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C7DCC2BB-D325-4E96-AA46-85847488034E}" xr6:coauthVersionLast="47" xr6:coauthVersionMax="47" xr10:uidLastSave="{00000000-0000-0000-0000-000000000000}"/>
  <bookViews>
    <workbookView xWindow="-110" yWindow="-110" windowWidth="19420" windowHeight="103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O35"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U34" i="10"/>
  <c r="U35" i="10" l="1"/>
  <c r="U36" i="10" l="1"/>
  <c r="AM34" i="10" s="1"/>
  <c r="AM35" i="10" s="1"/>
  <c r="CO34" i="10" l="1"/>
  <c r="BW34" i="10"/>
  <c r="BW35" i="10" s="1"/>
  <c r="BW36" i="10" s="1"/>
  <c r="BW37" i="10" s="1"/>
  <c r="BW38" i="10" s="1"/>
</calcChain>
</file>

<file path=xl/sharedStrings.xml><?xml version="1.0" encoding="utf-8"?>
<sst xmlns="http://schemas.openxmlformats.org/spreadsheetml/2006/main" count="1154" uniqueCount="569">
  <si>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</si>
  <si>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</si>
  <si>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</si>
  <si>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</si>
  <si>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</si>
  <si>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</si>
  <si>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</si>
  <si>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</si>
  <si>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</si>
  <si>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</si>
  <si>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</si>
  <si>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</si>
  <si>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</si>
  <si>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</si>
  <si>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</si>
  <si>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</si>
  <si>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</si>
  <si>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</si>
  <si>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</si>
  <si>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</si>
  <si>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</si>
  <si>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</si>
  <si>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</si>
  <si>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</si>
  <si>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</si>
  <si>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</si>
  <si>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</si>
  <si>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</si>
  <si>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</si>
  <si>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</si>
  <si>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</si>
  <si>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</si>
  <si>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</si>
  <si>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</si>
  <si>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</si>
  <si>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</si>
  <si>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</si>
  <si>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</si>
  <si>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</si>
  <si>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</si>
  <si>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</si>
  <si>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</si>
  <si>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</si>
  <si>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</si>
  <si>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</si>
  <si>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</si>
  <si>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</si>
  <si>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</si>
  <si>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</si>
  <si>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</si>
  <si>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</si>
  <si>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</si>
  <si>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</si>
  <si>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</si>
  <si>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</si>
  <si>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</si>
  <si>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</si>
  <si>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</si>
  <si>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</si>
  <si>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</si>
  <si>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</si>
  <si>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</si>
  <si>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</si>
  <si>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</si>
  <si>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</si>
  <si>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</si>
  <si>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</si>
  <si>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</si>
  <si>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</si>
  <si>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</si>
  <si>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</si>
  <si>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</si>
  <si>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</si>
  <si>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</si>
  <si>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</si>
  <si>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</si>
  <si>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</si>
  <si>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</si>
  <si>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</si>
  <si>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</si>
  <si>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</si>
  <si>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Ⅴ－２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</si>
  <si>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</si>
  <si>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</si>
  <si>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</si>
  <si>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</si>
  <si>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</si>
  <si>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</si>
  <si>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</si>
  <si>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</si>
  <si>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</si>
  <si>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</si>
  <si>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</si>
  <si>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</si>
  <si>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島本町</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</si>
  <si>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</si>
  <si>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</si>
  <si>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</si>
  <si>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</si>
  <si>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</si>
  <si>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</si>
  <si>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</si>
  <si>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</si>
  <si>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</si>
  <si>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</si>
  <si>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</si>
  <si>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</si>
  <si>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</si>
  <si>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</si>
  <si>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</si>
  <si>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</si>
  <si>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</si>
  <si>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</si>
  <si>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</si>
  <si>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</si>
  <si>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</si>
  <si>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</si>
  <si>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</si>
  <si>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</si>
  <si>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</si>
  <si>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</si>
  <si>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</si>
  <si>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</si>
  <si>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</si>
  <si>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</si>
  <si>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</si>
  <si>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</si>
  <si>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</si>
  <si>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</si>
  <si>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</si>
  <si>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</si>
  <si>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</si>
  <si>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</si>
  <si>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</si>
  <si>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</si>
  <si>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</si>
  <si>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</si>
  <si>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</si>
  <si>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</si>
  <si>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</si>
  <si>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</si>
  <si>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</si>
  <si>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</si>
  <si>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</si>
  <si>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</si>
  <si>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</si>
  <si>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</si>
  <si>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</si>
  <si>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</si>
  <si>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</si>
  <si>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</si>
  <si>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</si>
  <si>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</si>
  <si>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</si>
  <si>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</si>
  <si>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</si>
  <si>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</si>
  <si>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</si>
  <si>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</si>
  <si>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</si>
  <si>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</si>
  <si>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</si>
  <si>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</si>
  <si>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</si>
  <si>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</si>
  <si>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</si>
  <si>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</si>
  <si>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</si>
  <si>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</si>
  <si>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</si>
  <si>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</si>
  <si>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</si>
  <si>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</si>
  <si>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</si>
  <si>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</si>
  <si>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</si>
  <si>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</si>
  <si>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</si>
  <si>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</si>
  <si>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</si>
  <si>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</si>
  <si>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</si>
  <si>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</si>
  <si>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</si>
  <si>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</si>
  <si>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</si>
  <si>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</si>
  <si>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</si>
  <si>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</si>
  <si>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</si>
  <si>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</si>
  <si>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</si>
  <si>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</si>
  <si>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</si>
  <si>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</si>
  <si>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</si>
  <si>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</si>
  <si>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</si>
  <si>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</si>
  <si>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</si>
  <si>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</si>
  <si>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</si>
  <si>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大阪府島本町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</si>
  <si>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</si>
  <si>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</si>
  <si>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</si>
  <si>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</si>
  <si>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</si>
  <si>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</si>
  <si>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</si>
  <si>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</si>
  <si>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</si>
  <si>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</si>
  <si>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</si>
  <si>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</si>
  <si>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</si>
  <si>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</si>
  <si>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</si>
  <si>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</si>
  <si>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</si>
  <si>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</si>
  <si>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</si>
  <si>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</si>
  <si>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</si>
  <si>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</si>
  <si>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</si>
  <si>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</si>
  <si>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</si>
  <si>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</si>
  <si>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</si>
  <si>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</si>
  <si>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</si>
  <si>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</si>
  <si>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</si>
  <si>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</si>
  <si>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</si>
  <si>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</si>
  <si>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</si>
  <si>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</si>
  <si>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</si>
  <si>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</si>
  <si>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</si>
  <si>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</si>
  <si>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</si>
  <si>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</si>
  <si>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</si>
  <si>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</si>
  <si>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</si>
  <si>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</si>
  <si>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</si>
  <si>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</si>
  <si>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</si>
  <si>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</si>
  <si>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</si>
  <si>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</si>
  <si>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</si>
  <si>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</si>
  <si>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</si>
  <si>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</si>
  <si>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</si>
  <si>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</si>
  <si>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</si>
  <si>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</si>
  <si>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</si>
  <si>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</si>
  <si>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</si>
  <si>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</si>
  <si>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</si>
  <si>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</si>
  <si>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</si>
  <si>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</si>
  <si>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</si>
  <si>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</si>
  <si>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</si>
  <si>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</si>
  <si>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</si>
  <si>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</si>
  <si>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</si>
  <si>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</si>
  <si>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</si>
  <si>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</si>
  <si>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</si>
  <si>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</si>
  <si>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</si>
  <si>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</si>
  <si>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</si>
  <si>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</si>
  <si>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</si>
  <si>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</si>
  <si>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</si>
  <si>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</si>
  <si>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</si>
  <si>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</si>
  <si>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</si>
  <si>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</si>
  <si>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</si>
  <si>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</si>
  <si>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</si>
  <si>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</si>
  <si>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</si>
  <si>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</si>
  <si>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</si>
  <si>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</si>
  <si>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</si>
  <si>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</si>
  <si>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</si>
  <si>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</si>
  <si>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</si>
  <si>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</si>
  <si>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</si>
  <si>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</si>
  <si>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</si>
  <si>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</si>
  <si>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</si>
  <si>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</si>
  <si>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</si>
  <si>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</si>
  <si>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</si>
  <si>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</si>
  <si>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</si>
  <si>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</si>
  <si>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</si>
  <si>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</si>
  <si>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</si>
  <si>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</si>
  <si>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</si>
  <si>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</si>
  <si>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</si>
  <si>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</si>
  <si>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</si>
  <si>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</si>
  <si>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</si>
  <si>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</si>
  <si>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</si>
  <si>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</si>
  <si>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</si>
  <si>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</si>
  <si>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</si>
  <si>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</si>
  <si>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</si>
  <si>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</si>
  <si>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</si>
  <si>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</si>
  <si>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</si>
  <si>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</si>
  <si>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</si>
  <si>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</si>
  <si>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</si>
  <si>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</si>
  <si>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</si>
  <si>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</si>
  <si>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</si>
  <si>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</si>
  <si>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大阪府島本町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</si>
  <si>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</si>
  <si>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</si>
  <si>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</si>
  <si>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</si>
  <si>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</si>
  <si>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</si>
  <si>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</si>
  <si>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</si>
  <si>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</si>
  <si>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</si>
  <si>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</si>
  <si>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</si>
  <si>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</si>
  <si>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</si>
  <si>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</si>
  <si>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</si>
  <si>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</si>
  <si>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</si>
  <si>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</si>
  <si>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</si>
  <si>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</si>
  <si>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大沢地区特設水道施設事業特別会計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</si>
  <si>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</si>
  <si>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</si>
  <si>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</si>
  <si>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</si>
  <si>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</si>
  <si>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</si>
  <si>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</si>
  <si>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</si>
  <si>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</si>
  <si>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</si>
  <si>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</si>
  <si>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</si>
  <si>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</si>
  <si>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</si>
  <si>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</si>
  <si>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</si>
  <si>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</si>
  <si>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</si>
  <si>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</si>
  <si>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</si>
  <si>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</si>
  <si>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</si>
  <si>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</si>
  <si>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</si>
  <si>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</si>
  <si>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</si>
  <si>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</si>
  <si>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</si>
  <si>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</si>
  <si>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</si>
  <si>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</si>
  <si>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</si>
  <si>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</si>
  <si>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</si>
  <si>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</si>
  <si>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</si>
  <si>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</si>
  <si>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</si>
  <si>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</si>
  <si>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</si>
  <si>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</si>
  <si>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</si>
  <si>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</si>
  <si>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</si>
  <si>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</si>
  <si>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</si>
  <si>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</si>
  <si>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</si>
  <si>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</si>
  <si>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</si>
  <si>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</si>
  <si>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</si>
  <si>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</si>
  <si>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</si>
  <si>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</si>
  <si>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</si>
  <si>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</si>
  <si>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</si>
  <si>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</si>
  <si>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</si>
  <si>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</si>
  <si>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</si>
  <si>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</si>
  <si>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</si>
  <si>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</si>
  <si>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</si>
  <si>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</si>
  <si>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</si>
  <si>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</si>
  <si>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</si>
  <si>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</si>
  <si>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</si>
  <si>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</si>
  <si>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</si>
  <si>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</si>
  <si>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</si>
  <si>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</si>
  <si>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</si>
  <si>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</si>
  <si>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</si>
  <si>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</si>
  <si>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</si>
  <si>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</si>
  <si>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</si>
  <si>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</si>
  <si>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</si>
  <si>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</si>
  <si>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</si>
  <si>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</si>
  <si>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</si>
  <si>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</si>
  <si>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</si>
  <si>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</si>
  <si>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</si>
  <si>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</si>
  <si>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</si>
  <si>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</si>
  <si>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</si>
  <si>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</si>
  <si>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</si>
  <si>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</si>
  <si>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</si>
  <si>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</si>
  <si>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</si>
  <si>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</si>
  <si>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</si>
  <si>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</si>
  <si>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</si>
  <si>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</si>
  <si>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</si>
  <si>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</si>
  <si>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</si>
  <si>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</si>
  <si>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</si>
  <si>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</si>
  <si>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</si>
  <si>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</si>
  <si>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</si>
  <si>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</si>
  <si>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</si>
  <si>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</si>
  <si>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</si>
  <si>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</si>
  <si>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</si>
  <si>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</si>
  <si>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</si>
  <si>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</si>
  <si>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</si>
  <si>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</si>
  <si>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</si>
  <si>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</si>
  <si>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</si>
  <si>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</si>
  <si>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</si>
  <si>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</si>
  <si>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</si>
  <si>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</si>
  <si>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</si>
  <si>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</si>
  <si>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</si>
  <si>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</si>
  <si>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</si>
  <si>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</si>
  <si>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</si>
  <si>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</si>
  <si>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</si>
  <si>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</si>
  <si>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</si>
  <si>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</si>
  <si>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</si>
  <si>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</si>
  <si>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</si>
  <si>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</si>
  <si>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</si>
  <si>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0.57</t>
  </si>
  <si>
    <t>水道事業会計</t>
  </si>
  <si>
    <t>下水道事業会計</t>
  </si>
  <si>
    <t>介護保険事業特別会計</t>
  </si>
  <si>
    <t>一般会計</t>
  </si>
  <si>
    <t>後期高齢者医療特別会計</t>
  </si>
  <si>
    <t>国民健康保険事業特別会計</t>
  </si>
  <si>
    <t>土地取得事業特別会計</t>
  </si>
  <si>
    <t>大沢地区特設水道施設事業特別会計</t>
  </si>
  <si>
    <t>その他会計（赤字）</t>
  </si>
  <si>
    <t>その他会計（黒字）</t>
  </si>
  <si>
    <t>R01</t>
    <phoneticPr fontId="5"/>
  </si>
  <si>
    <t>R02</t>
    <phoneticPr fontId="5"/>
  </si>
  <si>
    <t>R03</t>
    <phoneticPr fontId="5"/>
  </si>
  <si>
    <t>R04</t>
    <phoneticPr fontId="5"/>
  </si>
  <si>
    <t>R05</t>
    <phoneticPr fontId="5"/>
  </si>
  <si>
    <t>公共施設整備積立基金</t>
    <phoneticPr fontId="5"/>
  </si>
  <si>
    <t>ふるさと応援基金</t>
    <phoneticPr fontId="2"/>
  </si>
  <si>
    <t>総合スポーツセンター建設積立基金</t>
    <phoneticPr fontId="2"/>
  </si>
  <si>
    <t>森林保全整備基金</t>
    <phoneticPr fontId="2"/>
  </si>
  <si>
    <t>地域福祉基金</t>
    <phoneticPr fontId="2"/>
  </si>
  <si>
    <t>淀川右岸水防事務組合</t>
    <rPh sb="0" eb="2">
      <t>ヨドガワ</t>
    </rPh>
    <rPh sb="2" eb="4">
      <t>ウガン</t>
    </rPh>
    <rPh sb="4" eb="6">
      <t>スイボウ</t>
    </rPh>
    <rPh sb="6" eb="8">
      <t>ジム</t>
    </rPh>
    <rPh sb="8" eb="10">
      <t>クミアイ</t>
    </rPh>
    <phoneticPr fontId="2"/>
  </si>
  <si>
    <t>大阪広域水道企業団
水道事業会計（水道用水供給事業）</t>
    <rPh sb="0" eb="4">
      <t>オオサカコウイキ</t>
    </rPh>
    <rPh sb="4" eb="6">
      <t>スイドウ</t>
    </rPh>
    <rPh sb="6" eb="8">
      <t>キギョウ</t>
    </rPh>
    <rPh sb="8" eb="9">
      <t>ダン</t>
    </rPh>
    <rPh sb="10" eb="12">
      <t>スイドウ</t>
    </rPh>
    <rPh sb="12" eb="16">
      <t>ジギョウカイケイ</t>
    </rPh>
    <rPh sb="17" eb="19">
      <t>スイドウ</t>
    </rPh>
    <rPh sb="19" eb="20">
      <t>ヨウ</t>
    </rPh>
    <rPh sb="20" eb="21">
      <t>スイ</t>
    </rPh>
    <rPh sb="21" eb="23">
      <t>キョウキュウ</t>
    </rPh>
    <rPh sb="23" eb="25">
      <t>ジギョウ</t>
    </rPh>
    <phoneticPr fontId="2"/>
  </si>
  <si>
    <t>大阪広域水道企業団
（工業用水道事業会計）</t>
    <rPh sb="0" eb="4">
      <t>オオサカコウイキ</t>
    </rPh>
    <rPh sb="11" eb="14">
      <t>コウギョウヨウ</t>
    </rPh>
    <rPh sb="14" eb="16">
      <t>スイドウ</t>
    </rPh>
    <rPh sb="16" eb="18">
      <t>ジギョウ</t>
    </rPh>
    <rPh sb="18" eb="20">
      <t>カイケイ</t>
    </rPh>
    <phoneticPr fontId="2"/>
  </si>
  <si>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2"/>
  </si>
  <si>
    <t>大阪府後期高齢者医療広域連合
（後期高齢者医療特別会計）</t>
    <rPh sb="0" eb="3">
      <t>オオサカフ</t>
    </rPh>
    <rPh sb="3" eb="5">
      <t>コウキ</t>
    </rPh>
    <rPh sb="5" eb="8">
      <t>コウレイシャ</t>
    </rPh>
    <rPh sb="8" eb="10">
      <t>イリョウ</t>
    </rPh>
    <rPh sb="10" eb="12">
      <t>コウイキ</t>
    </rPh>
    <rPh sb="12" eb="14">
      <t>レンゴウ</t>
    </rPh>
    <rPh sb="16" eb="21">
      <t>コウキコウレイシャ</t>
    </rPh>
    <rPh sb="21" eb="23">
      <t>イリョウ</t>
    </rPh>
    <rPh sb="23" eb="27">
      <t>トクベツカイケイ</t>
    </rPh>
    <phoneticPr fontId="2"/>
  </si>
  <si>
    <t>公益財団法人大阪府三島救急医療センター</t>
    <rPh sb="0" eb="2">
      <t>コウエキ</t>
    </rPh>
    <rPh sb="2" eb="4">
      <t>ザイダン</t>
    </rPh>
    <rPh sb="4" eb="6">
      <t>ホウジン</t>
    </rPh>
    <rPh sb="6" eb="9">
      <t>オオサカフ</t>
    </rPh>
    <rPh sb="9" eb="11">
      <t>ミシマ</t>
    </rPh>
    <rPh sb="11" eb="13">
      <t>キュウキュウ</t>
    </rPh>
    <rPh sb="13" eb="15">
      <t>イリョウ</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</si>
  <si>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</si>
  <si>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</si>
  <si>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</si>
  <si>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　将来負担比率については、町債残高や公債費繰出が多いものの、基準財政需要額に算入されるものが多いこと、また、都市計画税を課税していることや、基金残高が比較的多いことなどから、将来負担額に対する財源が多く、類似団体内平均値に比して低い数値となっている。
　有形固定資産減価償却率については、</t>
    </r>
    <r>
      <rPr>
        <sz val="11"/>
        <color theme="1"/>
        <rFont val="ＭＳ Ｐゴシック"/>
        <family val="3"/>
        <charset val="128"/>
      </rPr>
      <t>公園施設長寿命化計画更新工事や第一中学校特別教室棟外壁改修工事を行ったこと等から類似団体内平均値に比して低くな</t>
    </r>
    <r>
      <rPr>
        <sz val="11"/>
        <color indexed="8"/>
        <rFont val="ＭＳ Ｐゴシック"/>
        <family val="3"/>
        <charset val="128"/>
      </rPr>
      <t>っている。
　今後、公共施設の長寿命化や庁舎の建替事業などにより類似団体内平均値と比較して有形固定資産減価償却率が低い状況が続く見込みであるが、それに伴い町債残高の増加、基金の取り崩しなどにより将来負担比率の上昇が見込まれる。
　　施設整備については多額の費用を要するため、基金の取り崩しと起債の抑制のバランスを見極めつつ、将来負担の軽減に努めながら整備を進める。</t>
    </r>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</si>
  <si>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</si>
  <si>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</si>
  <si>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</si>
  <si>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</si>
  <si>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</si>
  <si>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</si>
  <si>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t>　</t>
    </r>
    <r>
      <rPr>
        <sz val="11"/>
        <color theme="1"/>
        <rFont val="ＭＳ Ｐゴシック"/>
        <family val="3"/>
        <charset val="128"/>
      </rPr>
      <t>実質公債費比率については平成14年度に借り入れた公園施設建設事業債の償還が完了したことなどにより、前年度より低下したが、町内の開発に伴う校舎整備、公共施設の整備や耐震・長寿命化事業などの町債の償還が始まることから、今後は上昇していく見込みである。
　将来負担比率については、町債残高や公債費繰出が多いものの、基準財政需要額に算入されるものが多いこと、また、都市計画税を課税していることや、基金残高が比較的多いことなどから、将来負担額に対する財源が多く、類似団体内平均値に比して低い数値となっている。
　今後の公債費の増加に対しては、利率の状況を勘案し、基金の取崩しと起債の抑制のバランスを見極めつつ、公債費負担の軽減に努める。</t>
    </r>
    <rPh sb="13" eb="15">
      <t>ヘイセイ</t>
    </rPh>
    <rPh sb="17" eb="19">
      <t>ネンド</t>
    </rPh>
    <rPh sb="20" eb="21">
      <t>カ</t>
    </rPh>
    <rPh sb="22" eb="23">
      <t>イ</t>
    </rPh>
    <rPh sb="25" eb="27">
      <t>コウエン</t>
    </rPh>
    <rPh sb="27" eb="29">
      <t>シセツ</t>
    </rPh>
    <rPh sb="29" eb="31">
      <t>ケンセツ</t>
    </rPh>
    <rPh sb="31" eb="33">
      <t>ジギョウ</t>
    </rPh>
    <rPh sb="33" eb="34">
      <t>サイ</t>
    </rPh>
    <rPh sb="35" eb="37">
      <t>ショウカン</t>
    </rPh>
    <rPh sb="38" eb="40">
      <t>カンリョウ</t>
    </rPh>
    <rPh sb="50" eb="53">
      <t>ゼンネンド</t>
    </rPh>
    <rPh sb="74" eb="76">
      <t>コウキョウ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</si>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</sst>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wrapText="1"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87" fontId="35" fillId="0" borderId="117" xfId="12" applyNumberFormat="1" applyFont="1" applyBorder="1" applyAlignment="1" applyProtection="1">
      <alignment horizontal="right" vertical="center" shrinkToFit="1"/>
      <protection locked="0"/>
    </xf>
    <xf numFmtId="187" fontId="35" fillId="0" borderId="113" xfId="12" applyNumberFormat="1" applyFont="1" applyBorder="1" applyAlignment="1" applyProtection="1">
      <alignment horizontal="right" vertical="center" shrinkToFit="1"/>
      <protection locked="0"/>
    </xf>
    <xf numFmtId="187" fontId="35" fillId="0" borderId="120"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853DD46-D31B-418D-9BBA-ECAA8F5D3325}"/>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51264</c:v>
                </c:pt>
                <c:pt idx="1">
                  <c:v>52068</c:v>
                </c:pt>
                <c:pt idx="2">
                  <c:v>47161</c:v>
                </c:pt>
                <c:pt idx="3">
                  <c:v>43423</c:v>
                </c:pt>
                <c:pt idx="4">
                  <c:v>45265</c:v>
                </c:pt>
              </c:numCache>
            </c:numRef>
          </c:val>
          <c:smooth val="0"/>
          <c:extLst>
            <c:ext xmlns:c16="http://schemas.microsoft.com/office/drawing/2014/chart" uri="{C3380CC4-5D6E-409C-BE32-E72D297353CC}">
              <c16:uniqueId val="{00000000-B1E7-4DA6-B48D-B59C2CC2FE3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24149</c:v>
                </c:pt>
                <c:pt idx="1">
                  <c:v>85207</c:v>
                </c:pt>
                <c:pt idx="2">
                  <c:v>41781</c:v>
                </c:pt>
                <c:pt idx="3">
                  <c:v>35180</c:v>
                </c:pt>
                <c:pt idx="4">
                  <c:v>25221</c:v>
                </c:pt>
              </c:numCache>
            </c:numRef>
          </c:val>
          <c:smooth val="0"/>
          <c:extLst>
            <c:ext xmlns:c16="http://schemas.microsoft.com/office/drawing/2014/chart" uri="{C3380CC4-5D6E-409C-BE32-E72D297353CC}">
              <c16:uniqueId val="{00000001-B1E7-4DA6-B48D-B59C2CC2FE3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0.9</c:v>
                </c:pt>
                <c:pt idx="1">
                  <c:v>0.75</c:v>
                </c:pt>
                <c:pt idx="2">
                  <c:v>3.64</c:v>
                </c:pt>
                <c:pt idx="3">
                  <c:v>0.72</c:v>
                </c:pt>
                <c:pt idx="4">
                  <c:v>0.78</c:v>
                </c:pt>
              </c:numCache>
            </c:numRef>
          </c:val>
          <c:extLst>
            <c:ext xmlns:c16="http://schemas.microsoft.com/office/drawing/2014/chart" uri="{C3380CC4-5D6E-409C-BE32-E72D297353CC}">
              <c16:uniqueId val="{00000000-D07B-4B70-A6E9-8404ECFD2A6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21.52</c:v>
                </c:pt>
                <c:pt idx="1">
                  <c:v>22.65</c:v>
                </c:pt>
                <c:pt idx="2">
                  <c:v>23.46</c:v>
                </c:pt>
                <c:pt idx="3">
                  <c:v>30.43</c:v>
                </c:pt>
                <c:pt idx="4">
                  <c:v>30.31</c:v>
                </c:pt>
              </c:numCache>
            </c:numRef>
          </c:val>
          <c:extLst>
            <c:ext xmlns:c16="http://schemas.microsoft.com/office/drawing/2014/chart" uri="{C3380CC4-5D6E-409C-BE32-E72D297353CC}">
              <c16:uniqueId val="{00000001-D07B-4B70-A6E9-8404ECFD2A6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-0.56999999999999995</c:v>
                </c:pt>
                <c:pt idx="1">
                  <c:v>1.96</c:v>
                </c:pt>
                <c:pt idx="2">
                  <c:v>5.56</c:v>
                </c:pt>
                <c:pt idx="3">
                  <c:v>3.14</c:v>
                </c:pt>
                <c:pt idx="4">
                  <c:v>0.42</c:v>
                </c:pt>
              </c:numCache>
            </c:numRef>
          </c:val>
          <c:smooth val="0"/>
          <c:extLst>
            <c:ext xmlns:c16="http://schemas.microsoft.com/office/drawing/2014/chart" uri="{C3380CC4-5D6E-409C-BE32-E72D297353CC}">
              <c16:uniqueId val="{00000002-D07B-4B70-A6E9-8404ECFD2A6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FFC-4017-8391-E2A42D41EAB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FFC-4017-8391-E2A42D41EABE}"/>
            </c:ext>
          </c:extLst>
        </c:ser>
        <c:ser>
          <c:idx val="2"/>
          <c:order val="2"/>
          <c:tx>
            <c:strRef>
              <c:f>データシート!$A$29</c:f>
              <c:strCache>
                <c:ptCount val="1"/>
                <c:pt idx="0">
                  <c:v>大沢地区特設水道施設事業特別会計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FFC-4017-8391-E2A42D41EABE}"/>
            </c:ext>
          </c:extLst>
        </c:ser>
        <c:ser>
          <c:idx val="3"/>
          <c:order val="3"/>
          <c:tx>
            <c:strRef>
              <c:f>データシート!$A$30</c:f>
              <c:strCache>
                <c:ptCount val="1"/>
                <c:pt idx="0">
                  <c:v>土地取得事業特別会計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FFC-4017-8391-E2A42D41EABE}"/>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0.23</c:v>
                </c:pt>
                <c:pt idx="2">
                  <c:v>#N/A</c:v>
                </c:pt>
                <c:pt idx="3">
                  <c:v>0.62</c:v>
                </c:pt>
                <c:pt idx="4">
                  <c:v>#N/A</c:v>
                </c:pt>
                <c:pt idx="5">
                  <c:v>0.28000000000000003</c:v>
                </c:pt>
                <c:pt idx="6">
                  <c:v>#N/A</c:v>
                </c:pt>
                <c:pt idx="7">
                  <c:v>0.28999999999999998</c:v>
                </c:pt>
                <c:pt idx="8">
                  <c:v>#N/A</c:v>
                </c:pt>
                <c:pt idx="9">
                  <c:v>0.31</c:v>
                </c:pt>
              </c:numCache>
            </c:numRef>
          </c:val>
          <c:extLst>
            <c:ext xmlns:c16="http://schemas.microsoft.com/office/drawing/2014/chart" uri="{C3380CC4-5D6E-409C-BE32-E72D297353CC}">
              <c16:uniqueId val="{00000004-7FFC-4017-8391-E2A42D41EABE}"/>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0.33</c:v>
                </c:pt>
                <c:pt idx="2">
                  <c:v>#N/A</c:v>
                </c:pt>
                <c:pt idx="3">
                  <c:v>0.36</c:v>
                </c:pt>
                <c:pt idx="4">
                  <c:v>#N/A</c:v>
                </c:pt>
                <c:pt idx="5">
                  <c:v>0.35</c:v>
                </c:pt>
                <c:pt idx="6">
                  <c:v>#N/A</c:v>
                </c:pt>
                <c:pt idx="7">
                  <c:v>0.42</c:v>
                </c:pt>
                <c:pt idx="8">
                  <c:v>#N/A</c:v>
                </c:pt>
                <c:pt idx="9">
                  <c:v>0.43</c:v>
                </c:pt>
              </c:numCache>
            </c:numRef>
          </c:val>
          <c:extLst>
            <c:ext xmlns:c16="http://schemas.microsoft.com/office/drawing/2014/chart" uri="{C3380CC4-5D6E-409C-BE32-E72D297353CC}">
              <c16:uniqueId val="{00000005-7FFC-4017-8391-E2A42D41EABE}"/>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0.9</c:v>
                </c:pt>
                <c:pt idx="2">
                  <c:v>#N/A</c:v>
                </c:pt>
                <c:pt idx="3">
                  <c:v>0.74</c:v>
                </c:pt>
                <c:pt idx="4">
                  <c:v>#N/A</c:v>
                </c:pt>
                <c:pt idx="5">
                  <c:v>3.64</c:v>
                </c:pt>
                <c:pt idx="6">
                  <c:v>#N/A</c:v>
                </c:pt>
                <c:pt idx="7">
                  <c:v>0.72</c:v>
                </c:pt>
                <c:pt idx="8">
                  <c:v>#N/A</c:v>
                </c:pt>
                <c:pt idx="9">
                  <c:v>0.77</c:v>
                </c:pt>
              </c:numCache>
            </c:numRef>
          </c:val>
          <c:extLst>
            <c:ext xmlns:c16="http://schemas.microsoft.com/office/drawing/2014/chart" uri="{C3380CC4-5D6E-409C-BE32-E72D297353CC}">
              <c16:uniqueId val="{00000006-7FFC-4017-8391-E2A42D41EABE}"/>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1.83</c:v>
                </c:pt>
                <c:pt idx="2">
                  <c:v>#N/A</c:v>
                </c:pt>
                <c:pt idx="3">
                  <c:v>1.99</c:v>
                </c:pt>
                <c:pt idx="4">
                  <c:v>#N/A</c:v>
                </c:pt>
                <c:pt idx="5">
                  <c:v>2.66</c:v>
                </c:pt>
                <c:pt idx="6">
                  <c:v>#N/A</c:v>
                </c:pt>
                <c:pt idx="7">
                  <c:v>2.56</c:v>
                </c:pt>
                <c:pt idx="8">
                  <c:v>#N/A</c:v>
                </c:pt>
                <c:pt idx="9">
                  <c:v>1.43</c:v>
                </c:pt>
              </c:numCache>
            </c:numRef>
          </c:val>
          <c:extLst>
            <c:ext xmlns:c16="http://schemas.microsoft.com/office/drawing/2014/chart" uri="{C3380CC4-5D6E-409C-BE32-E72D297353CC}">
              <c16:uniqueId val="{00000007-7FFC-4017-8391-E2A42D41EABE}"/>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0.98</c:v>
                </c:pt>
                <c:pt idx="2">
                  <c:v>#N/A</c:v>
                </c:pt>
                <c:pt idx="3">
                  <c:v>1.63</c:v>
                </c:pt>
                <c:pt idx="4">
                  <c:v>#N/A</c:v>
                </c:pt>
                <c:pt idx="5">
                  <c:v>3.18</c:v>
                </c:pt>
                <c:pt idx="6">
                  <c:v>#N/A</c:v>
                </c:pt>
                <c:pt idx="7">
                  <c:v>4.6500000000000004</c:v>
                </c:pt>
                <c:pt idx="8">
                  <c:v>#N/A</c:v>
                </c:pt>
                <c:pt idx="9">
                  <c:v>6</c:v>
                </c:pt>
              </c:numCache>
            </c:numRef>
          </c:val>
          <c:extLst>
            <c:ext xmlns:c16="http://schemas.microsoft.com/office/drawing/2014/chart" uri="{C3380CC4-5D6E-409C-BE32-E72D297353CC}">
              <c16:uniqueId val="{00000008-7FFC-4017-8391-E2A42D41EAB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17.579999999999998</c:v>
                </c:pt>
                <c:pt idx="2">
                  <c:v>#N/A</c:v>
                </c:pt>
                <c:pt idx="3">
                  <c:v>16.5</c:v>
                </c:pt>
                <c:pt idx="4">
                  <c:v>#N/A</c:v>
                </c:pt>
                <c:pt idx="5">
                  <c:v>16.63</c:v>
                </c:pt>
                <c:pt idx="6">
                  <c:v>#N/A</c:v>
                </c:pt>
                <c:pt idx="7">
                  <c:v>16.670000000000002</c:v>
                </c:pt>
                <c:pt idx="8">
                  <c:v>#N/A</c:v>
                </c:pt>
                <c:pt idx="9">
                  <c:v>15.36</c:v>
                </c:pt>
              </c:numCache>
            </c:numRef>
          </c:val>
          <c:extLst>
            <c:ext xmlns:c16="http://schemas.microsoft.com/office/drawing/2014/chart" uri="{C3380CC4-5D6E-409C-BE32-E72D297353CC}">
              <c16:uniqueId val="{00000009-7FFC-4017-8391-E2A42D41EAB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1129</c:v>
                </c:pt>
                <c:pt idx="5">
                  <c:v>1076</c:v>
                </c:pt>
                <c:pt idx="8">
                  <c:v>1168</c:v>
                </c:pt>
                <c:pt idx="11">
                  <c:v>1135</c:v>
                </c:pt>
                <c:pt idx="14">
                  <c:v>1061</c:v>
                </c:pt>
              </c:numCache>
            </c:numRef>
          </c:val>
          <c:extLst>
            <c:ext xmlns:c16="http://schemas.microsoft.com/office/drawing/2014/chart" uri="{C3380CC4-5D6E-409C-BE32-E72D297353CC}">
              <c16:uniqueId val="{00000000-7199-4724-938B-8286710A6E7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199-4724-938B-8286710A6E7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199-4724-938B-8286710A6E7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199-4724-938B-8286710A6E7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338</c:v>
                </c:pt>
                <c:pt idx="3">
                  <c:v>301</c:v>
                </c:pt>
                <c:pt idx="6">
                  <c:v>354</c:v>
                </c:pt>
                <c:pt idx="9">
                  <c:v>327</c:v>
                </c:pt>
                <c:pt idx="12">
                  <c:v>257</c:v>
                </c:pt>
              </c:numCache>
            </c:numRef>
          </c:val>
          <c:extLst>
            <c:ext xmlns:c16="http://schemas.microsoft.com/office/drawing/2014/chart" uri="{C3380CC4-5D6E-409C-BE32-E72D297353CC}">
              <c16:uniqueId val="{00000004-7199-4724-938B-8286710A6E7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199-4724-938B-8286710A6E7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199-4724-938B-8286710A6E7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1072</c:v>
                </c:pt>
                <c:pt idx="3">
                  <c:v>1163</c:v>
                </c:pt>
                <c:pt idx="6">
                  <c:v>1245</c:v>
                </c:pt>
                <c:pt idx="9">
                  <c:v>1315</c:v>
                </c:pt>
                <c:pt idx="12">
                  <c:v>1156</c:v>
                </c:pt>
              </c:numCache>
            </c:numRef>
          </c:val>
          <c:extLst>
            <c:ext xmlns:c16="http://schemas.microsoft.com/office/drawing/2014/chart" uri="{C3380CC4-5D6E-409C-BE32-E72D297353CC}">
              <c16:uniqueId val="{00000007-7199-4724-938B-8286710A6E7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281</c:v>
                </c:pt>
                <c:pt idx="2">
                  <c:v>#N/A</c:v>
                </c:pt>
                <c:pt idx="3">
                  <c:v>#N/A</c:v>
                </c:pt>
                <c:pt idx="4">
                  <c:v>388</c:v>
                </c:pt>
                <c:pt idx="5">
                  <c:v>#N/A</c:v>
                </c:pt>
                <c:pt idx="6">
                  <c:v>#N/A</c:v>
                </c:pt>
                <c:pt idx="7">
                  <c:v>431</c:v>
                </c:pt>
                <c:pt idx="8">
                  <c:v>#N/A</c:v>
                </c:pt>
                <c:pt idx="9">
                  <c:v>#N/A</c:v>
                </c:pt>
                <c:pt idx="10">
                  <c:v>507</c:v>
                </c:pt>
                <c:pt idx="11">
                  <c:v>#N/A</c:v>
                </c:pt>
                <c:pt idx="12">
                  <c:v>#N/A</c:v>
                </c:pt>
                <c:pt idx="13">
                  <c:v>352</c:v>
                </c:pt>
                <c:pt idx="14">
                  <c:v>#N/A</c:v>
                </c:pt>
              </c:numCache>
            </c:numRef>
          </c:val>
          <c:smooth val="0"/>
          <c:extLst>
            <c:ext xmlns:c16="http://schemas.microsoft.com/office/drawing/2014/chart" uri="{C3380CC4-5D6E-409C-BE32-E72D297353CC}">
              <c16:uniqueId val="{00000008-7199-4724-938B-8286710A6E7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10152</c:v>
                </c:pt>
                <c:pt idx="5">
                  <c:v>10338</c:v>
                </c:pt>
                <c:pt idx="8">
                  <c:v>10570</c:v>
                </c:pt>
                <c:pt idx="11">
                  <c:v>10177</c:v>
                </c:pt>
                <c:pt idx="14">
                  <c:v>9906</c:v>
                </c:pt>
              </c:numCache>
            </c:numRef>
          </c:val>
          <c:extLst>
            <c:ext xmlns:c16="http://schemas.microsoft.com/office/drawing/2014/chart" uri="{C3380CC4-5D6E-409C-BE32-E72D297353CC}">
              <c16:uniqueId val="{00000000-C4B2-47C3-A170-E19BBFCC0F5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3233</c:v>
                </c:pt>
                <c:pt idx="5">
                  <c:v>3090</c:v>
                </c:pt>
                <c:pt idx="8">
                  <c:v>3081</c:v>
                </c:pt>
                <c:pt idx="11">
                  <c:v>3196</c:v>
                </c:pt>
                <c:pt idx="14">
                  <c:v>2927</c:v>
                </c:pt>
              </c:numCache>
            </c:numRef>
          </c:val>
          <c:extLst>
            <c:ext xmlns:c16="http://schemas.microsoft.com/office/drawing/2014/chart" uri="{C3380CC4-5D6E-409C-BE32-E72D297353CC}">
              <c16:uniqueId val="{00000001-C4B2-47C3-A170-E19BBFCC0F5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4898</c:v>
                </c:pt>
                <c:pt idx="5">
                  <c:v>5324</c:v>
                </c:pt>
                <c:pt idx="8">
                  <c:v>5984</c:v>
                </c:pt>
                <c:pt idx="11">
                  <c:v>6812</c:v>
                </c:pt>
                <c:pt idx="14">
                  <c:v>7361</c:v>
                </c:pt>
              </c:numCache>
            </c:numRef>
          </c:val>
          <c:extLst>
            <c:ext xmlns:c16="http://schemas.microsoft.com/office/drawing/2014/chart" uri="{C3380CC4-5D6E-409C-BE32-E72D297353CC}">
              <c16:uniqueId val="{00000002-C4B2-47C3-A170-E19BBFCC0F5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4B2-47C3-A170-E19BBFCC0F5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4B2-47C3-A170-E19BBFCC0F5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13</c:v>
                </c:pt>
                <c:pt idx="3">
                  <c:v>14</c:v>
                </c:pt>
                <c:pt idx="6">
                  <c:v>0</c:v>
                </c:pt>
                <c:pt idx="9">
                  <c:v>0</c:v>
                </c:pt>
                <c:pt idx="12">
                  <c:v>0</c:v>
                </c:pt>
              </c:numCache>
            </c:numRef>
          </c:val>
          <c:extLst>
            <c:ext xmlns:c16="http://schemas.microsoft.com/office/drawing/2014/chart" uri="{C3380CC4-5D6E-409C-BE32-E72D297353CC}">
              <c16:uniqueId val="{00000005-C4B2-47C3-A170-E19BBFCC0F5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925</c:v>
                </c:pt>
                <c:pt idx="3">
                  <c:v>887</c:v>
                </c:pt>
                <c:pt idx="6">
                  <c:v>957</c:v>
                </c:pt>
                <c:pt idx="9">
                  <c:v>1016</c:v>
                </c:pt>
                <c:pt idx="12">
                  <c:v>1081</c:v>
                </c:pt>
              </c:numCache>
            </c:numRef>
          </c:val>
          <c:extLst>
            <c:ext xmlns:c16="http://schemas.microsoft.com/office/drawing/2014/chart" uri="{C3380CC4-5D6E-409C-BE32-E72D297353CC}">
              <c16:uniqueId val="{00000006-C4B2-47C3-A170-E19BBFCC0F5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C4B2-47C3-A170-E19BBFCC0F5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3502</c:v>
                </c:pt>
                <c:pt idx="3">
                  <c:v>3364</c:v>
                </c:pt>
                <c:pt idx="6">
                  <c:v>3378</c:v>
                </c:pt>
                <c:pt idx="9">
                  <c:v>3533</c:v>
                </c:pt>
                <c:pt idx="12">
                  <c:v>3252</c:v>
                </c:pt>
              </c:numCache>
            </c:numRef>
          </c:val>
          <c:extLst>
            <c:ext xmlns:c16="http://schemas.microsoft.com/office/drawing/2014/chart" uri="{C3380CC4-5D6E-409C-BE32-E72D297353CC}">
              <c16:uniqueId val="{00000008-C4B2-47C3-A170-E19BBFCC0F5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4B2-47C3-A170-E19BBFCC0F5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11501</c:v>
                </c:pt>
                <c:pt idx="3">
                  <c:v>12613</c:v>
                </c:pt>
                <c:pt idx="6">
                  <c:v>12657</c:v>
                </c:pt>
                <c:pt idx="9">
                  <c:v>12194</c:v>
                </c:pt>
                <c:pt idx="12">
                  <c:v>11657</c:v>
                </c:pt>
              </c:numCache>
            </c:numRef>
          </c:val>
          <c:extLst>
            <c:ext xmlns:c16="http://schemas.microsoft.com/office/drawing/2014/chart" uri="{C3380CC4-5D6E-409C-BE32-E72D297353CC}">
              <c16:uniqueId val="{0000000A-C4B2-47C3-A170-E19BBFCC0F5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4B2-47C3-A170-E19BBFCC0F5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1802</c:v>
                </c:pt>
                <c:pt idx="1">
                  <c:v>2262</c:v>
                </c:pt>
                <c:pt idx="2">
                  <c:v>2289</c:v>
                </c:pt>
              </c:numCache>
            </c:numRef>
          </c:val>
          <c:extLst>
            <c:ext xmlns:c16="http://schemas.microsoft.com/office/drawing/2014/chart" uri="{C3380CC4-5D6E-409C-BE32-E72D297353CC}">
              <c16:uniqueId val="{00000000-F9EF-426E-A57B-6CD48D9A9E3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976</c:v>
                </c:pt>
                <c:pt idx="1">
                  <c:v>976</c:v>
                </c:pt>
                <c:pt idx="2">
                  <c:v>1013</c:v>
                </c:pt>
              </c:numCache>
            </c:numRef>
          </c:val>
          <c:extLst>
            <c:ext xmlns:c16="http://schemas.microsoft.com/office/drawing/2014/chart" uri="{C3380CC4-5D6E-409C-BE32-E72D297353CC}">
              <c16:uniqueId val="{00000001-F9EF-426E-A57B-6CD48D9A9E3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2080</c:v>
                </c:pt>
                <c:pt idx="1">
                  <c:v>2438</c:v>
                </c:pt>
                <c:pt idx="2">
                  <c:v>2922</c:v>
                </c:pt>
              </c:numCache>
            </c:numRef>
          </c:val>
          <c:extLst>
            <c:ext xmlns:c16="http://schemas.microsoft.com/office/drawing/2014/chart" uri="{C3380CC4-5D6E-409C-BE32-E72D297353CC}">
              <c16:uniqueId val="{00000002-F9EF-426E-A57B-6CD48D9A9E3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{56E36C10-6A95-40EF-A85D-AC1CF7978A74}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0602-449C-AB3F-083ACDC953D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{CA97F77E-8302-45AA-B4D0-86FC8BAA4175}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602-449C-AB3F-083ACDC953D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{F65FCE86-C67F-42B3-B662-84A9053A2890}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602-449C-AB3F-083ACDC953D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{36595633-9C00-4BC1-BFF6-086CF9C9691D}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602-449C-AB3F-083ACDC953D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{40D83E6B-EC3E-421E-BE88-B020976AC4B9}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602-449C-AB3F-083ACDC953D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{0441762B-FE3C-412A-9AB3-20F366D799DB}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0602-449C-AB3F-083ACDC953D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{BEE97C02-FB7B-4362-AFBA-58D4332D77F9}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0602-449C-AB3F-083ACDC953D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{24319EB8-8977-4419-B6F7-4A4A24642C87}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0602-449C-AB3F-083ACDC953D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{90223640-AF4F-46FA-8862-82C0D7376D99}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0602-449C-AB3F-083ACDC953D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51.8</c:v>
                </c:pt>
                <c:pt idx="8">
                  <c:v>50.9</c:v>
                </c:pt>
                <c:pt idx="16">
                  <c:v>51.9</c:v>
                </c:pt>
                <c:pt idx="24">
                  <c:v>48.5</c:v>
                </c:pt>
                <c:pt idx="32">
                  <c:v>41.9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602-449C-AB3F-083ACDC953D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{1CE2D08B-283B-4C1C-B55A-28B6AAAA0447}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0602-449C-AB3F-083ACDC953D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{C3132848-ED2B-44AF-8728-6C4568AC8739}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602-449C-AB3F-083ACDC953D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{11A7FCED-43DA-4EFA-9FD7-175EB6AF0C65}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602-449C-AB3F-083ACDC953D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{33416108-BD72-493D-8A83-151CEFE0C9D9}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602-449C-AB3F-083ACDC953D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{0042CE80-48C2-4671-88B2-C18356383D7D}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602-449C-AB3F-083ACDC953D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{0C98DD09-D05E-4598-8623-BC2038C5F42D}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0602-449C-AB3F-083ACDC953D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{4AE6433B-C11B-4134-9E19-916A3F75B8B8}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0602-449C-AB3F-083ACDC953D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{8ADA391E-5CFD-4F97-9809-19B592557908}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0602-449C-AB3F-083ACDC953D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{BE2F1C1B-3056-47D4-A42D-A8F0485A1395}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0602-449C-AB3F-083ACDC953D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61.3</c:v>
                </c:pt>
                <c:pt idx="24">
                  <c:v>62.4</c:v>
                </c:pt>
                <c:pt idx="32">
                  <c:v>63.5</c:v>
                </c:pt>
              </c:numCache>
            </c:numRef>
          </c:xVal>
          <c:yVal>
            <c:numRef>
              <c:f>公会計指標分析・財政指標組合せ分析表!$BP$55:$DC$55</c:f>
              <c:numCache>
                <c:formatCode>#,##0.0;"▲ "#,##0.0</c:formatCode>
                <c:ptCount val="40"/>
                <c:pt idx="0">
                  <c:v>20.3</c:v>
                </c:pt>
                <c:pt idx="8">
                  <c:v>15.5</c:v>
                </c:pt>
                <c:pt idx="16">
                  <c:v>4.5999999999999996</c:v>
                </c:pt>
                <c:pt idx="24">
                  <c:v>1.6</c:v>
                </c:pt>
                <c:pt idx="32">
                  <c:v>0</c:v>
                </c:pt>
              </c:numCache>
            </c:numRef>
          </c:yVal>
          <c:smooth val="0"/>
          <c:extLst>
            <c:ext xmlns:c16="http://schemas.microsoft.com/office/drawing/2014/chart" uri="{C3380CC4-5D6E-409C-BE32-E72D297353CC}">
              <c16:uniqueId val="{00000013-0602-449C-AB3F-083ACDC953DA}"/>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{EB9B4D5F-9C56-429C-9A52-9FA0261A7F67}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2171-4B23-A2B0-30410D52178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{03273344-3FC3-48BA-BB69-628DC1E4B54E}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171-4B23-A2B0-30410D52178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{B3B238A2-2687-4C34-9464-75FEF3337666}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171-4B23-A2B0-30410D52178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{9B151008-B5CB-4D42-A7EE-702D1FE16D5D}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171-4B23-A2B0-30410D52178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{6C6572E9-970E-4F48-8C75-68B4293806E5}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171-4B23-A2B0-30410D52178E}"/>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{269460AF-4BE1-48F5-AABA-AC449C77FD10}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2171-4B23-A2B0-30410D52178E}"/>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{F0EB9645-F6FC-41DE-8E10-E4D631B49731}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2171-4B23-A2B0-30410D52178E}"/>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{85F292B6-7668-4EFD-A9AE-CE5C895C7330}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2171-4B23-A2B0-30410D52178E}"/>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{BAD4B93F-152C-4C0D-B442-6C147DBC2EFC}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2171-4B23-A2B0-30410D52178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3.5</c:v>
                </c:pt>
                <c:pt idx="8">
                  <c:v>4.8</c:v>
                </c:pt>
                <c:pt idx="16">
                  <c:v>5.7</c:v>
                </c:pt>
                <c:pt idx="24">
                  <c:v>6.6</c:v>
                </c:pt>
                <c:pt idx="32">
                  <c:v>6.3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171-4B23-A2B0-30410D52178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{684BED9F-5F1A-4229-8AF7-C1C39E013601}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2171-4B23-A2B0-30410D52178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{354BBBBE-1AE8-4664-8B7F-9409B97BB3D5}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171-4B23-A2B0-30410D52178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{30341177-4B1D-445D-9260-C6B88E76CADE}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171-4B23-A2B0-30410D52178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{3BA3BF11-E489-48BC-88D1-37CC5130E951}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171-4B23-A2B0-30410D52178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{B0D59DB2-0CC2-4F0F-A28C-F42AF6204B42}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171-4B23-A2B0-30410D52178E}"/>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{045C9268-2B12-4338-8822-86EA9E65570F}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2171-4B23-A2B0-30410D52178E}"/>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{5CE5BDC6-2204-4AB8-99C0-5484E21BE745}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2171-4B23-A2B0-30410D52178E}"/>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{9184C25D-79E5-497B-B850-E6375EAFC4B2}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2171-4B23-A2B0-30410D52178E}"/>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{8E735F81-FEA2-4773-A65C-2CAB1F48F4CE}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2171-4B23-A2B0-30410D52178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6.6</c:v>
                </c:pt>
                <c:pt idx="32">
                  <c:v>6.8</c:v>
                </c:pt>
              </c:numCache>
            </c:numRef>
          </c:xVal>
          <c:yVal>
            <c:numRef>
              <c:f>公会計指標分析・財政指標組合せ分析表!$BP$77:$DC$77</c:f>
              <c:numCache>
                <c:formatCode>#,##0.0;"▲ "#,##0.0</c:formatCode>
                <c:ptCount val="40"/>
                <c:pt idx="0">
                  <c:v>20.3</c:v>
                </c:pt>
                <c:pt idx="8">
                  <c:v>15.5</c:v>
                </c:pt>
                <c:pt idx="16">
                  <c:v>4.5999999999999996</c:v>
                </c:pt>
                <c:pt idx="24">
                  <c:v>1.6</c:v>
                </c:pt>
                <c:pt idx="32">
                  <c:v>0</c:v>
                </c:pt>
              </c:numCache>
            </c:numRef>
          </c:yVal>
          <c:smooth val="0"/>
          <c:extLst>
            <c:ext xmlns:c16="http://schemas.microsoft.com/office/drawing/2014/chart" uri="{C3380CC4-5D6E-409C-BE32-E72D297353CC}">
              <c16:uniqueId val="{00000013-2171-4B23-A2B0-30410D52178E}"/>
            </c:ext>
          </c:extLst>
        </c:ser>
        <c:dLbls>
          <c:showLegendKey val="0"/>
          <c:showVal val="1"/>
          <c:showCatName val="0"/>
          <c:showSerName val="0"/>
          <c:showPercent val="0"/>
          <c:showBubbleSize val="0"/>
        </c:dLbls>
        <c:axId val="84219776"/>
        <c:axId val="84234240"/>
      </c:scatterChart>
      <c:valAx>
        <c:axId val="84219776"/>
        <c:scaling>
          <c:orientation val="maxMin"/>
          <c:max val="6.8999999999999995"/>
          <c:min val="6.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大阪府島本町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年度について</a:t>
          </a:r>
          <a:r>
            <a:rPr kumimoji="1" lang="ja-JP" altLang="en-US" sz="1400">
              <a:solidFill>
                <a:sysClr val="windowText" lastClr="000000"/>
              </a:solidFill>
              <a:latin typeface="ＭＳ ゴシック" pitchFamily="49" charset="-128"/>
              <a:ea typeface="ＭＳ ゴシック" pitchFamily="49" charset="-128"/>
            </a:rPr>
            <a:t>は、平成</a:t>
          </a:r>
          <a:r>
            <a:rPr kumimoji="1" lang="en-US" altLang="ja-JP" sz="1400">
              <a:solidFill>
                <a:sysClr val="windowText" lastClr="000000"/>
              </a:solidFill>
              <a:latin typeface="ＭＳ ゴシック" pitchFamily="49" charset="-128"/>
              <a:ea typeface="ＭＳ ゴシック" pitchFamily="49" charset="-128"/>
            </a:rPr>
            <a:t>14</a:t>
          </a:r>
          <a:r>
            <a:rPr kumimoji="1" lang="ja-JP" altLang="en-US" sz="1400">
              <a:solidFill>
                <a:sysClr val="windowText" lastClr="000000"/>
              </a:solidFill>
              <a:latin typeface="ＭＳ ゴシック" pitchFamily="49" charset="-128"/>
              <a:ea typeface="ＭＳ ゴシック" pitchFamily="49" charset="-128"/>
            </a:rPr>
            <a:t>年度に借り入れた水無瀬川緑地公園建設事業債の償還が完了したことなどにより、元利償還金が減となり、比率が低下した。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しかしながら、今後、公共施設の更新や待機児童対策のための施設整備などによる公債費の増加、インフレや金利の上昇などが見込まれるため、引き続き利率の状況を勘案し、基金の取り崩しと起債の抑制のバランスを見極めつつ公債費負担の</a:t>
          </a:r>
          <a:r>
            <a:rPr kumimoji="1" lang="ja-JP" altLang="en-US" sz="1400">
              <a:latin typeface="ＭＳ ゴシック" pitchFamily="49" charset="-128"/>
              <a:ea typeface="ＭＳ ゴシック" pitchFamily="49" charset="-128"/>
            </a:rPr>
            <a:t>軽減を努める。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大阪府島本町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年度は、地方債残高が減少し、基金が増加したことなどから、将来負担比率が</a:t>
          </a:r>
          <a:r>
            <a:rPr kumimoji="1" lang="en-US" altLang="ja-JP" sz="1400">
              <a:solidFill>
                <a:sysClr val="windowText" lastClr="000000"/>
              </a:solidFill>
              <a:latin typeface="ＭＳ ゴシック" pitchFamily="49" charset="-128"/>
              <a:ea typeface="ＭＳ ゴシック" pitchFamily="49" charset="-128"/>
            </a:rPr>
            <a:t>10.3</a:t>
          </a:r>
          <a:r>
            <a:rPr kumimoji="1" lang="ja-JP" altLang="en-US" sz="1400">
              <a:solidFill>
                <a:sysClr val="windowText" lastClr="000000"/>
              </a:solidFill>
              <a:latin typeface="ＭＳ ゴシック" pitchFamily="49" charset="-128"/>
              <a:ea typeface="ＭＳ ゴシック" pitchFamily="49" charset="-128"/>
            </a:rPr>
            <a:t>ポイント改善した。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なお、令和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年度に引き続き将来負担比率の該当はなしとなった。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大阪府島本町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年度は、前年度実質収支の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を財政調整基金を積立てたほか、今後の庁舎建替事業や公共施設の長寿命化への対応のため公共施設整備積立基金に積立て、ふるさと納税分の積立て及び利子分の積立額がふるさと納税指定事業及び町営住宅維持管理事業へ充当するための取り崩し額が上回ったため増加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災害への備えや開発が続く町内の人口増加に伴う需要、庁舎の建替事業に対応するため、収支状況を勘案しつつ積立て及び取り崩しを行う。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mn-lt"/>
              <a:ea typeface="+mn-ea"/>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・公共施設整備積立基金：公共施設整備並びに町債及び建替え先行建設に係る償還</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・総合スポーツセンター建設積立基金：総合スポーツセンター建設事業に充当</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・森林保全整備基金：森林の保全、整備又はその利用促進に必要な土地の取得等</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・地域福祉基金：運用益を地域福祉及び在宅福祉事業に充当</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・職員退職手当積立基金：退職手当の財源に不足が生じたときに充当</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・町営住宅管理基金：共益費の一部を積立て共有部分の維持管理の費用の不足に充当</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・ふるさと応援基金：ふるさと納税制度を活用した寄附金を寄附者が指定した事業に充当</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・公共施設整備積立基金：今後の庁舎建替事業や公共施設の長寿命化への対応のため積立てを行ったことから増加した。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・町営住宅管理基金：共用部分の維持管理に充当するため取り崩しを行った。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・ふるさと応援基金：ふるさと納税分積立額がふるさと納税指定事業へ充当するための取り崩し額を上回ったため。</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・公共施設整備積立基金：収支状況を勘案し、清掃工場改修、道路整備、学校施設改修、庁舎整備等のため積立て及び取り崩し予定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決算剰余金の積立てを行ったことから、財政調整基金残高は増加した。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災害への備えや開発が続く町内の人口増加に伴う需要等に対応するため、現在の積立額を維持していくことを目標とするが、収支状況を勘案しつつ積立て及び取り崩しを行う。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普通交付税の再算定において、臨時財政対策債償還基金費が増額されたことに伴い、積立てを行ったため減債基金は増加した。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町営住宅の建設時に借り入れた町債の償還の財源等として、収支状況を勘案し取り崩しを行う。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2ACC8BE-059A-4FCD-B361-6455909D67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4B2A742-28A5-473C-A892-0BA8D07A2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EAD3937F-0879-4F75-A762-687A8E905F06}"/>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46A9C852-7203-4F34-8C79-2402BF717BAD}"/>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DC44F068-2A8A-4DB6-8197-E12D0C21F3EC}"/>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A4DF3AE9-0A42-4835-9954-780070012FBC}"/>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8987AECB-4C93-48FA-BC19-C976E3CB7CA3}"/>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91CB8050-61DD-475E-98D6-24D2C5D20386}"/>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81888B7F-71C0-4969-B788-1C08C2DD0CC4}"/>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6EF645-1136-4D63-A043-DC2E9FBDFBD2}"/>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D9215D84-EC03-429C-983C-D76B2E015239}"/>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E61FD9B1-36D9-48B4-A413-1CD5C501B25D}"/>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255ED96A-18CF-460D-B2DD-93C65E5D0A22}"/>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2D4F0714-3D2C-42EF-A2B8-E19B69A91212}"/>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492D391B-3051-4AE3-99AA-8EDF6D30DE98}"/>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A165F712-73AD-42CC-8E2A-6287CA6E56D9}"/>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6FB62246-0878-4E7B-863A-C866FAFF39BA}"/>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2010EB8D-D16C-4FA6-B5E7-EFFBBB94844E}"/>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1CD62E49-D468-44DF-96E1-EF74ED90D027}"/>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53FB69E-8618-40F0-ABE5-5F2AB8B3F503}"/>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DB2BD3E2-AC1C-4811-A4BA-F3CB77962E7F}"/>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7B287208-4732-440E-B56A-BC8BC1FA5E25}"/>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31,681
31,420
16.81
14,034,545
13,955,489
58,855
7,550,212
11,656,979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2094DB91-2B7E-4E94-B7AD-7412B7039FA9}"/>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FD28DDE7-9B6D-4713-8FD8-6D2D584DA90F}"/>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DCE96FC0-4808-4091-9032-40B72243F074}"/>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F6E3558B-3D1E-4243-AF20-8A6A1D6D33D1}"/>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5BAE04A6-2E67-4A7E-A5D7-64B66EF6366C}"/>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50A87390-B146-411C-9243-767DB0997071}"/>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98C65BD3-CF82-43C1-939A-D4A22DF16EEA}"/>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700985AB-1E6A-4001-BD1C-1F62D0D19EB2}"/>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AF5CC562-CF16-42CF-AD09-3296A34DAC20}"/>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C523743-2D15-4294-ACA5-DE58E79081F4}"/>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2007774D-D335-4605-A259-40B7133A9BEA}"/>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FFCCF8DB-608A-4E96-9BEA-0F060D491285}"/>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DCC1693-25F8-44EA-8823-42C208468477}"/>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FEED5CDD-3371-4FE3-8F67-20C2B9BBB315}"/>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C37D0788-B00B-48F9-AE7D-4655F7365D17}"/>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A786382A-86A7-46ED-A495-141FB11E0072}"/>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FF9F7C2D-278C-48E7-B985-7932430F14E2}"/>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7549DF79-3A17-430E-9E50-80026B6CD5C3}"/>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4CB35E4-91B1-43E5-8D85-628B92BDDD4C}"/>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F96039F6-116A-48E5-85C3-5A4D1A4E314D}"/>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33A04A5B-6BE9-42BC-B036-29BCD79AA739}"/>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FC0A47BA-A12D-4196-9D36-5A35B2951EE0}"/>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27AA8155-2A3D-4A50-9955-54669681F312}"/>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2A9A6F0E-A142-4CAF-8D03-AD2BDC8945E3}"/>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8C2699C6-960E-4B6D-95F5-0718178E6CB1}"/>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518825EB-81A0-4B98-B188-5AF767546FBB}"/>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6CC07D30-926A-4A67-929C-E01BB95870E0}"/>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400B0A8F-59AB-4FCB-84CF-43DF7D2E4689}"/>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FFF1C7FA-3520-40B6-A59B-141B75E7DD74}"/>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4B30A8C4-5304-4C6F-A79B-01F9CC6352B6}"/>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6770E714-1978-4163-B85E-5B93E26B66E9}"/>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99A1C86-38DA-4CA7-B50F-2EFA1AAB0CDF}"/>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D419B7DD-B595-4107-9809-92D5516C1B05}"/>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40802FEA-E89B-47FB-8666-A2C5E36A7044}"/>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A8687743-2B39-4604-84D3-B46B95130AB5}"/>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5</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年度においては、公園施設長寿命化計画更新工事や第一中学校特別教室棟外壁改修工事を実施したことなどから、類似団体内平均値との差が拡大した。</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000">
              <a:solidFill>
                <a:schemeClr val="tx1"/>
              </a:solidFill>
              <a:latin typeface="ＭＳ Ｐゴシック" panose="020B0600070205080204" pitchFamily="50" charset="-128"/>
              <a:ea typeface="ＭＳ Ｐゴシック" panose="020B0600070205080204" pitchFamily="50" charset="-128"/>
            </a:rPr>
            <a:t>　今後も、公共施設の長寿命化や新庁舎建設事業などにより類似団体内平均値と比較して有形固定資産減価償却率が低い状況が続く見込みである。</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施設整備については、多額の費用を要するため、基金の取り崩しと起債の抑制バランスを見極めつつ、公債費負担の軽減に努めながら整備を進める。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D3A09D4-C970-4147-832D-275D83A07C8F}"/>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7B285D7-7F80-45BE-A5FD-0E8AD41775DF}"/>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DC4C65A8-B5C2-4AD5-BA94-E7B6B1C056E1}"/>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E20A52A7-E58B-40AB-9794-92F2311B1F18}"/>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6B351DDA-530B-403B-9511-54789CD28B7B}"/>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587C82A6-FA5D-46D6-B423-8EDCDB518EC3}"/>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12BD0103-F0E5-43E3-8075-B7C22F272A18}"/>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5EDC6D09-8410-4889-9B05-0950C3D6A182}"/>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D6574E19-91B9-47A4-A828-878AD53D8F49}"/>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2B2BA21E-C205-4D04-B403-6BEBFF8C3CA5}"/>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52E62471-E036-44F1-A2BE-ACEB051B186E}"/>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3A5CFEBA-80F6-493B-ACDD-1844E71DDBD9}"/>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A7667858-97B2-4681-802F-3570E969130D}"/>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CA426DDC-58E4-4FAF-83A9-0878E5272600}"/>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4EB539C8-2157-41E5-ABE5-FFCA89F8DF2E}"/>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BAB66E9B-A0AE-4028-BE7F-50AD27E9F3F0}"/>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51223</xdr:rowOff>
    </xdr:from>
    <xdr:to>
      <xdr:col>23</xdr:col>
      <xdr:colOff>85090</xdr:colOff>
      <xdr:row>35</xdr:row>
      <xdr:rowOff>51858</xdr:rowOff>
    </xdr:to>
    <xdr:cxnSp macro="">
      <xdr:nvCxnSpPr>
        <xdr:cNvPr id="75" name="直線コネクタ 74">
          <a:extLst>
            <a:ext uri="{FF2B5EF4-FFF2-40B4-BE49-F238E27FC236}">
              <a16:creationId xmlns:a16="http://schemas.microsoft.com/office/drawing/2014/main" id="{EC1A065A-07DA-40EF-9877-B24404A977F5}"/>
            </a:ext>
          </a:extLst>
        </xdr:cNvPr>
        <xdr:cNvCxnSpPr/>
      </xdr:nvCxnSpPr>
      <xdr:spPr>
        <a:xfrm flipV="1">
          <a:off x="4300220" y="5137573"/>
          <a:ext cx="1270" cy="1486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55685</xdr:rowOff>
    </xdr:from>
    <xdr:ext cx="405111" cy="259045"/>
    <xdr:sp macro="" textlink="">
      <xdr:nvSpPr>
        <xdr:cNvPr id="76" name="有形固定資産減価償却率最小値テキスト">
          <a:extLst>
            <a:ext uri="{FF2B5EF4-FFF2-40B4-BE49-F238E27FC236}">
              <a16:creationId xmlns:a16="http://schemas.microsoft.com/office/drawing/2014/main" id="{0E4B778D-791E-4BF6-899C-D40117DD28FE}"/>
            </a:ext>
          </a:extLst>
        </xdr:cNvPr>
        <xdr:cNvSpPr txBox="1"/>
      </xdr:nvSpPr>
      <xdr:spPr>
        <a:xfrm>
          <a:off x="4352925" y="6627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51858</xdr:rowOff>
    </xdr:from>
    <xdr:to>
      <xdr:col>23</xdr:col>
      <xdr:colOff>174625</xdr:colOff>
      <xdr:row>35</xdr:row>
      <xdr:rowOff>51858</xdr:rowOff>
    </xdr:to>
    <xdr:cxnSp macro="">
      <xdr:nvCxnSpPr>
        <xdr:cNvPr id="77" name="直線コネクタ 76">
          <a:extLst>
            <a:ext uri="{FF2B5EF4-FFF2-40B4-BE49-F238E27FC236}">
              <a16:creationId xmlns:a16="http://schemas.microsoft.com/office/drawing/2014/main" id="{011A3332-1BE9-418C-9C63-857A20774295}"/>
            </a:ext>
          </a:extLst>
        </xdr:cNvPr>
        <xdr:cNvCxnSpPr/>
      </xdr:nvCxnSpPr>
      <xdr:spPr>
        <a:xfrm>
          <a:off x="4213225" y="6624108"/>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169350</xdr:rowOff>
    </xdr:from>
    <xdr:ext cx="405111" cy="259045"/>
    <xdr:sp macro="" textlink="">
      <xdr:nvSpPr>
        <xdr:cNvPr id="78" name="有形固定資産減価償却率最大値テキスト">
          <a:extLst>
            <a:ext uri="{FF2B5EF4-FFF2-40B4-BE49-F238E27FC236}">
              <a16:creationId xmlns:a16="http://schemas.microsoft.com/office/drawing/2014/main" id="{6E3D5C5C-49A9-4DF8-AE94-CAA43184FB9C}"/>
            </a:ext>
          </a:extLst>
        </xdr:cNvPr>
        <xdr:cNvSpPr txBox="1"/>
      </xdr:nvSpPr>
      <xdr:spPr>
        <a:xfrm>
          <a:off x="435292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51223</xdr:rowOff>
    </xdr:from>
    <xdr:to>
      <xdr:col>23</xdr:col>
      <xdr:colOff>174625</xdr:colOff>
      <xdr:row>26</xdr:row>
      <xdr:rowOff>51223</xdr:rowOff>
    </xdr:to>
    <xdr:cxnSp macro="">
      <xdr:nvCxnSpPr>
        <xdr:cNvPr id="79" name="直線コネクタ 78">
          <a:extLst>
            <a:ext uri="{FF2B5EF4-FFF2-40B4-BE49-F238E27FC236}">
              <a16:creationId xmlns:a16="http://schemas.microsoft.com/office/drawing/2014/main" id="{37392B04-24F1-4345-B60D-AC3B984679B2}"/>
            </a:ext>
          </a:extLst>
        </xdr:cNvPr>
        <xdr:cNvCxnSpPr/>
      </xdr:nvCxnSpPr>
      <xdr:spPr>
        <a:xfrm>
          <a:off x="4213225" y="5137573"/>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171044</xdr:rowOff>
    </xdr:from>
    <xdr:ext cx="405111" cy="259045"/>
    <xdr:sp macro="" textlink="">
      <xdr:nvSpPr>
        <xdr:cNvPr id="80" name="有形固定資産減価償却率平均値テキスト">
          <a:extLst>
            <a:ext uri="{FF2B5EF4-FFF2-40B4-BE49-F238E27FC236}">
              <a16:creationId xmlns:a16="http://schemas.microsoft.com/office/drawing/2014/main" id="{A318D855-09AE-444F-A8E9-6A9B3659CB31}"/>
            </a:ext>
          </a:extLst>
        </xdr:cNvPr>
        <xdr:cNvSpPr txBox="1"/>
      </xdr:nvSpPr>
      <xdr:spPr>
        <a:xfrm>
          <a:off x="4352925" y="59114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81" name="フローチャート: 判断 80">
          <a:extLst>
            <a:ext uri="{FF2B5EF4-FFF2-40B4-BE49-F238E27FC236}">
              <a16:creationId xmlns:a16="http://schemas.microsoft.com/office/drawing/2014/main" id="{2CE94AD0-7157-4B96-A4E7-607F4E3D92F5}"/>
            </a:ext>
          </a:extLst>
        </xdr:cNvPr>
        <xdr:cNvSpPr/>
      </xdr:nvSpPr>
      <xdr:spPr>
        <a:xfrm>
          <a:off x="4251325" y="5933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153035</xdr:rowOff>
    </xdr:from>
    <xdr:to>
      <xdr:col>19</xdr:col>
      <xdr:colOff>187325</xdr:colOff>
      <xdr:row>31</xdr:row>
      <xdr:rowOff>83185</xdr:rowOff>
    </xdr:to>
    <xdr:sp macro="" textlink="">
      <xdr:nvSpPr>
        <xdr:cNvPr id="82" name="フローチャート: 判断 81">
          <a:extLst>
            <a:ext uri="{FF2B5EF4-FFF2-40B4-BE49-F238E27FC236}">
              <a16:creationId xmlns:a16="http://schemas.microsoft.com/office/drawing/2014/main" id="{4AF31BF9-08D4-446C-995A-E6B860A80A67}"/>
            </a:ext>
          </a:extLst>
        </xdr:cNvPr>
        <xdr:cNvSpPr/>
      </xdr:nvSpPr>
      <xdr:spPr>
        <a:xfrm>
          <a:off x="3616325" y="58997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113453</xdr:rowOff>
    </xdr:from>
    <xdr:to>
      <xdr:col>15</xdr:col>
      <xdr:colOff>187325</xdr:colOff>
      <xdr:row>31</xdr:row>
      <xdr:rowOff>43603</xdr:rowOff>
    </xdr:to>
    <xdr:sp macro="" textlink="">
      <xdr:nvSpPr>
        <xdr:cNvPr id="83" name="フローチャート: 判断 82">
          <a:extLst>
            <a:ext uri="{FF2B5EF4-FFF2-40B4-BE49-F238E27FC236}">
              <a16:creationId xmlns:a16="http://schemas.microsoft.com/office/drawing/2014/main" id="{20C9B39A-067C-454F-962C-77A968C0C074}"/>
            </a:ext>
          </a:extLst>
        </xdr:cNvPr>
        <xdr:cNvSpPr/>
      </xdr:nvSpPr>
      <xdr:spPr>
        <a:xfrm>
          <a:off x="2930525" y="586020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120650</xdr:rowOff>
    </xdr:from>
    <xdr:to>
      <xdr:col>11</xdr:col>
      <xdr:colOff>187325</xdr:colOff>
      <xdr:row>31</xdr:row>
      <xdr:rowOff>50800</xdr:rowOff>
    </xdr:to>
    <xdr:sp macro="" textlink="">
      <xdr:nvSpPr>
        <xdr:cNvPr id="84" name="フローチャート: 判断 83">
          <a:extLst>
            <a:ext uri="{FF2B5EF4-FFF2-40B4-BE49-F238E27FC236}">
              <a16:creationId xmlns:a16="http://schemas.microsoft.com/office/drawing/2014/main" id="{8EF7137D-F7FA-4144-A2FE-A7B7AAF255C3}"/>
            </a:ext>
          </a:extLst>
        </xdr:cNvPr>
        <xdr:cNvSpPr/>
      </xdr:nvSpPr>
      <xdr:spPr>
        <a:xfrm>
          <a:off x="2244725" y="58674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85" name="フローチャート: 判断 84">
          <a:extLst>
            <a:ext uri="{FF2B5EF4-FFF2-40B4-BE49-F238E27FC236}">
              <a16:creationId xmlns:a16="http://schemas.microsoft.com/office/drawing/2014/main" id="{58C621A1-EF65-4C9A-BCF9-C2635BB13503}"/>
            </a:ext>
          </a:extLst>
        </xdr:cNvPr>
        <xdr:cNvSpPr/>
      </xdr:nvSpPr>
      <xdr:spPr>
        <a:xfrm>
          <a:off x="1558925" y="582781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95ACE54A-CC13-493D-BA1E-5D82DE5A7CEE}"/>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71D7BB0A-D2B0-4A26-9EB1-B195021F9B69}"/>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8EF5A58A-6C04-44B5-9C80-0D735FCCF47D}"/>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B07DD34F-283E-496B-B18E-653F863F4CEC}"/>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CA5B2324-1F22-45D7-A941-BDB269B92782}"/>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101177</xdr:rowOff>
    </xdr:from>
    <xdr:to>
      <xdr:col>23</xdr:col>
      <xdr:colOff>136525</xdr:colOff>
      <xdr:row>27</xdr:row>
      <xdr:rowOff>31327</xdr:rowOff>
    </xdr:to>
    <xdr:sp macro="" textlink="">
      <xdr:nvSpPr>
        <xdr:cNvPr id="91" name="楕円 90">
          <a:extLst>
            <a:ext uri="{FF2B5EF4-FFF2-40B4-BE49-F238E27FC236}">
              <a16:creationId xmlns:a16="http://schemas.microsoft.com/office/drawing/2014/main" id="{1BDE6A92-8C76-4AED-9820-3F12CDC6D293}"/>
            </a:ext>
          </a:extLst>
        </xdr:cNvPr>
        <xdr:cNvSpPr/>
      </xdr:nvSpPr>
      <xdr:spPr>
        <a:xfrm>
          <a:off x="4251325" y="51875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16104</xdr:rowOff>
    </xdr:from>
    <xdr:ext cx="405111" cy="259045"/>
    <xdr:sp macro="" textlink="">
      <xdr:nvSpPr>
        <xdr:cNvPr id="92" name="有形固定資産減価償却率該当値テキスト">
          <a:extLst>
            <a:ext uri="{FF2B5EF4-FFF2-40B4-BE49-F238E27FC236}">
              <a16:creationId xmlns:a16="http://schemas.microsoft.com/office/drawing/2014/main" id="{CD28455E-D9D3-44CF-BC5B-8F12467C4F61}"/>
            </a:ext>
          </a:extLst>
        </xdr:cNvPr>
        <xdr:cNvSpPr txBox="1"/>
      </xdr:nvSpPr>
      <xdr:spPr>
        <a:xfrm>
          <a:off x="4352925" y="5102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167217</xdr:rowOff>
    </xdr:from>
    <xdr:to>
      <xdr:col>19</xdr:col>
      <xdr:colOff>187325</xdr:colOff>
      <xdr:row>28</xdr:row>
      <xdr:rowOff>97367</xdr:rowOff>
    </xdr:to>
    <xdr:sp macro="" textlink="">
      <xdr:nvSpPr>
        <xdr:cNvPr id="93" name="楕円 92">
          <a:extLst>
            <a:ext uri="{FF2B5EF4-FFF2-40B4-BE49-F238E27FC236}">
              <a16:creationId xmlns:a16="http://schemas.microsoft.com/office/drawing/2014/main" id="{9A7181C5-32BB-44DB-A138-92C3587928ED}"/>
            </a:ext>
          </a:extLst>
        </xdr:cNvPr>
        <xdr:cNvSpPr/>
      </xdr:nvSpPr>
      <xdr:spPr>
        <a:xfrm>
          <a:off x="3616325" y="541866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151977</xdr:rowOff>
    </xdr:from>
    <xdr:to>
      <xdr:col>23</xdr:col>
      <xdr:colOff>85725</xdr:colOff>
      <xdr:row>28</xdr:row>
      <xdr:rowOff>46567</xdr:rowOff>
    </xdr:to>
    <xdr:cxnSp macro="">
      <xdr:nvCxnSpPr>
        <xdr:cNvPr id="94" name="直線コネクタ 93">
          <a:extLst>
            <a:ext uri="{FF2B5EF4-FFF2-40B4-BE49-F238E27FC236}">
              <a16:creationId xmlns:a16="http://schemas.microsoft.com/office/drawing/2014/main" id="{D6E0FDC1-67A7-4EFF-B5F8-113ED2A23D26}"/>
            </a:ext>
          </a:extLst>
        </xdr:cNvPr>
        <xdr:cNvCxnSpPr/>
      </xdr:nvCxnSpPr>
      <xdr:spPr>
        <a:xfrm flipV="1">
          <a:off x="3667125" y="5238327"/>
          <a:ext cx="63500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118110</xdr:rowOff>
    </xdr:from>
    <xdr:to>
      <xdr:col>15</xdr:col>
      <xdr:colOff>187325</xdr:colOff>
      <xdr:row>29</xdr:row>
      <xdr:rowOff>48260</xdr:rowOff>
    </xdr:to>
    <xdr:sp macro="" textlink="">
      <xdr:nvSpPr>
        <xdr:cNvPr id="95" name="楕円 94">
          <a:extLst>
            <a:ext uri="{FF2B5EF4-FFF2-40B4-BE49-F238E27FC236}">
              <a16:creationId xmlns:a16="http://schemas.microsoft.com/office/drawing/2014/main" id="{31962379-84A8-4E0A-AC73-B06BDAAED171}"/>
            </a:ext>
          </a:extLst>
        </xdr:cNvPr>
        <xdr:cNvSpPr/>
      </xdr:nvSpPr>
      <xdr:spPr>
        <a:xfrm>
          <a:off x="2930525" y="55346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46567</xdr:rowOff>
    </xdr:from>
    <xdr:to>
      <xdr:col>19</xdr:col>
      <xdr:colOff>136525</xdr:colOff>
      <xdr:row>28</xdr:row>
      <xdr:rowOff>168910</xdr:rowOff>
    </xdr:to>
    <xdr:cxnSp macro="">
      <xdr:nvCxnSpPr>
        <xdr:cNvPr id="96" name="直線コネクタ 95">
          <a:extLst>
            <a:ext uri="{FF2B5EF4-FFF2-40B4-BE49-F238E27FC236}">
              <a16:creationId xmlns:a16="http://schemas.microsoft.com/office/drawing/2014/main" id="{63C388B8-32C7-4CF0-A6C0-FE62447BBE1A}"/>
            </a:ext>
          </a:extLst>
        </xdr:cNvPr>
        <xdr:cNvCxnSpPr/>
      </xdr:nvCxnSpPr>
      <xdr:spPr>
        <a:xfrm flipV="1">
          <a:off x="2981325" y="5463117"/>
          <a:ext cx="685800" cy="11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82127</xdr:rowOff>
    </xdr:from>
    <xdr:to>
      <xdr:col>11</xdr:col>
      <xdr:colOff>187325</xdr:colOff>
      <xdr:row>29</xdr:row>
      <xdr:rowOff>12277</xdr:rowOff>
    </xdr:to>
    <xdr:sp macro="" textlink="">
      <xdr:nvSpPr>
        <xdr:cNvPr id="97" name="楕円 96">
          <a:extLst>
            <a:ext uri="{FF2B5EF4-FFF2-40B4-BE49-F238E27FC236}">
              <a16:creationId xmlns:a16="http://schemas.microsoft.com/office/drawing/2014/main" id="{EF0DD932-6322-4341-8EA3-510049B84B70}"/>
            </a:ext>
          </a:extLst>
        </xdr:cNvPr>
        <xdr:cNvSpPr/>
      </xdr:nvSpPr>
      <xdr:spPr>
        <a:xfrm>
          <a:off x="2244725" y="54986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132927</xdr:rowOff>
    </xdr:from>
    <xdr:to>
      <xdr:col>15</xdr:col>
      <xdr:colOff>136525</xdr:colOff>
      <xdr:row>28</xdr:row>
      <xdr:rowOff>168910</xdr:rowOff>
    </xdr:to>
    <xdr:cxnSp macro="">
      <xdr:nvCxnSpPr>
        <xdr:cNvPr id="98" name="直線コネクタ 97">
          <a:extLst>
            <a:ext uri="{FF2B5EF4-FFF2-40B4-BE49-F238E27FC236}">
              <a16:creationId xmlns:a16="http://schemas.microsoft.com/office/drawing/2014/main" id="{EEB6415D-4E42-4176-9569-43AEF4A66538}"/>
            </a:ext>
          </a:extLst>
        </xdr:cNvPr>
        <xdr:cNvCxnSpPr/>
      </xdr:nvCxnSpPr>
      <xdr:spPr>
        <a:xfrm>
          <a:off x="2295525" y="5549477"/>
          <a:ext cx="685800" cy="2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114512</xdr:rowOff>
    </xdr:from>
    <xdr:to>
      <xdr:col>7</xdr:col>
      <xdr:colOff>187325</xdr:colOff>
      <xdr:row>29</xdr:row>
      <xdr:rowOff>44662</xdr:rowOff>
    </xdr:to>
    <xdr:sp macro="" textlink="">
      <xdr:nvSpPr>
        <xdr:cNvPr id="99" name="楕円 98">
          <a:extLst>
            <a:ext uri="{FF2B5EF4-FFF2-40B4-BE49-F238E27FC236}">
              <a16:creationId xmlns:a16="http://schemas.microsoft.com/office/drawing/2014/main" id="{AD6C757C-A9B0-4C37-A756-F04E5EFA165F}"/>
            </a:ext>
          </a:extLst>
        </xdr:cNvPr>
        <xdr:cNvSpPr/>
      </xdr:nvSpPr>
      <xdr:spPr>
        <a:xfrm>
          <a:off x="1558925" y="553106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132927</xdr:rowOff>
    </xdr:from>
    <xdr:to>
      <xdr:col>11</xdr:col>
      <xdr:colOff>136525</xdr:colOff>
      <xdr:row>28</xdr:row>
      <xdr:rowOff>165312</xdr:rowOff>
    </xdr:to>
    <xdr:cxnSp macro="">
      <xdr:nvCxnSpPr>
        <xdr:cNvPr id="100" name="直線コネクタ 99">
          <a:extLst>
            <a:ext uri="{FF2B5EF4-FFF2-40B4-BE49-F238E27FC236}">
              <a16:creationId xmlns:a16="http://schemas.microsoft.com/office/drawing/2014/main" id="{72462C4C-38C8-4BFF-8064-86778C23D1B2}"/>
            </a:ext>
          </a:extLst>
        </xdr:cNvPr>
        <xdr:cNvCxnSpPr/>
      </xdr:nvCxnSpPr>
      <xdr:spPr>
        <a:xfrm flipV="1">
          <a:off x="1609725" y="5549477"/>
          <a:ext cx="6858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74312</xdr:rowOff>
    </xdr:from>
    <xdr:ext cx="405111" cy="259045"/>
    <xdr:sp macro="" textlink="">
      <xdr:nvSpPr>
        <xdr:cNvPr id="101" name="n_1aveValue有形固定資産減価償却率">
          <a:extLst>
            <a:ext uri="{FF2B5EF4-FFF2-40B4-BE49-F238E27FC236}">
              <a16:creationId xmlns:a16="http://schemas.microsoft.com/office/drawing/2014/main" id="{9203C0FA-0C37-43E6-AD47-6A3D3061A2A2}"/>
            </a:ext>
          </a:extLst>
        </xdr:cNvPr>
        <xdr:cNvSpPr txBox="1"/>
      </xdr:nvSpPr>
      <xdr:spPr>
        <a:xfrm>
          <a:off x="3470919" y="598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34730</xdr:rowOff>
    </xdr:from>
    <xdr:ext cx="405111" cy="259045"/>
    <xdr:sp macro="" textlink="">
      <xdr:nvSpPr>
        <xdr:cNvPr id="102" name="n_2aveValue有形固定資産減価償却率">
          <a:extLst>
            <a:ext uri="{FF2B5EF4-FFF2-40B4-BE49-F238E27FC236}">
              <a16:creationId xmlns:a16="http://schemas.microsoft.com/office/drawing/2014/main" id="{D88F3E07-4F8F-4A64-8705-02AC0D8AD011}"/>
            </a:ext>
          </a:extLst>
        </xdr:cNvPr>
        <xdr:cNvSpPr txBox="1"/>
      </xdr:nvSpPr>
      <xdr:spPr>
        <a:xfrm>
          <a:off x="2797819" y="5946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41927</xdr:rowOff>
    </xdr:from>
    <xdr:ext cx="405111" cy="259045"/>
    <xdr:sp macro="" textlink="">
      <xdr:nvSpPr>
        <xdr:cNvPr id="103" name="n_3aveValue有形固定資産減価償却率">
          <a:extLst>
            <a:ext uri="{FF2B5EF4-FFF2-40B4-BE49-F238E27FC236}">
              <a16:creationId xmlns:a16="http://schemas.microsoft.com/office/drawing/2014/main" id="{D4C3A0AA-04E6-4AC1-9308-98E6AF9F92A6}"/>
            </a:ext>
          </a:extLst>
        </xdr:cNvPr>
        <xdr:cNvSpPr txBox="1"/>
      </xdr:nvSpPr>
      <xdr:spPr>
        <a:xfrm>
          <a:off x="2112019"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2345</xdr:rowOff>
    </xdr:from>
    <xdr:ext cx="405111" cy="259045"/>
    <xdr:sp macro="" textlink="">
      <xdr:nvSpPr>
        <xdr:cNvPr id="104" name="n_4aveValue有形固定資産減価償却率">
          <a:extLst>
            <a:ext uri="{FF2B5EF4-FFF2-40B4-BE49-F238E27FC236}">
              <a16:creationId xmlns:a16="http://schemas.microsoft.com/office/drawing/2014/main" id="{B16C669D-9CA6-49A1-A605-41352A6F9F70}"/>
            </a:ext>
          </a:extLst>
        </xdr:cNvPr>
        <xdr:cNvSpPr txBox="1"/>
      </xdr:nvSpPr>
      <xdr:spPr>
        <a:xfrm>
          <a:off x="1426219" y="5914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113894</xdr:rowOff>
    </xdr:from>
    <xdr:ext cx="405111" cy="259045"/>
    <xdr:sp macro="" textlink="">
      <xdr:nvSpPr>
        <xdr:cNvPr id="105" name="n_1mainValue有形固定資産減価償却率">
          <a:extLst>
            <a:ext uri="{FF2B5EF4-FFF2-40B4-BE49-F238E27FC236}">
              <a16:creationId xmlns:a16="http://schemas.microsoft.com/office/drawing/2014/main" id="{4EC976D2-155B-4B33-8A42-C2A6A511051D}"/>
            </a:ext>
          </a:extLst>
        </xdr:cNvPr>
        <xdr:cNvSpPr txBox="1"/>
      </xdr:nvSpPr>
      <xdr:spPr>
        <a:xfrm>
          <a:off x="3470919" y="520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64787</xdr:rowOff>
    </xdr:from>
    <xdr:ext cx="405111" cy="259045"/>
    <xdr:sp macro="" textlink="">
      <xdr:nvSpPr>
        <xdr:cNvPr id="106" name="n_2mainValue有形固定資産減価償却率">
          <a:extLst>
            <a:ext uri="{FF2B5EF4-FFF2-40B4-BE49-F238E27FC236}">
              <a16:creationId xmlns:a16="http://schemas.microsoft.com/office/drawing/2014/main" id="{30296B09-566E-4965-BB23-56BDA76256F2}"/>
            </a:ext>
          </a:extLst>
        </xdr:cNvPr>
        <xdr:cNvSpPr txBox="1"/>
      </xdr:nvSpPr>
      <xdr:spPr>
        <a:xfrm>
          <a:off x="2797819" y="5316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28804</xdr:rowOff>
    </xdr:from>
    <xdr:ext cx="405111" cy="259045"/>
    <xdr:sp macro="" textlink="">
      <xdr:nvSpPr>
        <xdr:cNvPr id="107" name="n_3mainValue有形固定資産減価償却率">
          <a:extLst>
            <a:ext uri="{FF2B5EF4-FFF2-40B4-BE49-F238E27FC236}">
              <a16:creationId xmlns:a16="http://schemas.microsoft.com/office/drawing/2014/main" id="{01C46C8A-B861-43F9-94B3-A11E7FB860A7}"/>
            </a:ext>
          </a:extLst>
        </xdr:cNvPr>
        <xdr:cNvSpPr txBox="1"/>
      </xdr:nvSpPr>
      <xdr:spPr>
        <a:xfrm>
          <a:off x="2112019" y="528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61189</xdr:rowOff>
    </xdr:from>
    <xdr:ext cx="405111" cy="259045"/>
    <xdr:sp macro="" textlink="">
      <xdr:nvSpPr>
        <xdr:cNvPr id="108" name="n_4mainValue有形固定資産減価償却率">
          <a:extLst>
            <a:ext uri="{FF2B5EF4-FFF2-40B4-BE49-F238E27FC236}">
              <a16:creationId xmlns:a16="http://schemas.microsoft.com/office/drawing/2014/main" id="{7DA39D85-1CAF-4342-9E8C-5C8A27B4BCFD}"/>
            </a:ext>
          </a:extLst>
        </xdr:cNvPr>
        <xdr:cNvSpPr txBox="1"/>
      </xdr:nvSpPr>
      <xdr:spPr>
        <a:xfrm>
          <a:off x="1426219" y="531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7A8E1BD-10A7-4A3D-973B-EB02CE20F1B4}"/>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8CE282F5-1866-403B-8B0D-93873FD8249D}"/>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C2B487C8-2462-4F65-A84A-EF74A48C428D}"/>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[ 316.5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71C59B44-A530-4678-87D1-294E1FC3E1FF}"/>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C29B3342-2462-4D06-BFB2-F2CC0957B9BF}"/>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31719B38-6E27-4611-ADB7-833634604F16}"/>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7E9E29EA-14DF-47DC-A139-32EB409E807B}"/>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F86EFF20-955C-4405-BE4E-0C84414FBD4D}"/>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EFB586C0-50A4-42E0-B5BF-15D3A4E411DB}"/>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8817CD9A-E48E-415D-B888-20CFE164F604}"/>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8429E223-6B21-42F6-AA41-6BB3E72C381A}"/>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D2FDDC12-A1CE-41C0-A9B2-D20A49174B55}"/>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2828934E-C0B2-4D8A-98AE-74620DFA01AD}"/>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年度については、町税法人税割や普通交付税の増加等により、債務償還比率の</a:t>
          </a:r>
          <a:r>
            <a:rPr kumimoji="1" lang="ja-JP" altLang="en-US" sz="1100">
              <a:solidFill>
                <a:schemeClr val="tx1"/>
              </a:solidFill>
              <a:latin typeface="ＭＳ Ｐゴシック" panose="020B0600070205080204" pitchFamily="50" charset="-128"/>
              <a:ea typeface="ＭＳ Ｐゴシック" panose="020B0600070205080204" pitchFamily="50" charset="-128"/>
            </a:rPr>
            <a:t>分母が大きくなり、比率が減少した。</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今後、公共施設の長寿命化や新庁舎建設事業などにより債務償還比率が高くなる見込みである。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施設整備については多額の費用を要するため、基金の取り崩しと起債の抑制のバランスを見極めつつ、公債費負担の軽減に努めながら整備を進める。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F32D27FA-10BE-4FB2-8E4E-6B7B6915089E}"/>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8AD1054A-0E03-4644-890E-EB686AEAF826}"/>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64F13D76-60DC-462C-BDD8-CDDDDE9E1B63}"/>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A6EA00FB-8BB4-409B-8CAF-F86EDD467E81}"/>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341CD705-BCB1-4621-8ECD-75697DDE01DC}"/>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506B8F8E-7EAB-4399-8612-EB9ED21B0CEE}"/>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043B075D-97DB-45F2-B050-26305E3D4C08}"/>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B03F7B23-78AB-44FB-9C99-1F42AC4213C1}"/>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119B503F-E6D0-41DC-9B17-E77953AB96C0}"/>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DC793AFA-D507-4986-9079-E830348EFC70}"/>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CC16F2AB-C719-4C05-86AD-A843EFC58589}"/>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6D48428A-FFD0-4BA5-93AA-9C2BF353792D}"/>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CFAA2675-0846-4BDE-AD1C-E4838DE2F7CE}"/>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AC337214-6800-4F88-813A-9CFC9FE29EC5}"/>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62FEEB5-0E8C-4701-818C-4A29ED4C0123}"/>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47420</xdr:rowOff>
    </xdr:to>
    <xdr:cxnSp macro="">
      <xdr:nvCxnSpPr>
        <xdr:cNvPr id="137" name="直線コネクタ 136">
          <a:extLst>
            <a:ext uri="{FF2B5EF4-FFF2-40B4-BE49-F238E27FC236}">
              <a16:creationId xmlns:a16="http://schemas.microsoft.com/office/drawing/2014/main" id="{3EBB014B-510C-49B8-B2AB-3B4CBF4833DB}"/>
            </a:ext>
          </a:extLst>
        </xdr:cNvPr>
        <xdr:cNvCxnSpPr/>
      </xdr:nvCxnSpPr>
      <xdr:spPr>
        <a:xfrm flipV="1">
          <a:off x="13323570" y="5169958"/>
          <a:ext cx="1269" cy="1449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51247</xdr:rowOff>
    </xdr:from>
    <xdr:ext cx="560923" cy="259045"/>
    <xdr:sp macro="" textlink="">
      <xdr:nvSpPr>
        <xdr:cNvPr id="138" name="債務償還比率最小値テキスト">
          <a:extLst>
            <a:ext uri="{FF2B5EF4-FFF2-40B4-BE49-F238E27FC236}">
              <a16:creationId xmlns:a16="http://schemas.microsoft.com/office/drawing/2014/main" id="{B17CCBCE-97ED-4637-8AF8-EBD9061E6814}"/>
            </a:ext>
          </a:extLst>
        </xdr:cNvPr>
        <xdr:cNvSpPr txBox="1"/>
      </xdr:nvSpPr>
      <xdr:spPr>
        <a:xfrm>
          <a:off x="13376275" y="662349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47420</xdr:rowOff>
    </xdr:from>
    <xdr:to>
      <xdr:col>76</xdr:col>
      <xdr:colOff>111125</xdr:colOff>
      <xdr:row>35</xdr:row>
      <xdr:rowOff>47420</xdr:rowOff>
    </xdr:to>
    <xdr:cxnSp macro="">
      <xdr:nvCxnSpPr>
        <xdr:cNvPr id="139" name="直線コネクタ 138">
          <a:extLst>
            <a:ext uri="{FF2B5EF4-FFF2-40B4-BE49-F238E27FC236}">
              <a16:creationId xmlns:a16="http://schemas.microsoft.com/office/drawing/2014/main" id="{C9F6AB20-CF4E-4BB9-9847-CD6C94C92B94}"/>
            </a:ext>
          </a:extLst>
        </xdr:cNvPr>
        <xdr:cNvCxnSpPr/>
      </xdr:nvCxnSpPr>
      <xdr:spPr>
        <a:xfrm>
          <a:off x="13255625" y="6619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3921F55F-181D-492C-8F7C-1F3F9DBAEC0D}"/>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BD593F03-BEE0-4A7A-A01C-7697F87BCEDA}"/>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35076</xdr:rowOff>
    </xdr:from>
    <xdr:ext cx="469744" cy="259045"/>
    <xdr:sp macro="" textlink="">
      <xdr:nvSpPr>
        <xdr:cNvPr id="142" name="債務償還比率平均値テキスト">
          <a:extLst>
            <a:ext uri="{FF2B5EF4-FFF2-40B4-BE49-F238E27FC236}">
              <a16:creationId xmlns:a16="http://schemas.microsoft.com/office/drawing/2014/main" id="{498471CE-2B7F-4CC3-8750-C3E48D955B12}"/>
            </a:ext>
          </a:extLst>
        </xdr:cNvPr>
        <xdr:cNvSpPr txBox="1"/>
      </xdr:nvSpPr>
      <xdr:spPr>
        <a:xfrm>
          <a:off x="13376275" y="56167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56649</xdr:rowOff>
    </xdr:from>
    <xdr:to>
      <xdr:col>76</xdr:col>
      <xdr:colOff>73025</xdr:colOff>
      <xdr:row>29</xdr:row>
      <xdr:rowOff>158249</xdr:rowOff>
    </xdr:to>
    <xdr:sp macro="" textlink="">
      <xdr:nvSpPr>
        <xdr:cNvPr id="143" name="フローチャート: 判断 142">
          <a:extLst>
            <a:ext uri="{FF2B5EF4-FFF2-40B4-BE49-F238E27FC236}">
              <a16:creationId xmlns:a16="http://schemas.microsoft.com/office/drawing/2014/main" id="{0420AB68-22FB-44DF-AA12-167305DCFBB2}"/>
            </a:ext>
          </a:extLst>
        </xdr:cNvPr>
        <xdr:cNvSpPr/>
      </xdr:nvSpPr>
      <xdr:spPr>
        <a:xfrm>
          <a:off x="13293725" y="563829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61207</xdr:rowOff>
    </xdr:from>
    <xdr:to>
      <xdr:col>72</xdr:col>
      <xdr:colOff>123825</xdr:colOff>
      <xdr:row>29</xdr:row>
      <xdr:rowOff>162807</xdr:rowOff>
    </xdr:to>
    <xdr:sp macro="" textlink="">
      <xdr:nvSpPr>
        <xdr:cNvPr id="144" name="フローチャート: 判断 143">
          <a:extLst>
            <a:ext uri="{FF2B5EF4-FFF2-40B4-BE49-F238E27FC236}">
              <a16:creationId xmlns:a16="http://schemas.microsoft.com/office/drawing/2014/main" id="{C09C85BD-1A87-41F8-A00A-690730277DE0}"/>
            </a:ext>
          </a:extLst>
        </xdr:cNvPr>
        <xdr:cNvSpPr/>
      </xdr:nvSpPr>
      <xdr:spPr>
        <a:xfrm>
          <a:off x="12639675" y="564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7472</xdr:rowOff>
    </xdr:from>
    <xdr:to>
      <xdr:col>68</xdr:col>
      <xdr:colOff>123825</xdr:colOff>
      <xdr:row>29</xdr:row>
      <xdr:rowOff>109072</xdr:rowOff>
    </xdr:to>
    <xdr:sp macro="" textlink="">
      <xdr:nvSpPr>
        <xdr:cNvPr id="145" name="フローチャート: 判断 144">
          <a:extLst>
            <a:ext uri="{FF2B5EF4-FFF2-40B4-BE49-F238E27FC236}">
              <a16:creationId xmlns:a16="http://schemas.microsoft.com/office/drawing/2014/main" id="{113A259E-57B4-42DB-9DE2-4F0E31C35D86}"/>
            </a:ext>
          </a:extLst>
        </xdr:cNvPr>
        <xdr:cNvSpPr/>
      </xdr:nvSpPr>
      <xdr:spPr>
        <a:xfrm>
          <a:off x="11953875" y="558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13539</xdr:rowOff>
    </xdr:from>
    <xdr:to>
      <xdr:col>64</xdr:col>
      <xdr:colOff>123825</xdr:colOff>
      <xdr:row>30</xdr:row>
      <xdr:rowOff>115139</xdr:rowOff>
    </xdr:to>
    <xdr:sp macro="" textlink="">
      <xdr:nvSpPr>
        <xdr:cNvPr id="146" name="フローチャート: 判断 145">
          <a:extLst>
            <a:ext uri="{FF2B5EF4-FFF2-40B4-BE49-F238E27FC236}">
              <a16:creationId xmlns:a16="http://schemas.microsoft.com/office/drawing/2014/main" id="{E592F337-CDDC-4E5D-A22C-41FE16352507}"/>
            </a:ext>
          </a:extLst>
        </xdr:cNvPr>
        <xdr:cNvSpPr/>
      </xdr:nvSpPr>
      <xdr:spPr>
        <a:xfrm>
          <a:off x="11268075" y="5760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73392</xdr:rowOff>
    </xdr:from>
    <xdr:to>
      <xdr:col>60</xdr:col>
      <xdr:colOff>123825</xdr:colOff>
      <xdr:row>31</xdr:row>
      <xdr:rowOff>3542</xdr:rowOff>
    </xdr:to>
    <xdr:sp macro="" textlink="">
      <xdr:nvSpPr>
        <xdr:cNvPr id="147" name="フローチャート: 判断 146">
          <a:extLst>
            <a:ext uri="{FF2B5EF4-FFF2-40B4-BE49-F238E27FC236}">
              <a16:creationId xmlns:a16="http://schemas.microsoft.com/office/drawing/2014/main" id="{F603029E-B822-4401-8B57-5B72BF70DF1D}"/>
            </a:ext>
          </a:extLst>
        </xdr:cNvPr>
        <xdr:cNvSpPr/>
      </xdr:nvSpPr>
      <xdr:spPr>
        <a:xfrm>
          <a:off x="10582275" y="58201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E50A04C9-DB5D-4C3E-9744-8222F38F93F6}"/>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4DE98A36-2A75-4FDF-8D02-2CD4C338B134}"/>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375BEA01-B3B9-4E1A-95D9-F15BEC76A9AC}"/>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2F39772A-2AAB-4A3F-A196-8FC2CB529C52}"/>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E3B7BDAF-DBA8-4D97-8598-EBA23899A5E2}"/>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69533</xdr:rowOff>
    </xdr:from>
    <xdr:to>
      <xdr:col>76</xdr:col>
      <xdr:colOff>73025</xdr:colOff>
      <xdr:row>28</xdr:row>
      <xdr:rowOff>171133</xdr:rowOff>
    </xdr:to>
    <xdr:sp macro="" textlink="">
      <xdr:nvSpPr>
        <xdr:cNvPr id="153" name="楕円 152">
          <a:extLst>
            <a:ext uri="{FF2B5EF4-FFF2-40B4-BE49-F238E27FC236}">
              <a16:creationId xmlns:a16="http://schemas.microsoft.com/office/drawing/2014/main" id="{349150FD-2278-4630-947E-AA6F1F34568B}"/>
            </a:ext>
          </a:extLst>
        </xdr:cNvPr>
        <xdr:cNvSpPr/>
      </xdr:nvSpPr>
      <xdr:spPr>
        <a:xfrm>
          <a:off x="13293725" y="54860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92410</xdr:rowOff>
    </xdr:from>
    <xdr:ext cx="469744" cy="259045"/>
    <xdr:sp macro="" textlink="">
      <xdr:nvSpPr>
        <xdr:cNvPr id="154" name="債務償還比率該当値テキスト">
          <a:extLst>
            <a:ext uri="{FF2B5EF4-FFF2-40B4-BE49-F238E27FC236}">
              <a16:creationId xmlns:a16="http://schemas.microsoft.com/office/drawing/2014/main" id="{F083BA9F-1CD7-4787-B7F9-649BEA2ED7C3}"/>
            </a:ext>
          </a:extLst>
        </xdr:cNvPr>
        <xdr:cNvSpPr txBox="1"/>
      </xdr:nvSpPr>
      <xdr:spPr>
        <a:xfrm>
          <a:off x="13376275" y="5343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3394</xdr:rowOff>
    </xdr:from>
    <xdr:to>
      <xdr:col>72</xdr:col>
      <xdr:colOff>123825</xdr:colOff>
      <xdr:row>29</xdr:row>
      <xdr:rowOff>104994</xdr:rowOff>
    </xdr:to>
    <xdr:sp macro="" textlink="">
      <xdr:nvSpPr>
        <xdr:cNvPr id="155" name="楕円 154">
          <a:extLst>
            <a:ext uri="{FF2B5EF4-FFF2-40B4-BE49-F238E27FC236}">
              <a16:creationId xmlns:a16="http://schemas.microsoft.com/office/drawing/2014/main" id="{879B5596-CA71-4CB0-B1E0-DFD744A8CE06}"/>
            </a:ext>
          </a:extLst>
        </xdr:cNvPr>
        <xdr:cNvSpPr/>
      </xdr:nvSpPr>
      <xdr:spPr>
        <a:xfrm>
          <a:off x="12639675" y="5585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120333</xdr:rowOff>
    </xdr:from>
    <xdr:to>
      <xdr:col>76</xdr:col>
      <xdr:colOff>22225</xdr:colOff>
      <xdr:row>29</xdr:row>
      <xdr:rowOff>54194</xdr:rowOff>
    </xdr:to>
    <xdr:cxnSp macro="">
      <xdr:nvCxnSpPr>
        <xdr:cNvPr id="156" name="直線コネクタ 155">
          <a:extLst>
            <a:ext uri="{FF2B5EF4-FFF2-40B4-BE49-F238E27FC236}">
              <a16:creationId xmlns:a16="http://schemas.microsoft.com/office/drawing/2014/main" id="{87E0E377-E28E-4FDA-8ACC-7079F3430761}"/>
            </a:ext>
          </a:extLst>
        </xdr:cNvPr>
        <xdr:cNvCxnSpPr/>
      </xdr:nvCxnSpPr>
      <xdr:spPr>
        <a:xfrm flipV="1">
          <a:off x="12690475" y="5536883"/>
          <a:ext cx="635000" cy="9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67373</xdr:rowOff>
    </xdr:from>
    <xdr:to>
      <xdr:col>68</xdr:col>
      <xdr:colOff>123825</xdr:colOff>
      <xdr:row>28</xdr:row>
      <xdr:rowOff>168973</xdr:rowOff>
    </xdr:to>
    <xdr:sp macro="" textlink="">
      <xdr:nvSpPr>
        <xdr:cNvPr id="157" name="楕円 156">
          <a:extLst>
            <a:ext uri="{FF2B5EF4-FFF2-40B4-BE49-F238E27FC236}">
              <a16:creationId xmlns:a16="http://schemas.microsoft.com/office/drawing/2014/main" id="{B351A24B-657B-41F4-AFBD-B0D1F3D6E13F}"/>
            </a:ext>
          </a:extLst>
        </xdr:cNvPr>
        <xdr:cNvSpPr/>
      </xdr:nvSpPr>
      <xdr:spPr>
        <a:xfrm>
          <a:off x="11953875" y="54839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118173</xdr:rowOff>
    </xdr:from>
    <xdr:to>
      <xdr:col>72</xdr:col>
      <xdr:colOff>73025</xdr:colOff>
      <xdr:row>29</xdr:row>
      <xdr:rowOff>54194</xdr:rowOff>
    </xdr:to>
    <xdr:cxnSp macro="">
      <xdr:nvCxnSpPr>
        <xdr:cNvPr id="158" name="直線コネクタ 157">
          <a:extLst>
            <a:ext uri="{FF2B5EF4-FFF2-40B4-BE49-F238E27FC236}">
              <a16:creationId xmlns:a16="http://schemas.microsoft.com/office/drawing/2014/main" id="{47DF1F98-14A3-4672-928C-6B796C20461B}"/>
            </a:ext>
          </a:extLst>
        </xdr:cNvPr>
        <xdr:cNvCxnSpPr/>
      </xdr:nvCxnSpPr>
      <xdr:spPr>
        <a:xfrm>
          <a:off x="12004675" y="5534723"/>
          <a:ext cx="685800" cy="10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104577</xdr:rowOff>
    </xdr:from>
    <xdr:to>
      <xdr:col>64</xdr:col>
      <xdr:colOff>123825</xdr:colOff>
      <xdr:row>31</xdr:row>
      <xdr:rowOff>34727</xdr:rowOff>
    </xdr:to>
    <xdr:sp macro="" textlink="">
      <xdr:nvSpPr>
        <xdr:cNvPr id="159" name="楕円 158">
          <a:extLst>
            <a:ext uri="{FF2B5EF4-FFF2-40B4-BE49-F238E27FC236}">
              <a16:creationId xmlns:a16="http://schemas.microsoft.com/office/drawing/2014/main" id="{5546B8DF-5A3F-4D9A-9DF7-339881281345}"/>
            </a:ext>
          </a:extLst>
        </xdr:cNvPr>
        <xdr:cNvSpPr/>
      </xdr:nvSpPr>
      <xdr:spPr>
        <a:xfrm>
          <a:off x="11268075" y="58513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118173</xdr:rowOff>
    </xdr:from>
    <xdr:to>
      <xdr:col>68</xdr:col>
      <xdr:colOff>73025</xdr:colOff>
      <xdr:row>30</xdr:row>
      <xdr:rowOff>155377</xdr:rowOff>
    </xdr:to>
    <xdr:cxnSp macro="">
      <xdr:nvCxnSpPr>
        <xdr:cNvPr id="160" name="直線コネクタ 159">
          <a:extLst>
            <a:ext uri="{FF2B5EF4-FFF2-40B4-BE49-F238E27FC236}">
              <a16:creationId xmlns:a16="http://schemas.microsoft.com/office/drawing/2014/main" id="{3FFA2957-F8DA-41CD-8C99-307F1002C34E}"/>
            </a:ext>
          </a:extLst>
        </xdr:cNvPr>
        <xdr:cNvCxnSpPr/>
      </xdr:nvCxnSpPr>
      <xdr:spPr>
        <a:xfrm flipV="1">
          <a:off x="11318875" y="5534723"/>
          <a:ext cx="685800" cy="36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141210</xdr:rowOff>
    </xdr:from>
    <xdr:to>
      <xdr:col>60</xdr:col>
      <xdr:colOff>123825</xdr:colOff>
      <xdr:row>30</xdr:row>
      <xdr:rowOff>71360</xdr:rowOff>
    </xdr:to>
    <xdr:sp macro="" textlink="">
      <xdr:nvSpPr>
        <xdr:cNvPr id="161" name="楕円 160">
          <a:extLst>
            <a:ext uri="{FF2B5EF4-FFF2-40B4-BE49-F238E27FC236}">
              <a16:creationId xmlns:a16="http://schemas.microsoft.com/office/drawing/2014/main" id="{2B3F2AF1-3E8B-41C5-AC4F-30697F568640}"/>
            </a:ext>
          </a:extLst>
        </xdr:cNvPr>
        <xdr:cNvSpPr/>
      </xdr:nvSpPr>
      <xdr:spPr>
        <a:xfrm>
          <a:off x="10582275" y="57228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20560</xdr:rowOff>
    </xdr:from>
    <xdr:to>
      <xdr:col>64</xdr:col>
      <xdr:colOff>73025</xdr:colOff>
      <xdr:row>30</xdr:row>
      <xdr:rowOff>155377</xdr:rowOff>
    </xdr:to>
    <xdr:cxnSp macro="">
      <xdr:nvCxnSpPr>
        <xdr:cNvPr id="162" name="直線コネクタ 161">
          <a:extLst>
            <a:ext uri="{FF2B5EF4-FFF2-40B4-BE49-F238E27FC236}">
              <a16:creationId xmlns:a16="http://schemas.microsoft.com/office/drawing/2014/main" id="{9CC0310A-347E-4A40-9225-FB4447938298}"/>
            </a:ext>
          </a:extLst>
        </xdr:cNvPr>
        <xdr:cNvCxnSpPr/>
      </xdr:nvCxnSpPr>
      <xdr:spPr>
        <a:xfrm>
          <a:off x="10633075" y="5767310"/>
          <a:ext cx="685800" cy="13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153934</xdr:rowOff>
    </xdr:from>
    <xdr:ext cx="469744" cy="259045"/>
    <xdr:sp macro="" textlink="">
      <xdr:nvSpPr>
        <xdr:cNvPr id="163" name="n_1aveValue債務償還比率">
          <a:extLst>
            <a:ext uri="{FF2B5EF4-FFF2-40B4-BE49-F238E27FC236}">
              <a16:creationId xmlns:a16="http://schemas.microsoft.com/office/drawing/2014/main" id="{AAF42096-93F5-435C-8739-020B74FC605C}"/>
            </a:ext>
          </a:extLst>
        </xdr:cNvPr>
        <xdr:cNvSpPr txBox="1"/>
      </xdr:nvSpPr>
      <xdr:spPr>
        <a:xfrm>
          <a:off x="12461952" y="573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100199</xdr:rowOff>
    </xdr:from>
    <xdr:ext cx="469744" cy="259045"/>
    <xdr:sp macro="" textlink="">
      <xdr:nvSpPr>
        <xdr:cNvPr id="164" name="n_2aveValue債務償還比率">
          <a:extLst>
            <a:ext uri="{FF2B5EF4-FFF2-40B4-BE49-F238E27FC236}">
              <a16:creationId xmlns:a16="http://schemas.microsoft.com/office/drawing/2014/main" id="{A03CAE79-8B2B-490A-99B8-46BBB5685460}"/>
            </a:ext>
          </a:extLst>
        </xdr:cNvPr>
        <xdr:cNvSpPr txBox="1"/>
      </xdr:nvSpPr>
      <xdr:spPr>
        <a:xfrm>
          <a:off x="11788852" y="5681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131666</xdr:rowOff>
    </xdr:from>
    <xdr:ext cx="469744" cy="259045"/>
    <xdr:sp macro="" textlink="">
      <xdr:nvSpPr>
        <xdr:cNvPr id="165" name="n_3aveValue債務償還比率">
          <a:extLst>
            <a:ext uri="{FF2B5EF4-FFF2-40B4-BE49-F238E27FC236}">
              <a16:creationId xmlns:a16="http://schemas.microsoft.com/office/drawing/2014/main" id="{3C9CB1E3-7B7A-4035-84E4-EE6201D34BFB}"/>
            </a:ext>
          </a:extLst>
        </xdr:cNvPr>
        <xdr:cNvSpPr txBox="1"/>
      </xdr:nvSpPr>
      <xdr:spPr>
        <a:xfrm>
          <a:off x="11103052" y="554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166119</xdr:rowOff>
    </xdr:from>
    <xdr:ext cx="469744" cy="259045"/>
    <xdr:sp macro="" textlink="">
      <xdr:nvSpPr>
        <xdr:cNvPr id="166" name="n_4aveValue債務償還比率">
          <a:extLst>
            <a:ext uri="{FF2B5EF4-FFF2-40B4-BE49-F238E27FC236}">
              <a16:creationId xmlns:a16="http://schemas.microsoft.com/office/drawing/2014/main" id="{A238F815-EBD5-4262-BDC5-6FA07D9976F3}"/>
            </a:ext>
          </a:extLst>
        </xdr:cNvPr>
        <xdr:cNvSpPr txBox="1"/>
      </xdr:nvSpPr>
      <xdr:spPr>
        <a:xfrm>
          <a:off x="10417252" y="5912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121521</xdr:rowOff>
    </xdr:from>
    <xdr:ext cx="469744" cy="259045"/>
    <xdr:sp macro="" textlink="">
      <xdr:nvSpPr>
        <xdr:cNvPr id="167" name="n_1mainValue債務償還比率">
          <a:extLst>
            <a:ext uri="{FF2B5EF4-FFF2-40B4-BE49-F238E27FC236}">
              <a16:creationId xmlns:a16="http://schemas.microsoft.com/office/drawing/2014/main" id="{A72607D3-18F3-4510-A51B-E6FC4603A1C0}"/>
            </a:ext>
          </a:extLst>
        </xdr:cNvPr>
        <xdr:cNvSpPr txBox="1"/>
      </xdr:nvSpPr>
      <xdr:spPr>
        <a:xfrm>
          <a:off x="12461952" y="5372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14050</xdr:rowOff>
    </xdr:from>
    <xdr:ext cx="469744" cy="259045"/>
    <xdr:sp macro="" textlink="">
      <xdr:nvSpPr>
        <xdr:cNvPr id="168" name="n_2mainValue債務償還比率">
          <a:extLst>
            <a:ext uri="{FF2B5EF4-FFF2-40B4-BE49-F238E27FC236}">
              <a16:creationId xmlns:a16="http://schemas.microsoft.com/office/drawing/2014/main" id="{EC2DA616-364D-46A9-82EB-DBC467A76B82}"/>
            </a:ext>
          </a:extLst>
        </xdr:cNvPr>
        <xdr:cNvSpPr txBox="1"/>
      </xdr:nvSpPr>
      <xdr:spPr>
        <a:xfrm>
          <a:off x="11788852" y="5265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25854</xdr:rowOff>
    </xdr:from>
    <xdr:ext cx="469744" cy="259045"/>
    <xdr:sp macro="" textlink="">
      <xdr:nvSpPr>
        <xdr:cNvPr id="169" name="n_3mainValue債務償還比率">
          <a:extLst>
            <a:ext uri="{FF2B5EF4-FFF2-40B4-BE49-F238E27FC236}">
              <a16:creationId xmlns:a16="http://schemas.microsoft.com/office/drawing/2014/main" id="{68BC3F28-C611-4359-A23C-69B28F2D5E37}"/>
            </a:ext>
          </a:extLst>
        </xdr:cNvPr>
        <xdr:cNvSpPr txBox="1"/>
      </xdr:nvSpPr>
      <xdr:spPr>
        <a:xfrm>
          <a:off x="11103052" y="5937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87887</xdr:rowOff>
    </xdr:from>
    <xdr:ext cx="469744" cy="259045"/>
    <xdr:sp macro="" textlink="">
      <xdr:nvSpPr>
        <xdr:cNvPr id="170" name="n_4mainValue債務償還比率">
          <a:extLst>
            <a:ext uri="{FF2B5EF4-FFF2-40B4-BE49-F238E27FC236}">
              <a16:creationId xmlns:a16="http://schemas.microsoft.com/office/drawing/2014/main" id="{FB379F3F-5731-47F6-AE94-09CEDDAD069C}"/>
            </a:ext>
          </a:extLst>
        </xdr:cNvPr>
        <xdr:cNvSpPr txBox="1"/>
      </xdr:nvSpPr>
      <xdr:spPr>
        <a:xfrm>
          <a:off x="10417252" y="550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6B968F02-0832-4F0F-91ED-D4659D946746}"/>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4F0F51C0-C18E-4309-B9BB-08BCA647BCCE}"/>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669AAC80-B872-4C7F-9C2D-026414B6654D}"/>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C5F36F27-8BD6-49BD-990D-3F065E0131CC}"/>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C9EC1FC3-E0FE-4489-B6DE-5CCD76A8F4F1}"/>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24140834-EB5E-411C-B2DF-6B9F997C6EAE}"/>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34E1903-7014-43DB-AB71-005EC546C37E}"/>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08BFBC8-5054-4300-97AC-EC3C37BCA78C}"/>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7955BBF-C320-4AF2-A214-8DE2A6487D1D}"/>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85A2B2A-6B3E-461F-A1A9-DA03B0D8DD1D}"/>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D98F7C4-862D-4189-BD25-1E0158FE273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DB16D16-FCE6-487C-8428-5DB975CE7A2A}"/>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25CB5B0-4BB1-4C34-B452-F69D7E535ABA}"/>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D6CB08C-44B6-4BC8-82D0-F2129BAFD5FD}"/>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6F2F2C3-EEB7-4E10-AE13-C5E2B89A7763}"/>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E70509D-9466-45A2-856F-C943547BA1AE}"/>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31,681
31,420
16.81
14,034,545
13,955,489
58,855
7,550,212
11,656,979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9F6ABC0-D3B8-4EDE-B6BF-52D719A0F641}"/>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4D62F59-2303-4C20-9BE0-B2AA0B6E66F4}"/>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1861598-0C8B-4B43-A836-4863269E2C0C}"/>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46235B8-9F67-4266-9948-70781D790BB8}"/>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8E2C349-D6E5-410B-9B8A-89F20650F949}"/>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8CDCCE4-6352-4BC5-BF49-87C8F699CCCC}"/>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9F7FFE0-2C48-4594-B1B3-0BFCB48A5361}"/>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40533E3-84AB-42DE-817B-AFC75ABE5AD6}"/>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4F3BCE5-A064-41AD-8B1F-D5B634D5C2DE}"/>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BC7673B-53C5-43BA-9544-E50015ACF389}"/>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1FD1887-6814-4B91-868C-0E5E413E8D9B}"/>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97C9E18-D8B8-4FCD-8F85-C22F7B52F094}"/>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259594E-221C-45CB-8465-D9750B6D8EE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2534133-310A-4CCC-BCB4-4281B10B2A5C}"/>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1B6CA43-2482-4BB4-AD3A-B16006D8871A}"/>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8C243EF-1F3D-4539-9355-F1925D6B6F74}"/>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89A4219-27F6-4A6C-8798-8F39DB3E0633}"/>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EACCCB7-7AA2-4A70-8AA0-564231219206}"/>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CE0D88C-25C4-4AE8-BBA7-73C9B2E7C9CC}"/>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9CC7D82-276F-4B29-8676-026732280CF4}"/>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B2D6E4B-66B1-4A6A-A7E0-EEBD56C13D71}"/>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F9494FF-6744-4B10-A065-C08ADDD84BB9}"/>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65E2F0F-A7E5-4708-9848-A11C2C895438}"/>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ADD9DCE-9562-4D58-8E80-13E55749D291}"/>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B54364F-E840-45AD-9436-BFB0608EAE4B}"/>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27478C9-9164-4D61-8F0D-1062C13F628E}"/>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27172AF-E56C-4877-AAA9-3570A87CBE38}"/>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8E8D085-9653-4C76-8933-861589DCA23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2A615FF-573D-48AC-A051-4E17607DE4A4}"/>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A1334D1-3CD0-439E-B731-72D55F40C3FC}"/>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BFCE61D-4EE4-4C58-9BFA-5B5A0CDA2761}"/>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9B55297-CF90-46D4-80B8-B74D816C27E8}"/>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9E21D79-3781-4DA9-B2F8-6D7F17BFD0C8}"/>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1AAA25F-F5DB-4DD3-8ECD-7EFC7CC1D362}"/>
            </a:ext>
          </a:extLst>
        </xdr:cNvPr>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A55C90B1-34A8-412B-8B46-4B8171C9DD24}"/>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7F317792-E2FC-4D57-9F18-4633AFD99A5F}"/>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28CF755F-DD46-4127-A6F8-0858DB07B34D}"/>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47DF56E1-A878-4898-A7CA-368FA0456A5A}"/>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F3A0B8E8-2ED5-490F-9707-145026E7452A}"/>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C7733AB3-1779-413F-AC57-6B8174B12AF2}"/>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4C6E8553-C82E-492C-BEFE-F7CF4BB5EA89}"/>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8178EA21-0243-42BD-BFE9-22B91E352D08}"/>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D5789898-486C-4C80-95EA-2A8F6B6D40B3}"/>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23622</xdr:rowOff>
    </xdr:from>
    <xdr:to>
      <xdr:col>24</xdr:col>
      <xdr:colOff>62865</xdr:colOff>
      <xdr:row>41</xdr:row>
      <xdr:rowOff>133350</xdr:rowOff>
    </xdr:to>
    <xdr:cxnSp macro="">
      <xdr:nvCxnSpPr>
        <xdr:cNvPr id="55" name="直線コネクタ 54">
          <a:extLst>
            <a:ext uri="{FF2B5EF4-FFF2-40B4-BE49-F238E27FC236}">
              <a16:creationId xmlns:a16="http://schemas.microsoft.com/office/drawing/2014/main" id="{FB1AA66E-607A-4860-B185-28E3A1C76C87}"/>
            </a:ext>
          </a:extLst>
        </xdr:cNvPr>
        <xdr:cNvCxnSpPr/>
      </xdr:nvCxnSpPr>
      <xdr:spPr>
        <a:xfrm flipV="1">
          <a:off x="4177665" y="5478272"/>
          <a:ext cx="0" cy="1430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69744" cy="259045"/>
    <xdr:sp macro="" textlink="">
      <xdr:nvSpPr>
        <xdr:cNvPr id="56" name="【道路】&#10;有形固定資産減価償却率最小値テキスト">
          <a:extLst>
            <a:ext uri="{FF2B5EF4-FFF2-40B4-BE49-F238E27FC236}">
              <a16:creationId xmlns:a16="http://schemas.microsoft.com/office/drawing/2014/main" id="{176ACBD7-2DB9-491E-9E71-C6DF108BB194}"/>
            </a:ext>
          </a:extLst>
        </xdr:cNvPr>
        <xdr:cNvSpPr txBox="1"/>
      </xdr:nvSpPr>
      <xdr:spPr>
        <a:xfrm>
          <a:off x="4216400"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7" name="直線コネクタ 56">
          <a:extLst>
            <a:ext uri="{FF2B5EF4-FFF2-40B4-BE49-F238E27FC236}">
              <a16:creationId xmlns:a16="http://schemas.microsoft.com/office/drawing/2014/main" id="{C95BA54E-37E6-4FD5-83C6-7D5541919B4B}"/>
            </a:ext>
          </a:extLst>
        </xdr:cNvPr>
        <xdr:cNvCxnSpPr/>
      </xdr:nvCxnSpPr>
      <xdr:spPr>
        <a:xfrm>
          <a:off x="4108450" y="6908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141749</xdr:rowOff>
    </xdr:from>
    <xdr:ext cx="405111" cy="259045"/>
    <xdr:sp macro="" textlink="">
      <xdr:nvSpPr>
        <xdr:cNvPr id="58" name="【道路】&#10;有形固定資産減価償却率最大値テキスト">
          <a:extLst>
            <a:ext uri="{FF2B5EF4-FFF2-40B4-BE49-F238E27FC236}">
              <a16:creationId xmlns:a16="http://schemas.microsoft.com/office/drawing/2014/main" id="{F5440ACC-1C9C-46CB-A5A1-4CA22FC2925C}"/>
            </a:ext>
          </a:extLst>
        </xdr:cNvPr>
        <xdr:cNvSpPr txBox="1"/>
      </xdr:nvSpPr>
      <xdr:spPr>
        <a:xfrm>
          <a:off x="4216400" y="5266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23622</xdr:rowOff>
    </xdr:from>
    <xdr:to>
      <xdr:col>24</xdr:col>
      <xdr:colOff>152400</xdr:colOff>
      <xdr:row>33</xdr:row>
      <xdr:rowOff>23622</xdr:rowOff>
    </xdr:to>
    <xdr:cxnSp macro="">
      <xdr:nvCxnSpPr>
        <xdr:cNvPr id="59" name="直線コネクタ 58">
          <a:extLst>
            <a:ext uri="{FF2B5EF4-FFF2-40B4-BE49-F238E27FC236}">
              <a16:creationId xmlns:a16="http://schemas.microsoft.com/office/drawing/2014/main" id="{7753DC19-2327-4982-A8BF-357D41EBEB39}"/>
            </a:ext>
          </a:extLst>
        </xdr:cNvPr>
        <xdr:cNvCxnSpPr/>
      </xdr:nvCxnSpPr>
      <xdr:spPr>
        <a:xfrm>
          <a:off x="4108450" y="54782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10685</xdr:rowOff>
    </xdr:from>
    <xdr:ext cx="405111" cy="259045"/>
    <xdr:sp macro="" textlink="">
      <xdr:nvSpPr>
        <xdr:cNvPr id="60" name="【道路】&#10;有形固定資産減価償却率平均値テキスト">
          <a:extLst>
            <a:ext uri="{FF2B5EF4-FFF2-40B4-BE49-F238E27FC236}">
              <a16:creationId xmlns:a16="http://schemas.microsoft.com/office/drawing/2014/main" id="{41672D0C-88DB-4F68-AAFC-E8771A4702DF}"/>
            </a:ext>
          </a:extLst>
        </xdr:cNvPr>
        <xdr:cNvSpPr txBox="1"/>
      </xdr:nvSpPr>
      <xdr:spPr>
        <a:xfrm>
          <a:off x="4216400" y="61257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32258</xdr:rowOff>
    </xdr:from>
    <xdr:to>
      <xdr:col>24</xdr:col>
      <xdr:colOff>114300</xdr:colOff>
      <xdr:row>37</xdr:row>
      <xdr:rowOff>133858</xdr:rowOff>
    </xdr:to>
    <xdr:sp macro="" textlink="">
      <xdr:nvSpPr>
        <xdr:cNvPr id="61" name="フローチャート: 判断 60">
          <a:extLst>
            <a:ext uri="{FF2B5EF4-FFF2-40B4-BE49-F238E27FC236}">
              <a16:creationId xmlns:a16="http://schemas.microsoft.com/office/drawing/2014/main" id="{A99D981D-5AB7-44E3-9BBA-24BF00A5C916}"/>
            </a:ext>
          </a:extLst>
        </xdr:cNvPr>
        <xdr:cNvSpPr/>
      </xdr:nvSpPr>
      <xdr:spPr>
        <a:xfrm>
          <a:off x="4127500" y="614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155702</xdr:rowOff>
    </xdr:from>
    <xdr:to>
      <xdr:col>20</xdr:col>
      <xdr:colOff>38100</xdr:colOff>
      <xdr:row>37</xdr:row>
      <xdr:rowOff>85852</xdr:rowOff>
    </xdr:to>
    <xdr:sp macro="" textlink="">
      <xdr:nvSpPr>
        <xdr:cNvPr id="62" name="フローチャート: 判断 61">
          <a:extLst>
            <a:ext uri="{FF2B5EF4-FFF2-40B4-BE49-F238E27FC236}">
              <a16:creationId xmlns:a16="http://schemas.microsoft.com/office/drawing/2014/main" id="{3CFE803D-BC6C-4E13-9ABA-291FDFCECB3E}"/>
            </a:ext>
          </a:extLst>
        </xdr:cNvPr>
        <xdr:cNvSpPr/>
      </xdr:nvSpPr>
      <xdr:spPr>
        <a:xfrm>
          <a:off x="3384550" y="610565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132842</xdr:rowOff>
    </xdr:from>
    <xdr:to>
      <xdr:col>15</xdr:col>
      <xdr:colOff>101600</xdr:colOff>
      <xdr:row>37</xdr:row>
      <xdr:rowOff>62992</xdr:rowOff>
    </xdr:to>
    <xdr:sp macro="" textlink="">
      <xdr:nvSpPr>
        <xdr:cNvPr id="63" name="フローチャート: 判断 62">
          <a:extLst>
            <a:ext uri="{FF2B5EF4-FFF2-40B4-BE49-F238E27FC236}">
              <a16:creationId xmlns:a16="http://schemas.microsoft.com/office/drawing/2014/main" id="{0D4C071B-A15C-474C-BA3E-AFFDC0AC5873}"/>
            </a:ext>
          </a:extLst>
        </xdr:cNvPr>
        <xdr:cNvSpPr/>
      </xdr:nvSpPr>
      <xdr:spPr>
        <a:xfrm>
          <a:off x="2571750" y="60827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139700</xdr:rowOff>
    </xdr:from>
    <xdr:to>
      <xdr:col>10</xdr:col>
      <xdr:colOff>165100</xdr:colOff>
      <xdr:row>37</xdr:row>
      <xdr:rowOff>69850</xdr:rowOff>
    </xdr:to>
    <xdr:sp macro="" textlink="">
      <xdr:nvSpPr>
        <xdr:cNvPr id="64" name="フローチャート: 判断 63">
          <a:extLst>
            <a:ext uri="{FF2B5EF4-FFF2-40B4-BE49-F238E27FC236}">
              <a16:creationId xmlns:a16="http://schemas.microsoft.com/office/drawing/2014/main" id="{B1FE71EA-6B20-4193-BE82-019A10B0FCCC}"/>
            </a:ext>
          </a:extLst>
        </xdr:cNvPr>
        <xdr:cNvSpPr/>
      </xdr:nvSpPr>
      <xdr:spPr>
        <a:xfrm>
          <a:off x="1778000" y="6089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105410</xdr:rowOff>
    </xdr:from>
    <xdr:to>
      <xdr:col>6</xdr:col>
      <xdr:colOff>38100</xdr:colOff>
      <xdr:row>37</xdr:row>
      <xdr:rowOff>35560</xdr:rowOff>
    </xdr:to>
    <xdr:sp macro="" textlink="">
      <xdr:nvSpPr>
        <xdr:cNvPr id="65" name="フローチャート: 判断 64">
          <a:extLst>
            <a:ext uri="{FF2B5EF4-FFF2-40B4-BE49-F238E27FC236}">
              <a16:creationId xmlns:a16="http://schemas.microsoft.com/office/drawing/2014/main" id="{A183388C-1DDC-463C-ACE1-40F48E72C8BC}"/>
            </a:ext>
          </a:extLst>
        </xdr:cNvPr>
        <xdr:cNvSpPr/>
      </xdr:nvSpPr>
      <xdr:spPr>
        <a:xfrm>
          <a:off x="984250" y="60553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9E04E9B8-FF9C-4EBD-AC6F-8C89F7682D74}"/>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4B9859B-407B-4C77-B099-B7BB3A5BDDDE}"/>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6A841F7-11BF-41AC-922D-A3F0FC13D4CC}"/>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23DCD87-7BFE-4A74-B04F-F0364E78BCFC}"/>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33F042D-791B-4A14-AB29-EA2EA5408B33}"/>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36830</xdr:rowOff>
    </xdr:from>
    <xdr:to>
      <xdr:col>24</xdr:col>
      <xdr:colOff>114300</xdr:colOff>
      <xdr:row>36</xdr:row>
      <xdr:rowOff>138430</xdr:rowOff>
    </xdr:to>
    <xdr:sp macro="" textlink="">
      <xdr:nvSpPr>
        <xdr:cNvPr id="71" name="楕円 70">
          <a:extLst>
            <a:ext uri="{FF2B5EF4-FFF2-40B4-BE49-F238E27FC236}">
              <a16:creationId xmlns:a16="http://schemas.microsoft.com/office/drawing/2014/main" id="{3EF75029-7969-4DAC-9938-F364A06CDBEA}"/>
            </a:ext>
          </a:extLst>
        </xdr:cNvPr>
        <xdr:cNvSpPr/>
      </xdr:nvSpPr>
      <xdr:spPr>
        <a:xfrm>
          <a:off x="4127500" y="598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59707</xdr:rowOff>
    </xdr:from>
    <xdr:ext cx="405111" cy="259045"/>
    <xdr:sp macro="" textlink="">
      <xdr:nvSpPr>
        <xdr:cNvPr id="72" name="【道路】&#10;有形固定資産減価償却率該当値テキスト">
          <a:extLst>
            <a:ext uri="{FF2B5EF4-FFF2-40B4-BE49-F238E27FC236}">
              <a16:creationId xmlns:a16="http://schemas.microsoft.com/office/drawing/2014/main" id="{F3C4E78A-ABBA-47DF-BF5B-CC44C0CC1437}"/>
            </a:ext>
          </a:extLst>
        </xdr:cNvPr>
        <xdr:cNvSpPr txBox="1"/>
      </xdr:nvSpPr>
      <xdr:spPr>
        <a:xfrm>
          <a:off x="4216400" y="5844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254</xdr:rowOff>
    </xdr:from>
    <xdr:to>
      <xdr:col>20</xdr:col>
      <xdr:colOff>38100</xdr:colOff>
      <xdr:row>36</xdr:row>
      <xdr:rowOff>101854</xdr:rowOff>
    </xdr:to>
    <xdr:sp macro="" textlink="">
      <xdr:nvSpPr>
        <xdr:cNvPr id="73" name="楕円 72">
          <a:extLst>
            <a:ext uri="{FF2B5EF4-FFF2-40B4-BE49-F238E27FC236}">
              <a16:creationId xmlns:a16="http://schemas.microsoft.com/office/drawing/2014/main" id="{E900E526-7AAB-4EE9-82D7-764E1D8F8103}"/>
            </a:ext>
          </a:extLst>
        </xdr:cNvPr>
        <xdr:cNvSpPr/>
      </xdr:nvSpPr>
      <xdr:spPr>
        <a:xfrm>
          <a:off x="3384550" y="59502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51054</xdr:rowOff>
    </xdr:from>
    <xdr:to>
      <xdr:col>24</xdr:col>
      <xdr:colOff>63500</xdr:colOff>
      <xdr:row>36</xdr:row>
      <xdr:rowOff>87630</xdr:rowOff>
    </xdr:to>
    <xdr:cxnSp macro="">
      <xdr:nvCxnSpPr>
        <xdr:cNvPr id="74" name="直線コネクタ 73">
          <a:extLst>
            <a:ext uri="{FF2B5EF4-FFF2-40B4-BE49-F238E27FC236}">
              <a16:creationId xmlns:a16="http://schemas.microsoft.com/office/drawing/2014/main" id="{3301E1F5-534A-4FFC-BA38-578088C7C8FB}"/>
            </a:ext>
          </a:extLst>
        </xdr:cNvPr>
        <xdr:cNvCxnSpPr/>
      </xdr:nvCxnSpPr>
      <xdr:spPr>
        <a:xfrm>
          <a:off x="3429000" y="6001004"/>
          <a:ext cx="7493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128270</xdr:rowOff>
    </xdr:from>
    <xdr:to>
      <xdr:col>15</xdr:col>
      <xdr:colOff>101600</xdr:colOff>
      <xdr:row>36</xdr:row>
      <xdr:rowOff>58420</xdr:rowOff>
    </xdr:to>
    <xdr:sp macro="" textlink="">
      <xdr:nvSpPr>
        <xdr:cNvPr id="75" name="楕円 74">
          <a:extLst>
            <a:ext uri="{FF2B5EF4-FFF2-40B4-BE49-F238E27FC236}">
              <a16:creationId xmlns:a16="http://schemas.microsoft.com/office/drawing/2014/main" id="{6E9E2D70-8AB6-4912-9178-E37315393001}"/>
            </a:ext>
          </a:extLst>
        </xdr:cNvPr>
        <xdr:cNvSpPr/>
      </xdr:nvSpPr>
      <xdr:spPr>
        <a:xfrm>
          <a:off x="2571750" y="59131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7620</xdr:rowOff>
    </xdr:from>
    <xdr:to>
      <xdr:col>19</xdr:col>
      <xdr:colOff>177800</xdr:colOff>
      <xdr:row>36</xdr:row>
      <xdr:rowOff>51054</xdr:rowOff>
    </xdr:to>
    <xdr:cxnSp macro="">
      <xdr:nvCxnSpPr>
        <xdr:cNvPr id="76" name="直線コネクタ 75">
          <a:extLst>
            <a:ext uri="{FF2B5EF4-FFF2-40B4-BE49-F238E27FC236}">
              <a16:creationId xmlns:a16="http://schemas.microsoft.com/office/drawing/2014/main" id="{53A49CB7-1AF5-4E70-85B2-EC925E3DD182}"/>
            </a:ext>
          </a:extLst>
        </xdr:cNvPr>
        <xdr:cNvCxnSpPr/>
      </xdr:nvCxnSpPr>
      <xdr:spPr>
        <a:xfrm>
          <a:off x="2622550" y="5957570"/>
          <a:ext cx="80645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52832</xdr:rowOff>
    </xdr:from>
    <xdr:to>
      <xdr:col>10</xdr:col>
      <xdr:colOff>165100</xdr:colOff>
      <xdr:row>35</xdr:row>
      <xdr:rowOff>154432</xdr:rowOff>
    </xdr:to>
    <xdr:sp macro="" textlink="">
      <xdr:nvSpPr>
        <xdr:cNvPr id="77" name="楕円 76">
          <a:extLst>
            <a:ext uri="{FF2B5EF4-FFF2-40B4-BE49-F238E27FC236}">
              <a16:creationId xmlns:a16="http://schemas.microsoft.com/office/drawing/2014/main" id="{C72A3090-507F-4EDA-B372-B2D03A139D8D}"/>
            </a:ext>
          </a:extLst>
        </xdr:cNvPr>
        <xdr:cNvSpPr/>
      </xdr:nvSpPr>
      <xdr:spPr>
        <a:xfrm>
          <a:off x="1778000" y="5837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103632</xdr:rowOff>
    </xdr:from>
    <xdr:to>
      <xdr:col>15</xdr:col>
      <xdr:colOff>50800</xdr:colOff>
      <xdr:row>36</xdr:row>
      <xdr:rowOff>7620</xdr:rowOff>
    </xdr:to>
    <xdr:cxnSp macro="">
      <xdr:nvCxnSpPr>
        <xdr:cNvPr id="78" name="直線コネクタ 77">
          <a:extLst>
            <a:ext uri="{FF2B5EF4-FFF2-40B4-BE49-F238E27FC236}">
              <a16:creationId xmlns:a16="http://schemas.microsoft.com/office/drawing/2014/main" id="{AD4F785D-D398-4648-850C-902E1A073360}"/>
            </a:ext>
          </a:extLst>
        </xdr:cNvPr>
        <xdr:cNvCxnSpPr/>
      </xdr:nvCxnSpPr>
      <xdr:spPr>
        <a:xfrm>
          <a:off x="1828800" y="5888482"/>
          <a:ext cx="793750" cy="6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32258</xdr:rowOff>
    </xdr:from>
    <xdr:to>
      <xdr:col>6</xdr:col>
      <xdr:colOff>38100</xdr:colOff>
      <xdr:row>35</xdr:row>
      <xdr:rowOff>133858</xdr:rowOff>
    </xdr:to>
    <xdr:sp macro="" textlink="">
      <xdr:nvSpPr>
        <xdr:cNvPr id="79" name="楕円 78">
          <a:extLst>
            <a:ext uri="{FF2B5EF4-FFF2-40B4-BE49-F238E27FC236}">
              <a16:creationId xmlns:a16="http://schemas.microsoft.com/office/drawing/2014/main" id="{2C49557E-F174-4D60-A49D-2F696B0AE87F}"/>
            </a:ext>
          </a:extLst>
        </xdr:cNvPr>
        <xdr:cNvSpPr/>
      </xdr:nvSpPr>
      <xdr:spPr>
        <a:xfrm>
          <a:off x="984250" y="581710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83058</xdr:rowOff>
    </xdr:from>
    <xdr:to>
      <xdr:col>10</xdr:col>
      <xdr:colOff>114300</xdr:colOff>
      <xdr:row>35</xdr:row>
      <xdr:rowOff>103632</xdr:rowOff>
    </xdr:to>
    <xdr:cxnSp macro="">
      <xdr:nvCxnSpPr>
        <xdr:cNvPr id="80" name="直線コネクタ 79">
          <a:extLst>
            <a:ext uri="{FF2B5EF4-FFF2-40B4-BE49-F238E27FC236}">
              <a16:creationId xmlns:a16="http://schemas.microsoft.com/office/drawing/2014/main" id="{87127869-FB19-4C00-A54A-08B75736C9D6}"/>
            </a:ext>
          </a:extLst>
        </xdr:cNvPr>
        <xdr:cNvCxnSpPr/>
      </xdr:nvCxnSpPr>
      <xdr:spPr>
        <a:xfrm>
          <a:off x="1028700" y="5867908"/>
          <a:ext cx="8001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76979</xdr:rowOff>
    </xdr:from>
    <xdr:ext cx="405111" cy="259045"/>
    <xdr:sp macro="" textlink="">
      <xdr:nvSpPr>
        <xdr:cNvPr id="81" name="n_1aveValue【道路】&#10;有形固定資産減価償却率">
          <a:extLst>
            <a:ext uri="{FF2B5EF4-FFF2-40B4-BE49-F238E27FC236}">
              <a16:creationId xmlns:a16="http://schemas.microsoft.com/office/drawing/2014/main" id="{AE258E26-BC99-44DE-9FE2-BF570DC73A27}"/>
            </a:ext>
          </a:extLst>
        </xdr:cNvPr>
        <xdr:cNvSpPr txBox="1"/>
      </xdr:nvSpPr>
      <xdr:spPr>
        <a:xfrm>
          <a:off x="3239144" y="619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54119</xdr:rowOff>
    </xdr:from>
    <xdr:ext cx="405111" cy="259045"/>
    <xdr:sp macro="" textlink="">
      <xdr:nvSpPr>
        <xdr:cNvPr id="82" name="n_2aveValue【道路】&#10;有形固定資産減価償却率">
          <a:extLst>
            <a:ext uri="{FF2B5EF4-FFF2-40B4-BE49-F238E27FC236}">
              <a16:creationId xmlns:a16="http://schemas.microsoft.com/office/drawing/2014/main" id="{9E497275-EC9B-4C17-916B-5416F0E948E3}"/>
            </a:ext>
          </a:extLst>
        </xdr:cNvPr>
        <xdr:cNvSpPr txBox="1"/>
      </xdr:nvSpPr>
      <xdr:spPr>
        <a:xfrm>
          <a:off x="2439044" y="6169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60977</xdr:rowOff>
    </xdr:from>
    <xdr:ext cx="405111" cy="259045"/>
    <xdr:sp macro="" textlink="">
      <xdr:nvSpPr>
        <xdr:cNvPr id="83" name="n_3aveValue【道路】&#10;有形固定資産減価償却率">
          <a:extLst>
            <a:ext uri="{FF2B5EF4-FFF2-40B4-BE49-F238E27FC236}">
              <a16:creationId xmlns:a16="http://schemas.microsoft.com/office/drawing/2014/main" id="{ECE988A9-379E-48EB-BE79-CA7269A33C66}"/>
            </a:ext>
          </a:extLst>
        </xdr:cNvPr>
        <xdr:cNvSpPr txBox="1"/>
      </xdr:nvSpPr>
      <xdr:spPr>
        <a:xfrm>
          <a:off x="1645294"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26687</xdr:rowOff>
    </xdr:from>
    <xdr:ext cx="405111" cy="259045"/>
    <xdr:sp macro="" textlink="">
      <xdr:nvSpPr>
        <xdr:cNvPr id="84" name="n_4aveValue【道路】&#10;有形固定資産減価償却率">
          <a:extLst>
            <a:ext uri="{FF2B5EF4-FFF2-40B4-BE49-F238E27FC236}">
              <a16:creationId xmlns:a16="http://schemas.microsoft.com/office/drawing/2014/main" id="{DAD37BFE-7FD5-4D62-8B2E-66A483965317}"/>
            </a:ext>
          </a:extLst>
        </xdr:cNvPr>
        <xdr:cNvSpPr txBox="1"/>
      </xdr:nvSpPr>
      <xdr:spPr>
        <a:xfrm>
          <a:off x="851544" y="6141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118381</xdr:rowOff>
    </xdr:from>
    <xdr:ext cx="405111" cy="259045"/>
    <xdr:sp macro="" textlink="">
      <xdr:nvSpPr>
        <xdr:cNvPr id="85" name="n_1mainValue【道路】&#10;有形固定資産減価償却率">
          <a:extLst>
            <a:ext uri="{FF2B5EF4-FFF2-40B4-BE49-F238E27FC236}">
              <a16:creationId xmlns:a16="http://schemas.microsoft.com/office/drawing/2014/main" id="{57290924-07C2-4468-BD82-A1578E0C8888}"/>
            </a:ext>
          </a:extLst>
        </xdr:cNvPr>
        <xdr:cNvSpPr txBox="1"/>
      </xdr:nvSpPr>
      <xdr:spPr>
        <a:xfrm>
          <a:off x="3239144" y="5738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74947</xdr:rowOff>
    </xdr:from>
    <xdr:ext cx="405111" cy="259045"/>
    <xdr:sp macro="" textlink="">
      <xdr:nvSpPr>
        <xdr:cNvPr id="86" name="n_2mainValue【道路】&#10;有形固定資産減価償却率">
          <a:extLst>
            <a:ext uri="{FF2B5EF4-FFF2-40B4-BE49-F238E27FC236}">
              <a16:creationId xmlns:a16="http://schemas.microsoft.com/office/drawing/2014/main" id="{DABA0872-3CA5-424C-BC26-3A0F95752302}"/>
            </a:ext>
          </a:extLst>
        </xdr:cNvPr>
        <xdr:cNvSpPr txBox="1"/>
      </xdr:nvSpPr>
      <xdr:spPr>
        <a:xfrm>
          <a:off x="2439044" y="56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170959</xdr:rowOff>
    </xdr:from>
    <xdr:ext cx="405111" cy="259045"/>
    <xdr:sp macro="" textlink="">
      <xdr:nvSpPr>
        <xdr:cNvPr id="87" name="n_3mainValue【道路】&#10;有形固定資産減価償却率">
          <a:extLst>
            <a:ext uri="{FF2B5EF4-FFF2-40B4-BE49-F238E27FC236}">
              <a16:creationId xmlns:a16="http://schemas.microsoft.com/office/drawing/2014/main" id="{785FAFA9-7C1F-4864-AB48-5C31EC285C83}"/>
            </a:ext>
          </a:extLst>
        </xdr:cNvPr>
        <xdr:cNvSpPr txBox="1"/>
      </xdr:nvSpPr>
      <xdr:spPr>
        <a:xfrm>
          <a:off x="1645294" y="561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150385</xdr:rowOff>
    </xdr:from>
    <xdr:ext cx="405111" cy="259045"/>
    <xdr:sp macro="" textlink="">
      <xdr:nvSpPr>
        <xdr:cNvPr id="88" name="n_4mainValue【道路】&#10;有形固定資産減価償却率">
          <a:extLst>
            <a:ext uri="{FF2B5EF4-FFF2-40B4-BE49-F238E27FC236}">
              <a16:creationId xmlns:a16="http://schemas.microsoft.com/office/drawing/2014/main" id="{85A244BE-9613-4E0B-B9AC-9F21ABE3EF46}"/>
            </a:ext>
          </a:extLst>
        </xdr:cNvPr>
        <xdr:cNvSpPr txBox="1"/>
      </xdr:nvSpPr>
      <xdr:spPr>
        <a:xfrm>
          <a:off x="851544" y="5605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1CB9955C-C1C6-4630-ABE2-B334B36B4343}"/>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34977DA1-FDFB-4D72-A8F9-9CD00A1CEFE2}"/>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B75EADA2-21B7-4A3B-B82A-8559EFA88682}"/>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EBE418A8-9CCF-49C0-B8FE-D7AAE22DDBB3}"/>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4D4D6F18-ECE2-4922-A200-440F810497A1}"/>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327F4B16-DEE4-4F24-8A96-4856625F93D3}"/>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E2A19E7C-E0CD-4245-A7FE-2EDC1C8BAC6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5B00E464-9F7B-4D92-9B32-6CA8601EF767}"/>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5DA76C11-607B-446E-ACBE-B87327ADF88A}"/>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52496BF4-2271-4DE3-B9D9-81D56B494417}"/>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CE49579E-A667-448D-84C6-B0BE04B9F328}"/>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520CDBE5-0028-4FCD-9B90-F24C613E8995}"/>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C7EA09BD-B4E4-4342-B0C5-1D6E773920E7}"/>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20DE2544-7CBF-450C-B6F8-484175A904EE}"/>
            </a:ext>
          </a:extLst>
        </xdr:cNvPr>
        <xdr:cNvSpPr txBox="1"/>
      </xdr:nvSpPr>
      <xdr:spPr>
        <a:xfrm>
          <a:off x="54821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714F7663-91B4-4AC4-82A4-2B107611B9DE}"/>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CE022E26-9DE0-459F-9485-5F40FDA9D508}"/>
            </a:ext>
          </a:extLst>
        </xdr:cNvPr>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A14DAB21-ED03-4516-A832-256506D42289}"/>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D1C1B4F2-D9D2-4636-8840-1DBD747EFF22}"/>
            </a:ext>
          </a:extLst>
        </xdr:cNvPr>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602F6134-DB10-48A6-AF38-3425B1C36E9F}"/>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4932B125-D29B-4673-AD8F-2437B43A6C38}"/>
            </a:ext>
          </a:extLst>
        </xdr:cNvPr>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E439F3F4-6E72-4463-AA8D-9327E9B133ED}"/>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831A7040-46F5-4127-98F4-8E83B01D7735}"/>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850BF49-4365-4732-86CB-840790651CF2}"/>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97384</xdr:rowOff>
    </xdr:from>
    <xdr:to>
      <xdr:col>54</xdr:col>
      <xdr:colOff>189865</xdr:colOff>
      <xdr:row>41</xdr:row>
      <xdr:rowOff>121730</xdr:rowOff>
    </xdr:to>
    <xdr:cxnSp macro="">
      <xdr:nvCxnSpPr>
        <xdr:cNvPr id="112" name="直線コネクタ 111">
          <a:extLst>
            <a:ext uri="{FF2B5EF4-FFF2-40B4-BE49-F238E27FC236}">
              <a16:creationId xmlns:a16="http://schemas.microsoft.com/office/drawing/2014/main" id="{61E58DA2-23E9-4660-B792-178459DAED51}"/>
            </a:ext>
          </a:extLst>
        </xdr:cNvPr>
        <xdr:cNvCxnSpPr/>
      </xdr:nvCxnSpPr>
      <xdr:spPr>
        <a:xfrm flipV="1">
          <a:off x="9429115" y="5717134"/>
          <a:ext cx="0" cy="1180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125557</xdr:rowOff>
    </xdr:from>
    <xdr:ext cx="469744" cy="259045"/>
    <xdr:sp macro="" textlink="">
      <xdr:nvSpPr>
        <xdr:cNvPr id="113" name="【道路】&#10;一人当たり延長最小値テキスト">
          <a:extLst>
            <a:ext uri="{FF2B5EF4-FFF2-40B4-BE49-F238E27FC236}">
              <a16:creationId xmlns:a16="http://schemas.microsoft.com/office/drawing/2014/main" id="{E64703CA-E045-482C-A363-7BF14E1A09FF}"/>
            </a:ext>
          </a:extLst>
        </xdr:cNvPr>
        <xdr:cNvSpPr txBox="1"/>
      </xdr:nvSpPr>
      <xdr:spPr>
        <a:xfrm>
          <a:off x="9467850" y="690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121730</xdr:rowOff>
    </xdr:from>
    <xdr:to>
      <xdr:col>55</xdr:col>
      <xdr:colOff>88900</xdr:colOff>
      <xdr:row>41</xdr:row>
      <xdr:rowOff>121730</xdr:rowOff>
    </xdr:to>
    <xdr:cxnSp macro="">
      <xdr:nvCxnSpPr>
        <xdr:cNvPr id="114" name="直線コネクタ 113">
          <a:extLst>
            <a:ext uri="{FF2B5EF4-FFF2-40B4-BE49-F238E27FC236}">
              <a16:creationId xmlns:a16="http://schemas.microsoft.com/office/drawing/2014/main" id="{ACBB0C41-07DC-4A06-8D26-4DF2D717E13A}"/>
            </a:ext>
          </a:extLst>
        </xdr:cNvPr>
        <xdr:cNvCxnSpPr/>
      </xdr:nvCxnSpPr>
      <xdr:spPr>
        <a:xfrm>
          <a:off x="9359900" y="68971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44061</xdr:rowOff>
    </xdr:from>
    <xdr:ext cx="534377" cy="259045"/>
    <xdr:sp macro="" textlink="">
      <xdr:nvSpPr>
        <xdr:cNvPr id="115" name="【道路】&#10;一人当たり延長最大値テキスト">
          <a:extLst>
            <a:ext uri="{FF2B5EF4-FFF2-40B4-BE49-F238E27FC236}">
              <a16:creationId xmlns:a16="http://schemas.microsoft.com/office/drawing/2014/main" id="{D93F7EC1-F538-4DCF-AC92-D78ACBC0152F}"/>
            </a:ext>
          </a:extLst>
        </xdr:cNvPr>
        <xdr:cNvSpPr txBox="1"/>
      </xdr:nvSpPr>
      <xdr:spPr>
        <a:xfrm>
          <a:off x="9467850" y="549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97384</xdr:rowOff>
    </xdr:from>
    <xdr:to>
      <xdr:col>55</xdr:col>
      <xdr:colOff>88900</xdr:colOff>
      <xdr:row>34</xdr:row>
      <xdr:rowOff>97384</xdr:rowOff>
    </xdr:to>
    <xdr:cxnSp macro="">
      <xdr:nvCxnSpPr>
        <xdr:cNvPr id="116" name="直線コネクタ 115">
          <a:extLst>
            <a:ext uri="{FF2B5EF4-FFF2-40B4-BE49-F238E27FC236}">
              <a16:creationId xmlns:a16="http://schemas.microsoft.com/office/drawing/2014/main" id="{C6B855DA-2B76-4A44-B957-F220C6177613}"/>
            </a:ext>
          </a:extLst>
        </xdr:cNvPr>
        <xdr:cNvCxnSpPr/>
      </xdr:nvCxnSpPr>
      <xdr:spPr>
        <a:xfrm>
          <a:off x="9359900" y="57171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143070</xdr:rowOff>
    </xdr:from>
    <xdr:ext cx="534377" cy="259045"/>
    <xdr:sp macro="" textlink="">
      <xdr:nvSpPr>
        <xdr:cNvPr id="117" name="【道路】&#10;一人当たり延長平均値テキスト">
          <a:extLst>
            <a:ext uri="{FF2B5EF4-FFF2-40B4-BE49-F238E27FC236}">
              <a16:creationId xmlns:a16="http://schemas.microsoft.com/office/drawing/2014/main" id="{31529C4D-B59A-4E0F-AEAD-93210C037133}"/>
            </a:ext>
          </a:extLst>
        </xdr:cNvPr>
        <xdr:cNvSpPr txBox="1"/>
      </xdr:nvSpPr>
      <xdr:spPr>
        <a:xfrm>
          <a:off x="9467850" y="6423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120193</xdr:rowOff>
    </xdr:from>
    <xdr:to>
      <xdr:col>55</xdr:col>
      <xdr:colOff>50800</xdr:colOff>
      <xdr:row>40</xdr:row>
      <xdr:rowOff>50343</xdr:rowOff>
    </xdr:to>
    <xdr:sp macro="" textlink="">
      <xdr:nvSpPr>
        <xdr:cNvPr id="118" name="フローチャート: 判断 117">
          <a:extLst>
            <a:ext uri="{FF2B5EF4-FFF2-40B4-BE49-F238E27FC236}">
              <a16:creationId xmlns:a16="http://schemas.microsoft.com/office/drawing/2014/main" id="{8FC233DE-9792-4061-8CA8-F7A08130ACCE}"/>
            </a:ext>
          </a:extLst>
        </xdr:cNvPr>
        <xdr:cNvSpPr/>
      </xdr:nvSpPr>
      <xdr:spPr>
        <a:xfrm>
          <a:off x="9398000" y="65654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130670</xdr:rowOff>
    </xdr:from>
    <xdr:to>
      <xdr:col>50</xdr:col>
      <xdr:colOff>165100</xdr:colOff>
      <xdr:row>40</xdr:row>
      <xdr:rowOff>60820</xdr:rowOff>
    </xdr:to>
    <xdr:sp macro="" textlink="">
      <xdr:nvSpPr>
        <xdr:cNvPr id="119" name="フローチャート: 判断 118">
          <a:extLst>
            <a:ext uri="{FF2B5EF4-FFF2-40B4-BE49-F238E27FC236}">
              <a16:creationId xmlns:a16="http://schemas.microsoft.com/office/drawing/2014/main" id="{190DDFBC-F67D-4C32-8D12-14B5A767F09B}"/>
            </a:ext>
          </a:extLst>
        </xdr:cNvPr>
        <xdr:cNvSpPr/>
      </xdr:nvSpPr>
      <xdr:spPr>
        <a:xfrm>
          <a:off x="8636000" y="65759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137643</xdr:rowOff>
    </xdr:from>
    <xdr:to>
      <xdr:col>46</xdr:col>
      <xdr:colOff>38100</xdr:colOff>
      <xdr:row>40</xdr:row>
      <xdr:rowOff>67793</xdr:rowOff>
    </xdr:to>
    <xdr:sp macro="" textlink="">
      <xdr:nvSpPr>
        <xdr:cNvPr id="120" name="フローチャート: 判断 119">
          <a:extLst>
            <a:ext uri="{FF2B5EF4-FFF2-40B4-BE49-F238E27FC236}">
              <a16:creationId xmlns:a16="http://schemas.microsoft.com/office/drawing/2014/main" id="{8638C23D-8A93-42BE-B8FA-267914561861}"/>
            </a:ext>
          </a:extLst>
        </xdr:cNvPr>
        <xdr:cNvSpPr/>
      </xdr:nvSpPr>
      <xdr:spPr>
        <a:xfrm>
          <a:off x="7842250" y="65828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154292</xdr:rowOff>
    </xdr:from>
    <xdr:to>
      <xdr:col>41</xdr:col>
      <xdr:colOff>101600</xdr:colOff>
      <xdr:row>40</xdr:row>
      <xdr:rowOff>84442</xdr:rowOff>
    </xdr:to>
    <xdr:sp macro="" textlink="">
      <xdr:nvSpPr>
        <xdr:cNvPr id="121" name="フローチャート: 判断 120">
          <a:extLst>
            <a:ext uri="{FF2B5EF4-FFF2-40B4-BE49-F238E27FC236}">
              <a16:creationId xmlns:a16="http://schemas.microsoft.com/office/drawing/2014/main" id="{A9FF9294-FC06-468E-88AB-CA2D971466ED}"/>
            </a:ext>
          </a:extLst>
        </xdr:cNvPr>
        <xdr:cNvSpPr/>
      </xdr:nvSpPr>
      <xdr:spPr>
        <a:xfrm>
          <a:off x="7029450" y="65995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138785</xdr:rowOff>
    </xdr:from>
    <xdr:to>
      <xdr:col>36</xdr:col>
      <xdr:colOff>165100</xdr:colOff>
      <xdr:row>40</xdr:row>
      <xdr:rowOff>68935</xdr:rowOff>
    </xdr:to>
    <xdr:sp macro="" textlink="">
      <xdr:nvSpPr>
        <xdr:cNvPr id="122" name="フローチャート: 判断 121">
          <a:extLst>
            <a:ext uri="{FF2B5EF4-FFF2-40B4-BE49-F238E27FC236}">
              <a16:creationId xmlns:a16="http://schemas.microsoft.com/office/drawing/2014/main" id="{F99D411A-A426-41AC-BF5B-2C658350113C}"/>
            </a:ext>
          </a:extLst>
        </xdr:cNvPr>
        <xdr:cNvSpPr/>
      </xdr:nvSpPr>
      <xdr:spPr>
        <a:xfrm>
          <a:off x="6235700" y="65840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2FD3758-5C93-4C9E-A1B4-22E9D3253359}"/>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A1676EF-3862-4DBE-AF61-FA0FF50C5D12}"/>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1119E0C-157F-43DA-B91E-C4213E6CB807}"/>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B24E984-00DE-44B9-BE18-FEE189A506F9}"/>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3A3C586-1CAF-4DD4-9B97-B1F248B9A7E5}"/>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56337</xdr:rowOff>
    </xdr:from>
    <xdr:to>
      <xdr:col>55</xdr:col>
      <xdr:colOff>50800</xdr:colOff>
      <xdr:row>41</xdr:row>
      <xdr:rowOff>157937</xdr:rowOff>
    </xdr:to>
    <xdr:sp macro="" textlink="">
      <xdr:nvSpPr>
        <xdr:cNvPr id="128" name="楕円 127">
          <a:extLst>
            <a:ext uri="{FF2B5EF4-FFF2-40B4-BE49-F238E27FC236}">
              <a16:creationId xmlns:a16="http://schemas.microsoft.com/office/drawing/2014/main" id="{F5FB7EA1-4C78-45D4-9792-B502C642B687}"/>
            </a:ext>
          </a:extLst>
        </xdr:cNvPr>
        <xdr:cNvSpPr/>
      </xdr:nvSpPr>
      <xdr:spPr>
        <a:xfrm>
          <a:off x="9398000" y="68317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142714</xdr:rowOff>
    </xdr:from>
    <xdr:ext cx="469744" cy="259045"/>
    <xdr:sp macro="" textlink="">
      <xdr:nvSpPr>
        <xdr:cNvPr id="129" name="【道路】&#10;一人当たり延長該当値テキスト">
          <a:extLst>
            <a:ext uri="{FF2B5EF4-FFF2-40B4-BE49-F238E27FC236}">
              <a16:creationId xmlns:a16="http://schemas.microsoft.com/office/drawing/2014/main" id="{36D7ED6B-6968-4C78-A5B5-54C85102EB3E}"/>
            </a:ext>
          </a:extLst>
        </xdr:cNvPr>
        <xdr:cNvSpPr txBox="1"/>
      </xdr:nvSpPr>
      <xdr:spPr>
        <a:xfrm>
          <a:off x="9467850" y="6753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71539</xdr:rowOff>
    </xdr:from>
    <xdr:to>
      <xdr:col>50</xdr:col>
      <xdr:colOff>165100</xdr:colOff>
      <xdr:row>42</xdr:row>
      <xdr:rowOff>1689</xdr:rowOff>
    </xdr:to>
    <xdr:sp macro="" textlink="">
      <xdr:nvSpPr>
        <xdr:cNvPr id="130" name="楕円 129">
          <a:extLst>
            <a:ext uri="{FF2B5EF4-FFF2-40B4-BE49-F238E27FC236}">
              <a16:creationId xmlns:a16="http://schemas.microsoft.com/office/drawing/2014/main" id="{8E0F6E63-1C9A-46A4-917A-3FF9120AFA8E}"/>
            </a:ext>
          </a:extLst>
        </xdr:cNvPr>
        <xdr:cNvSpPr/>
      </xdr:nvSpPr>
      <xdr:spPr>
        <a:xfrm>
          <a:off x="8636000" y="68469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107137</xdr:rowOff>
    </xdr:from>
    <xdr:to>
      <xdr:col>55</xdr:col>
      <xdr:colOff>0</xdr:colOff>
      <xdr:row>41</xdr:row>
      <xdr:rowOff>122339</xdr:rowOff>
    </xdr:to>
    <xdr:cxnSp macro="">
      <xdr:nvCxnSpPr>
        <xdr:cNvPr id="131" name="直線コネクタ 130">
          <a:extLst>
            <a:ext uri="{FF2B5EF4-FFF2-40B4-BE49-F238E27FC236}">
              <a16:creationId xmlns:a16="http://schemas.microsoft.com/office/drawing/2014/main" id="{EC462EF6-2DEB-49E0-8311-38FE1DC14736}"/>
            </a:ext>
          </a:extLst>
        </xdr:cNvPr>
        <xdr:cNvCxnSpPr/>
      </xdr:nvCxnSpPr>
      <xdr:spPr>
        <a:xfrm flipV="1">
          <a:off x="8686800" y="6882587"/>
          <a:ext cx="742950" cy="1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72530</xdr:rowOff>
    </xdr:from>
    <xdr:to>
      <xdr:col>46</xdr:col>
      <xdr:colOff>38100</xdr:colOff>
      <xdr:row>42</xdr:row>
      <xdr:rowOff>2680</xdr:rowOff>
    </xdr:to>
    <xdr:sp macro="" textlink="">
      <xdr:nvSpPr>
        <xdr:cNvPr id="132" name="楕円 131">
          <a:extLst>
            <a:ext uri="{FF2B5EF4-FFF2-40B4-BE49-F238E27FC236}">
              <a16:creationId xmlns:a16="http://schemas.microsoft.com/office/drawing/2014/main" id="{60B6EAAF-8F3E-4E20-9D85-771B27E14002}"/>
            </a:ext>
          </a:extLst>
        </xdr:cNvPr>
        <xdr:cNvSpPr/>
      </xdr:nvSpPr>
      <xdr:spPr>
        <a:xfrm>
          <a:off x="7842250" y="68479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122339</xdr:rowOff>
    </xdr:from>
    <xdr:to>
      <xdr:col>50</xdr:col>
      <xdr:colOff>114300</xdr:colOff>
      <xdr:row>41</xdr:row>
      <xdr:rowOff>123330</xdr:rowOff>
    </xdr:to>
    <xdr:cxnSp macro="">
      <xdr:nvCxnSpPr>
        <xdr:cNvPr id="133" name="直線コネクタ 132">
          <a:extLst>
            <a:ext uri="{FF2B5EF4-FFF2-40B4-BE49-F238E27FC236}">
              <a16:creationId xmlns:a16="http://schemas.microsoft.com/office/drawing/2014/main" id="{24FBC4B4-BB12-4868-B68B-14541CB04A6D}"/>
            </a:ext>
          </a:extLst>
        </xdr:cNvPr>
        <xdr:cNvCxnSpPr/>
      </xdr:nvCxnSpPr>
      <xdr:spPr>
        <a:xfrm flipV="1">
          <a:off x="7886700" y="6897789"/>
          <a:ext cx="8001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73139</xdr:rowOff>
    </xdr:from>
    <xdr:to>
      <xdr:col>41</xdr:col>
      <xdr:colOff>101600</xdr:colOff>
      <xdr:row>42</xdr:row>
      <xdr:rowOff>3289</xdr:rowOff>
    </xdr:to>
    <xdr:sp macro="" textlink="">
      <xdr:nvSpPr>
        <xdr:cNvPr id="134" name="楕円 133">
          <a:extLst>
            <a:ext uri="{FF2B5EF4-FFF2-40B4-BE49-F238E27FC236}">
              <a16:creationId xmlns:a16="http://schemas.microsoft.com/office/drawing/2014/main" id="{B32D651B-B15E-49EB-A86D-81F8EFC8A8D9}"/>
            </a:ext>
          </a:extLst>
        </xdr:cNvPr>
        <xdr:cNvSpPr/>
      </xdr:nvSpPr>
      <xdr:spPr>
        <a:xfrm>
          <a:off x="7029450" y="68485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123330</xdr:rowOff>
    </xdr:from>
    <xdr:to>
      <xdr:col>45</xdr:col>
      <xdr:colOff>177800</xdr:colOff>
      <xdr:row>41</xdr:row>
      <xdr:rowOff>123939</xdr:rowOff>
    </xdr:to>
    <xdr:cxnSp macro="">
      <xdr:nvCxnSpPr>
        <xdr:cNvPr id="135" name="直線コネクタ 134">
          <a:extLst>
            <a:ext uri="{FF2B5EF4-FFF2-40B4-BE49-F238E27FC236}">
              <a16:creationId xmlns:a16="http://schemas.microsoft.com/office/drawing/2014/main" id="{CE7CBE9F-4A1D-49B0-9441-06053A649619}"/>
            </a:ext>
          </a:extLst>
        </xdr:cNvPr>
        <xdr:cNvCxnSpPr/>
      </xdr:nvCxnSpPr>
      <xdr:spPr>
        <a:xfrm flipV="1">
          <a:off x="7080250" y="6898780"/>
          <a:ext cx="80645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72530</xdr:rowOff>
    </xdr:from>
    <xdr:to>
      <xdr:col>36</xdr:col>
      <xdr:colOff>165100</xdr:colOff>
      <xdr:row>42</xdr:row>
      <xdr:rowOff>2680</xdr:rowOff>
    </xdr:to>
    <xdr:sp macro="" textlink="">
      <xdr:nvSpPr>
        <xdr:cNvPr id="136" name="楕円 135">
          <a:extLst>
            <a:ext uri="{FF2B5EF4-FFF2-40B4-BE49-F238E27FC236}">
              <a16:creationId xmlns:a16="http://schemas.microsoft.com/office/drawing/2014/main" id="{3E96EE6B-E77D-40E8-82CA-301070C3D4C8}"/>
            </a:ext>
          </a:extLst>
        </xdr:cNvPr>
        <xdr:cNvSpPr/>
      </xdr:nvSpPr>
      <xdr:spPr>
        <a:xfrm>
          <a:off x="6235700" y="68479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123330</xdr:rowOff>
    </xdr:from>
    <xdr:to>
      <xdr:col>41</xdr:col>
      <xdr:colOff>50800</xdr:colOff>
      <xdr:row>41</xdr:row>
      <xdr:rowOff>123939</xdr:rowOff>
    </xdr:to>
    <xdr:cxnSp macro="">
      <xdr:nvCxnSpPr>
        <xdr:cNvPr id="137" name="直線コネクタ 136">
          <a:extLst>
            <a:ext uri="{FF2B5EF4-FFF2-40B4-BE49-F238E27FC236}">
              <a16:creationId xmlns:a16="http://schemas.microsoft.com/office/drawing/2014/main" id="{4E4BF3A7-B7AE-42AD-84BA-BF60F234D0D3}"/>
            </a:ext>
          </a:extLst>
        </xdr:cNvPr>
        <xdr:cNvCxnSpPr/>
      </xdr:nvCxnSpPr>
      <xdr:spPr>
        <a:xfrm>
          <a:off x="6286500" y="6898780"/>
          <a:ext cx="79375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77347</xdr:rowOff>
    </xdr:from>
    <xdr:ext cx="469744" cy="259045"/>
    <xdr:sp macro="" textlink="">
      <xdr:nvSpPr>
        <xdr:cNvPr id="138" name="n_1aveValue【道路】&#10;一人当たり延長">
          <a:extLst>
            <a:ext uri="{FF2B5EF4-FFF2-40B4-BE49-F238E27FC236}">
              <a16:creationId xmlns:a16="http://schemas.microsoft.com/office/drawing/2014/main" id="{3913640E-2270-4721-96E4-A510439EBCB9}"/>
            </a:ext>
          </a:extLst>
        </xdr:cNvPr>
        <xdr:cNvSpPr txBox="1"/>
      </xdr:nvSpPr>
      <xdr:spPr>
        <a:xfrm>
          <a:off x="8458277" y="635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84320</xdr:rowOff>
    </xdr:from>
    <xdr:ext cx="469744" cy="259045"/>
    <xdr:sp macro="" textlink="">
      <xdr:nvSpPr>
        <xdr:cNvPr id="139" name="n_2aveValue【道路】&#10;一人当たり延長">
          <a:extLst>
            <a:ext uri="{FF2B5EF4-FFF2-40B4-BE49-F238E27FC236}">
              <a16:creationId xmlns:a16="http://schemas.microsoft.com/office/drawing/2014/main" id="{80AD8055-21D9-4F8A-B060-8B199FF95B71}"/>
            </a:ext>
          </a:extLst>
        </xdr:cNvPr>
        <xdr:cNvSpPr txBox="1"/>
      </xdr:nvSpPr>
      <xdr:spPr>
        <a:xfrm>
          <a:off x="7677227" y="636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100969</xdr:rowOff>
    </xdr:from>
    <xdr:ext cx="469744" cy="259045"/>
    <xdr:sp macro="" textlink="">
      <xdr:nvSpPr>
        <xdr:cNvPr id="140" name="n_3aveValue【道路】&#10;一人当たり延長">
          <a:extLst>
            <a:ext uri="{FF2B5EF4-FFF2-40B4-BE49-F238E27FC236}">
              <a16:creationId xmlns:a16="http://schemas.microsoft.com/office/drawing/2014/main" id="{490E7552-ACE5-4289-A653-F5565195CF18}"/>
            </a:ext>
          </a:extLst>
        </xdr:cNvPr>
        <xdr:cNvSpPr txBox="1"/>
      </xdr:nvSpPr>
      <xdr:spPr>
        <a:xfrm>
          <a:off x="6864427" y="6381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85462</xdr:rowOff>
    </xdr:from>
    <xdr:ext cx="469744" cy="259045"/>
    <xdr:sp macro="" textlink="">
      <xdr:nvSpPr>
        <xdr:cNvPr id="141" name="n_4aveValue【道路】&#10;一人当たり延長">
          <a:extLst>
            <a:ext uri="{FF2B5EF4-FFF2-40B4-BE49-F238E27FC236}">
              <a16:creationId xmlns:a16="http://schemas.microsoft.com/office/drawing/2014/main" id="{CBB8E4B7-07DA-4046-B388-56D600FDBA97}"/>
            </a:ext>
          </a:extLst>
        </xdr:cNvPr>
        <xdr:cNvSpPr txBox="1"/>
      </xdr:nvSpPr>
      <xdr:spPr>
        <a:xfrm>
          <a:off x="6070677" y="636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164266</xdr:rowOff>
    </xdr:from>
    <xdr:ext cx="469744" cy="259045"/>
    <xdr:sp macro="" textlink="">
      <xdr:nvSpPr>
        <xdr:cNvPr id="142" name="n_1mainValue【道路】&#10;一人当たり延長">
          <a:extLst>
            <a:ext uri="{FF2B5EF4-FFF2-40B4-BE49-F238E27FC236}">
              <a16:creationId xmlns:a16="http://schemas.microsoft.com/office/drawing/2014/main" id="{9092C81D-2BEA-4681-B5F5-50E39D14CF67}"/>
            </a:ext>
          </a:extLst>
        </xdr:cNvPr>
        <xdr:cNvSpPr txBox="1"/>
      </xdr:nvSpPr>
      <xdr:spPr>
        <a:xfrm>
          <a:off x="8458277" y="6939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165257</xdr:rowOff>
    </xdr:from>
    <xdr:ext cx="469744" cy="259045"/>
    <xdr:sp macro="" textlink="">
      <xdr:nvSpPr>
        <xdr:cNvPr id="143" name="n_2mainValue【道路】&#10;一人当たり延長">
          <a:extLst>
            <a:ext uri="{FF2B5EF4-FFF2-40B4-BE49-F238E27FC236}">
              <a16:creationId xmlns:a16="http://schemas.microsoft.com/office/drawing/2014/main" id="{87914A9B-CA32-477F-A06A-E52A7A319044}"/>
            </a:ext>
          </a:extLst>
        </xdr:cNvPr>
        <xdr:cNvSpPr txBox="1"/>
      </xdr:nvSpPr>
      <xdr:spPr>
        <a:xfrm>
          <a:off x="7677227" y="69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165866</xdr:rowOff>
    </xdr:from>
    <xdr:ext cx="469744" cy="259045"/>
    <xdr:sp macro="" textlink="">
      <xdr:nvSpPr>
        <xdr:cNvPr id="144" name="n_3mainValue【道路】&#10;一人当たり延長">
          <a:extLst>
            <a:ext uri="{FF2B5EF4-FFF2-40B4-BE49-F238E27FC236}">
              <a16:creationId xmlns:a16="http://schemas.microsoft.com/office/drawing/2014/main" id="{4C22BC46-93C7-4472-86EF-1B71EB63A291}"/>
            </a:ext>
          </a:extLst>
        </xdr:cNvPr>
        <xdr:cNvSpPr txBox="1"/>
      </xdr:nvSpPr>
      <xdr:spPr>
        <a:xfrm>
          <a:off x="6864427" y="6941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165257</xdr:rowOff>
    </xdr:from>
    <xdr:ext cx="469744" cy="259045"/>
    <xdr:sp macro="" textlink="">
      <xdr:nvSpPr>
        <xdr:cNvPr id="145" name="n_4mainValue【道路】&#10;一人当たり延長">
          <a:extLst>
            <a:ext uri="{FF2B5EF4-FFF2-40B4-BE49-F238E27FC236}">
              <a16:creationId xmlns:a16="http://schemas.microsoft.com/office/drawing/2014/main" id="{E985C865-0A8F-4F7A-A461-6B69CA4594CD}"/>
            </a:ext>
          </a:extLst>
        </xdr:cNvPr>
        <xdr:cNvSpPr txBox="1"/>
      </xdr:nvSpPr>
      <xdr:spPr>
        <a:xfrm>
          <a:off x="6070677" y="69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DEB66B9A-1599-42A0-86B9-87805E393C97}"/>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BD70717C-9310-472A-B5E8-C3009B427037}"/>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4A75BACA-FB4A-465C-85B2-8A979C13621D}"/>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8D01DC4-2A7F-414E-93F2-98AEB0DEDC71}"/>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D469BD3B-20F1-48B1-B037-C5391AFD7A5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9CA4FD24-B4E7-4BE8-8487-E82B0BFB021A}"/>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74E76D86-0FA0-4AC6-9942-42E03921C2EF}"/>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24394F56-985E-4C60-901D-200585A8E605}"/>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B5F10EBE-2E97-454C-BB9E-19F1331574B5}"/>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4EE211D-A326-4A75-9D54-EAB1E5A26643}"/>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503A150B-C87E-4FF3-AE61-1C5FEB73CDD5}"/>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D77F7CC8-A11E-4D97-9156-85AE7FF04BEE}"/>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AEBEE52D-1B06-429E-A4DB-95841ED207EE}"/>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0BD2A39A-DF2B-40A5-B6C6-1AB18FE84A76}"/>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4BAFF0B5-5C9D-4A88-9C6E-989B63A8FFE9}"/>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1F5E1D48-520D-4C5A-A65E-B0D01FCA0571}"/>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59441867-96A3-45D0-A947-E0BAEB1646E2}"/>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8EFD6629-E845-40E9-BBDC-B7EE9D2C54E7}"/>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53D0BE40-88B5-4F9E-8E3D-A68A40C4122C}"/>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C4671654-783F-499A-8BD8-915C018B6CF2}"/>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BF2E8F93-9472-4A99-B3D2-DA708A77DD60}"/>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A9B416E5-C6C7-4B2B-AADB-506BDBB2862B}"/>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6877D2EB-7CE7-4DDA-B9B8-15977025D965}"/>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83656F59-BD85-47BB-98E0-74C33B909EAD}"/>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7ADE212B-DA11-40CE-BD1C-BEE70B2967E7}"/>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64</xdr:row>
      <xdr:rowOff>101237</xdr:rowOff>
    </xdr:to>
    <xdr:cxnSp macro="">
      <xdr:nvCxnSpPr>
        <xdr:cNvPr id="171" name="直線コネクタ 170">
          <a:extLst>
            <a:ext uri="{FF2B5EF4-FFF2-40B4-BE49-F238E27FC236}">
              <a16:creationId xmlns:a16="http://schemas.microsoft.com/office/drawing/2014/main" id="{493E41E4-71C6-4A0C-B295-02BC556FE585}"/>
            </a:ext>
          </a:extLst>
        </xdr:cNvPr>
        <xdr:cNvCxnSpPr/>
      </xdr:nvCxnSpPr>
      <xdr:spPr>
        <a:xfrm flipV="1">
          <a:off x="4177665" y="9209315"/>
          <a:ext cx="0" cy="1464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105064</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7C38983B-971B-4CEF-B4AC-FE1BEC9C50DC}"/>
            </a:ext>
          </a:extLst>
        </xdr:cNvPr>
        <xdr:cNvSpPr txBox="1"/>
      </xdr:nvSpPr>
      <xdr:spPr>
        <a:xfrm>
          <a:off x="4216400" y="10677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101237</xdr:rowOff>
    </xdr:from>
    <xdr:to>
      <xdr:col>24</xdr:col>
      <xdr:colOff>152400</xdr:colOff>
      <xdr:row>64</xdr:row>
      <xdr:rowOff>101237</xdr:rowOff>
    </xdr:to>
    <xdr:cxnSp macro="">
      <xdr:nvCxnSpPr>
        <xdr:cNvPr id="173" name="直線コネクタ 172">
          <a:extLst>
            <a:ext uri="{FF2B5EF4-FFF2-40B4-BE49-F238E27FC236}">
              <a16:creationId xmlns:a16="http://schemas.microsoft.com/office/drawing/2014/main" id="{A78AA30B-94B4-401C-A7E1-486EA17333AB}"/>
            </a:ext>
          </a:extLst>
        </xdr:cNvPr>
        <xdr:cNvCxnSpPr/>
      </xdr:nvCxnSpPr>
      <xdr:spPr>
        <a:xfrm>
          <a:off x="4108450" y="1067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0F9E859A-B325-45C9-8D2F-BD9A2851A04B}"/>
            </a:ext>
          </a:extLst>
        </xdr:cNvPr>
        <xdr:cNvSpPr txBox="1"/>
      </xdr:nvSpPr>
      <xdr:spPr>
        <a:xfrm>
          <a:off x="4216400" y="899089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75" name="直線コネクタ 174">
          <a:extLst>
            <a:ext uri="{FF2B5EF4-FFF2-40B4-BE49-F238E27FC236}">
              <a16:creationId xmlns:a16="http://schemas.microsoft.com/office/drawing/2014/main" id="{6F760C2B-CD91-4279-A466-8FE90CFD23FB}"/>
            </a:ext>
          </a:extLst>
        </xdr:cNvPr>
        <xdr:cNvCxnSpPr/>
      </xdr:nvCxnSpPr>
      <xdr:spPr>
        <a:xfrm>
          <a:off x="4108450" y="92093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138265</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3E290184-EBB9-4BD9-A9EC-C04CE02D0077}"/>
            </a:ext>
          </a:extLst>
        </xdr:cNvPr>
        <xdr:cNvSpPr txBox="1"/>
      </xdr:nvSpPr>
      <xdr:spPr>
        <a:xfrm>
          <a:off x="4216400" y="100506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159838</xdr:rowOff>
    </xdr:from>
    <xdr:to>
      <xdr:col>24</xdr:col>
      <xdr:colOff>114300</xdr:colOff>
      <xdr:row>61</xdr:row>
      <xdr:rowOff>89988</xdr:rowOff>
    </xdr:to>
    <xdr:sp macro="" textlink="">
      <xdr:nvSpPr>
        <xdr:cNvPr id="177" name="フローチャート: 判断 176">
          <a:extLst>
            <a:ext uri="{FF2B5EF4-FFF2-40B4-BE49-F238E27FC236}">
              <a16:creationId xmlns:a16="http://schemas.microsoft.com/office/drawing/2014/main" id="{6F03057C-DDE0-4BC0-9008-C1B159E2B341}"/>
            </a:ext>
          </a:extLst>
        </xdr:cNvPr>
        <xdr:cNvSpPr/>
      </xdr:nvSpPr>
      <xdr:spPr>
        <a:xfrm>
          <a:off x="4127500" y="100721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145143</xdr:rowOff>
    </xdr:from>
    <xdr:to>
      <xdr:col>20</xdr:col>
      <xdr:colOff>38100</xdr:colOff>
      <xdr:row>61</xdr:row>
      <xdr:rowOff>75293</xdr:rowOff>
    </xdr:to>
    <xdr:sp macro="" textlink="">
      <xdr:nvSpPr>
        <xdr:cNvPr id="178" name="フローチャート: 判断 177">
          <a:extLst>
            <a:ext uri="{FF2B5EF4-FFF2-40B4-BE49-F238E27FC236}">
              <a16:creationId xmlns:a16="http://schemas.microsoft.com/office/drawing/2014/main" id="{7BC88E51-0CB5-46F2-85C6-9CEDDBD0F920}"/>
            </a:ext>
          </a:extLst>
        </xdr:cNvPr>
        <xdr:cNvSpPr/>
      </xdr:nvSpPr>
      <xdr:spPr>
        <a:xfrm>
          <a:off x="3384550" y="100574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79" name="フローチャート: 判断 178">
          <a:extLst>
            <a:ext uri="{FF2B5EF4-FFF2-40B4-BE49-F238E27FC236}">
              <a16:creationId xmlns:a16="http://schemas.microsoft.com/office/drawing/2014/main" id="{B322528C-F1CD-44F2-AFCF-53915F1257E0}"/>
            </a:ext>
          </a:extLst>
        </xdr:cNvPr>
        <xdr:cNvSpPr/>
      </xdr:nvSpPr>
      <xdr:spPr>
        <a:xfrm>
          <a:off x="2571750" y="1005259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80" name="フローチャート: 判断 179">
          <a:extLst>
            <a:ext uri="{FF2B5EF4-FFF2-40B4-BE49-F238E27FC236}">
              <a16:creationId xmlns:a16="http://schemas.microsoft.com/office/drawing/2014/main" id="{C8A4573F-E24A-4B32-81E3-92852E5E2488}"/>
            </a:ext>
          </a:extLst>
        </xdr:cNvPr>
        <xdr:cNvSpPr/>
      </xdr:nvSpPr>
      <xdr:spPr>
        <a:xfrm>
          <a:off x="1778000" y="100476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92891</xdr:rowOff>
    </xdr:from>
    <xdr:to>
      <xdr:col>6</xdr:col>
      <xdr:colOff>38100</xdr:colOff>
      <xdr:row>61</xdr:row>
      <xdr:rowOff>23041</xdr:rowOff>
    </xdr:to>
    <xdr:sp macro="" textlink="">
      <xdr:nvSpPr>
        <xdr:cNvPr id="181" name="フローチャート: 判断 180">
          <a:extLst>
            <a:ext uri="{FF2B5EF4-FFF2-40B4-BE49-F238E27FC236}">
              <a16:creationId xmlns:a16="http://schemas.microsoft.com/office/drawing/2014/main" id="{89998306-D111-44C0-A45A-A7E95559D81B}"/>
            </a:ext>
          </a:extLst>
        </xdr:cNvPr>
        <xdr:cNvSpPr/>
      </xdr:nvSpPr>
      <xdr:spPr>
        <a:xfrm>
          <a:off x="984250" y="1000524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F3AEFE5A-E39A-4572-BA30-3C5A3B2A4973}"/>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24D8E871-75A2-4939-B165-39AA1309A7C3}"/>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B9A96AB-1A5F-4F89-9A66-538D6E28D9AD}"/>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4F62F2D-A210-4E59-9305-DFD400D372B2}"/>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A9EDC90-E339-4EBD-9F14-3EDAC75B77C2}"/>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122283</xdr:rowOff>
    </xdr:from>
    <xdr:to>
      <xdr:col>24</xdr:col>
      <xdr:colOff>114300</xdr:colOff>
      <xdr:row>58</xdr:row>
      <xdr:rowOff>52433</xdr:rowOff>
    </xdr:to>
    <xdr:sp macro="" textlink="">
      <xdr:nvSpPr>
        <xdr:cNvPr id="187" name="楕円 186">
          <a:extLst>
            <a:ext uri="{FF2B5EF4-FFF2-40B4-BE49-F238E27FC236}">
              <a16:creationId xmlns:a16="http://schemas.microsoft.com/office/drawing/2014/main" id="{661F8AA3-AD77-4DE1-8A5D-FC0919588800}"/>
            </a:ext>
          </a:extLst>
        </xdr:cNvPr>
        <xdr:cNvSpPr/>
      </xdr:nvSpPr>
      <xdr:spPr>
        <a:xfrm>
          <a:off x="4127500" y="95393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145160</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5656EF3C-E369-4892-A500-65125A4D5234}"/>
            </a:ext>
          </a:extLst>
        </xdr:cNvPr>
        <xdr:cNvSpPr txBox="1"/>
      </xdr:nvSpPr>
      <xdr:spPr>
        <a:xfrm>
          <a:off x="4216400" y="9397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91259</xdr:rowOff>
    </xdr:from>
    <xdr:to>
      <xdr:col>20</xdr:col>
      <xdr:colOff>38100</xdr:colOff>
      <xdr:row>58</xdr:row>
      <xdr:rowOff>21409</xdr:rowOff>
    </xdr:to>
    <xdr:sp macro="" textlink="">
      <xdr:nvSpPr>
        <xdr:cNvPr id="189" name="楕円 188">
          <a:extLst>
            <a:ext uri="{FF2B5EF4-FFF2-40B4-BE49-F238E27FC236}">
              <a16:creationId xmlns:a16="http://schemas.microsoft.com/office/drawing/2014/main" id="{F29C3114-AD1A-4171-806C-659292E3648F}"/>
            </a:ext>
          </a:extLst>
        </xdr:cNvPr>
        <xdr:cNvSpPr/>
      </xdr:nvSpPr>
      <xdr:spPr>
        <a:xfrm>
          <a:off x="3384550" y="950830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142059</xdr:rowOff>
    </xdr:from>
    <xdr:to>
      <xdr:col>24</xdr:col>
      <xdr:colOff>63500</xdr:colOff>
      <xdr:row>58</xdr:row>
      <xdr:rowOff>1633</xdr:rowOff>
    </xdr:to>
    <xdr:cxnSp macro="">
      <xdr:nvCxnSpPr>
        <xdr:cNvPr id="190" name="直線コネクタ 189">
          <a:extLst>
            <a:ext uri="{FF2B5EF4-FFF2-40B4-BE49-F238E27FC236}">
              <a16:creationId xmlns:a16="http://schemas.microsoft.com/office/drawing/2014/main" id="{07EF346B-068F-4957-9FBF-699FFAC61D3F}"/>
            </a:ext>
          </a:extLst>
        </xdr:cNvPr>
        <xdr:cNvCxnSpPr/>
      </xdr:nvCxnSpPr>
      <xdr:spPr>
        <a:xfrm>
          <a:off x="3429000" y="9559109"/>
          <a:ext cx="7493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60234</xdr:rowOff>
    </xdr:from>
    <xdr:to>
      <xdr:col>15</xdr:col>
      <xdr:colOff>101600</xdr:colOff>
      <xdr:row>57</xdr:row>
      <xdr:rowOff>161834</xdr:rowOff>
    </xdr:to>
    <xdr:sp macro="" textlink="">
      <xdr:nvSpPr>
        <xdr:cNvPr id="191" name="楕円 190">
          <a:extLst>
            <a:ext uri="{FF2B5EF4-FFF2-40B4-BE49-F238E27FC236}">
              <a16:creationId xmlns:a16="http://schemas.microsoft.com/office/drawing/2014/main" id="{D03BC64B-F554-43CF-8A20-739D1FD478AB}"/>
            </a:ext>
          </a:extLst>
        </xdr:cNvPr>
        <xdr:cNvSpPr/>
      </xdr:nvSpPr>
      <xdr:spPr>
        <a:xfrm>
          <a:off x="2571750" y="947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111034</xdr:rowOff>
    </xdr:from>
    <xdr:to>
      <xdr:col>19</xdr:col>
      <xdr:colOff>177800</xdr:colOff>
      <xdr:row>57</xdr:row>
      <xdr:rowOff>142059</xdr:rowOff>
    </xdr:to>
    <xdr:cxnSp macro="">
      <xdr:nvCxnSpPr>
        <xdr:cNvPr id="192" name="直線コネクタ 191">
          <a:extLst>
            <a:ext uri="{FF2B5EF4-FFF2-40B4-BE49-F238E27FC236}">
              <a16:creationId xmlns:a16="http://schemas.microsoft.com/office/drawing/2014/main" id="{C2185217-E92C-43F4-9E0F-091E659E2825}"/>
            </a:ext>
          </a:extLst>
        </xdr:cNvPr>
        <xdr:cNvCxnSpPr/>
      </xdr:nvCxnSpPr>
      <xdr:spPr>
        <a:xfrm>
          <a:off x="2622550" y="9528084"/>
          <a:ext cx="80645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163104</xdr:rowOff>
    </xdr:from>
    <xdr:to>
      <xdr:col>10</xdr:col>
      <xdr:colOff>165100</xdr:colOff>
      <xdr:row>57</xdr:row>
      <xdr:rowOff>93254</xdr:rowOff>
    </xdr:to>
    <xdr:sp macro="" textlink="">
      <xdr:nvSpPr>
        <xdr:cNvPr id="193" name="楕円 192">
          <a:extLst>
            <a:ext uri="{FF2B5EF4-FFF2-40B4-BE49-F238E27FC236}">
              <a16:creationId xmlns:a16="http://schemas.microsoft.com/office/drawing/2014/main" id="{B0228A9A-EEF1-4702-A85F-2858298F9E8C}"/>
            </a:ext>
          </a:extLst>
        </xdr:cNvPr>
        <xdr:cNvSpPr/>
      </xdr:nvSpPr>
      <xdr:spPr>
        <a:xfrm>
          <a:off x="1778000" y="94150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42454</xdr:rowOff>
    </xdr:from>
    <xdr:to>
      <xdr:col>15</xdr:col>
      <xdr:colOff>50800</xdr:colOff>
      <xdr:row>57</xdr:row>
      <xdr:rowOff>111034</xdr:rowOff>
    </xdr:to>
    <xdr:cxnSp macro="">
      <xdr:nvCxnSpPr>
        <xdr:cNvPr id="194" name="直線コネクタ 193">
          <a:extLst>
            <a:ext uri="{FF2B5EF4-FFF2-40B4-BE49-F238E27FC236}">
              <a16:creationId xmlns:a16="http://schemas.microsoft.com/office/drawing/2014/main" id="{D52723D6-7724-493B-ACB3-6280EC14E865}"/>
            </a:ext>
          </a:extLst>
        </xdr:cNvPr>
        <xdr:cNvCxnSpPr/>
      </xdr:nvCxnSpPr>
      <xdr:spPr>
        <a:xfrm>
          <a:off x="1828800" y="9459504"/>
          <a:ext cx="79375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7983</xdr:rowOff>
    </xdr:from>
    <xdr:to>
      <xdr:col>6</xdr:col>
      <xdr:colOff>38100</xdr:colOff>
      <xdr:row>57</xdr:row>
      <xdr:rowOff>109583</xdr:rowOff>
    </xdr:to>
    <xdr:sp macro="" textlink="">
      <xdr:nvSpPr>
        <xdr:cNvPr id="195" name="楕円 194">
          <a:extLst>
            <a:ext uri="{FF2B5EF4-FFF2-40B4-BE49-F238E27FC236}">
              <a16:creationId xmlns:a16="http://schemas.microsoft.com/office/drawing/2014/main" id="{719D0F6E-F996-44B4-A1A9-7D11A2F4D58A}"/>
            </a:ext>
          </a:extLst>
        </xdr:cNvPr>
        <xdr:cNvSpPr/>
      </xdr:nvSpPr>
      <xdr:spPr>
        <a:xfrm>
          <a:off x="984250" y="942503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42454</xdr:rowOff>
    </xdr:from>
    <xdr:to>
      <xdr:col>10</xdr:col>
      <xdr:colOff>114300</xdr:colOff>
      <xdr:row>57</xdr:row>
      <xdr:rowOff>58783</xdr:rowOff>
    </xdr:to>
    <xdr:cxnSp macro="">
      <xdr:nvCxnSpPr>
        <xdr:cNvPr id="196" name="直線コネクタ 195">
          <a:extLst>
            <a:ext uri="{FF2B5EF4-FFF2-40B4-BE49-F238E27FC236}">
              <a16:creationId xmlns:a16="http://schemas.microsoft.com/office/drawing/2014/main" id="{52651031-6EA2-4584-9716-F4AE722437E1}"/>
            </a:ext>
          </a:extLst>
        </xdr:cNvPr>
        <xdr:cNvCxnSpPr/>
      </xdr:nvCxnSpPr>
      <xdr:spPr>
        <a:xfrm flipV="1">
          <a:off x="1028700" y="9459504"/>
          <a:ext cx="8001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66420</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C6D4ABCE-55AD-43F2-A448-92E87A1152A8}"/>
            </a:ext>
          </a:extLst>
        </xdr:cNvPr>
        <xdr:cNvSpPr txBox="1"/>
      </xdr:nvSpPr>
      <xdr:spPr>
        <a:xfrm>
          <a:off x="3239144" y="10143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B27293BA-533E-4A8B-AE7E-824ABF93B5B2}"/>
            </a:ext>
          </a:extLst>
        </xdr:cNvPr>
        <xdr:cNvSpPr txBox="1"/>
      </xdr:nvSpPr>
      <xdr:spPr>
        <a:xfrm>
          <a:off x="2439044" y="10138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56623</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3557181E-CE16-467E-8505-FDF28BB3CD72}"/>
            </a:ext>
          </a:extLst>
        </xdr:cNvPr>
        <xdr:cNvSpPr txBox="1"/>
      </xdr:nvSpPr>
      <xdr:spPr>
        <a:xfrm>
          <a:off x="1645294" y="1013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14168</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1C2B468A-9CA5-4739-BB33-CFDF10992F2B}"/>
            </a:ext>
          </a:extLst>
        </xdr:cNvPr>
        <xdr:cNvSpPr txBox="1"/>
      </xdr:nvSpPr>
      <xdr:spPr>
        <a:xfrm>
          <a:off x="851544" y="10091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37936</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9C614B8F-A786-4BB2-8A33-A52D9CF4DD6A}"/>
            </a:ext>
          </a:extLst>
        </xdr:cNvPr>
        <xdr:cNvSpPr txBox="1"/>
      </xdr:nvSpPr>
      <xdr:spPr>
        <a:xfrm>
          <a:off x="3239144" y="9289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6911</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E6344FC4-970F-4357-80DE-AEE9591388AD}"/>
            </a:ext>
          </a:extLst>
        </xdr:cNvPr>
        <xdr:cNvSpPr txBox="1"/>
      </xdr:nvSpPr>
      <xdr:spPr>
        <a:xfrm>
          <a:off x="2439044" y="9258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109781</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3467532F-BB2E-4862-9C50-D225860B7592}"/>
            </a:ext>
          </a:extLst>
        </xdr:cNvPr>
        <xdr:cNvSpPr txBox="1"/>
      </xdr:nvSpPr>
      <xdr:spPr>
        <a:xfrm>
          <a:off x="1645294" y="9196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126110</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A1BAF18C-A042-477E-8789-8991BBE09ECA}"/>
            </a:ext>
          </a:extLst>
        </xdr:cNvPr>
        <xdr:cNvSpPr txBox="1"/>
      </xdr:nvSpPr>
      <xdr:spPr>
        <a:xfrm>
          <a:off x="851544" y="9212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A77E4E4B-DAEE-4789-A12F-F52DE99C2003}"/>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AE89F9D7-E81F-45DE-9D3C-A1B070AAD53F}"/>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3399F382-F6EA-40A8-816D-5367137A49A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CE211420-E1DC-44C2-BC70-88FD5C9642EC}"/>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DFFB0693-515A-41F6-B8E6-766BBB1F9AAF}"/>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E42BDE78-B8BA-4CF0-A69B-4A41E5A515DB}"/>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7035649D-6FF2-4755-90FC-7443641FE25D}"/>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7DDA026F-A36D-4346-9E3A-3E8863A86C96}"/>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2D64123-82C6-42F1-8C2D-74BB798738D5}"/>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C0771DA3-A32D-45CB-BD2D-E77482AF380D}"/>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EAA25527-53A7-4E74-B2AC-C3EC115B7585}"/>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5CF5D11D-BC22-435A-B38B-88FB088F6005}"/>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96095D94-9434-4CB8-948D-84B96EE05E39}"/>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CDD886C3-53B0-426C-A248-CE87DCFFDF41}"/>
            </a:ext>
          </a:extLst>
        </xdr:cNvPr>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483A5217-0253-4827-B303-1440B81A92D9}"/>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45DFA848-54C8-4553-AF50-877B6DD74C39}"/>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A8557F47-7384-41C0-B784-7FAF3307DFB2}"/>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CCA28D71-FFD3-44B1-BACF-B602ED02EC4B}"/>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4085655B-3603-4E55-8279-4E98D3110FE2}"/>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5193ED3E-3AA2-40B7-A434-5B2F5CABE647}"/>
            </a:ext>
          </a:extLst>
        </xdr:cNvPr>
        <xdr:cNvSpPr txBox="1"/>
      </xdr:nvSpPr>
      <xdr:spPr>
        <a:xfrm>
          <a:off x="5327878" y="90462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9898D943-AC22-4901-B5F9-EB223586E25E}"/>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290F47ED-95EE-4652-A735-568B55F22B54}"/>
            </a:ext>
          </a:extLst>
        </xdr:cNvPr>
        <xdr:cNvSpPr txBox="1"/>
      </xdr:nvSpPr>
      <xdr:spPr>
        <a:xfrm>
          <a:off x="5327878" y="8677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CC230298-C187-4442-AC17-18ABC71BCB9A}"/>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158835</xdr:rowOff>
    </xdr:from>
    <xdr:to>
      <xdr:col>54</xdr:col>
      <xdr:colOff>189865</xdr:colOff>
      <xdr:row>64</xdr:row>
      <xdr:rowOff>74788</xdr:rowOff>
    </xdr:to>
    <xdr:cxnSp macro="">
      <xdr:nvCxnSpPr>
        <xdr:cNvPr id="228" name="直線コネクタ 227">
          <a:extLst>
            <a:ext uri="{FF2B5EF4-FFF2-40B4-BE49-F238E27FC236}">
              <a16:creationId xmlns:a16="http://schemas.microsoft.com/office/drawing/2014/main" id="{7CD67CF4-7589-4DEA-A0A4-0FDC16C4FCE7}"/>
            </a:ext>
          </a:extLst>
        </xdr:cNvPr>
        <xdr:cNvCxnSpPr/>
      </xdr:nvCxnSpPr>
      <xdr:spPr>
        <a:xfrm flipV="1">
          <a:off x="9429115" y="9245685"/>
          <a:ext cx="0" cy="1401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78615</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AEC49C07-38B6-4CCB-BFC1-51C90166529B}"/>
            </a:ext>
          </a:extLst>
        </xdr:cNvPr>
        <xdr:cNvSpPr txBox="1"/>
      </xdr:nvSpPr>
      <xdr:spPr>
        <a:xfrm>
          <a:off x="9467850" y="10651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74788</xdr:rowOff>
    </xdr:from>
    <xdr:to>
      <xdr:col>55</xdr:col>
      <xdr:colOff>88900</xdr:colOff>
      <xdr:row>64</xdr:row>
      <xdr:rowOff>74788</xdr:rowOff>
    </xdr:to>
    <xdr:cxnSp macro="">
      <xdr:nvCxnSpPr>
        <xdr:cNvPr id="230" name="直線コネクタ 229">
          <a:extLst>
            <a:ext uri="{FF2B5EF4-FFF2-40B4-BE49-F238E27FC236}">
              <a16:creationId xmlns:a16="http://schemas.microsoft.com/office/drawing/2014/main" id="{EFA88172-6220-4674-94A1-6F4A6128FC8E}"/>
            </a:ext>
          </a:extLst>
        </xdr:cNvPr>
        <xdr:cNvCxnSpPr/>
      </xdr:nvCxnSpPr>
      <xdr:spPr>
        <a:xfrm>
          <a:off x="9359900" y="106475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105512</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33C007F2-2433-47D5-AC11-D61FF9B2F9C1}"/>
            </a:ext>
          </a:extLst>
        </xdr:cNvPr>
        <xdr:cNvSpPr txBox="1"/>
      </xdr:nvSpPr>
      <xdr:spPr>
        <a:xfrm>
          <a:off x="9467850" y="90272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158835</xdr:rowOff>
    </xdr:from>
    <xdr:to>
      <xdr:col>55</xdr:col>
      <xdr:colOff>88900</xdr:colOff>
      <xdr:row>55</xdr:row>
      <xdr:rowOff>158835</xdr:rowOff>
    </xdr:to>
    <xdr:cxnSp macro="">
      <xdr:nvCxnSpPr>
        <xdr:cNvPr id="232" name="直線コネクタ 231">
          <a:extLst>
            <a:ext uri="{FF2B5EF4-FFF2-40B4-BE49-F238E27FC236}">
              <a16:creationId xmlns:a16="http://schemas.microsoft.com/office/drawing/2014/main" id="{AE53BF4A-5B04-481C-9EE6-251D2CBAA3BF}"/>
            </a:ext>
          </a:extLst>
        </xdr:cNvPr>
        <xdr:cNvCxnSpPr/>
      </xdr:nvCxnSpPr>
      <xdr:spPr>
        <a:xfrm>
          <a:off x="9359900" y="9245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1174</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70A77230-B359-481E-AA41-436BCFCBF6BF}"/>
            </a:ext>
          </a:extLst>
        </xdr:cNvPr>
        <xdr:cNvSpPr txBox="1"/>
      </xdr:nvSpPr>
      <xdr:spPr>
        <a:xfrm>
          <a:off x="9467850" y="102437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149747</xdr:rowOff>
    </xdr:from>
    <xdr:to>
      <xdr:col>55</xdr:col>
      <xdr:colOff>50800</xdr:colOff>
      <xdr:row>63</xdr:row>
      <xdr:rowOff>79897</xdr:rowOff>
    </xdr:to>
    <xdr:sp macro="" textlink="">
      <xdr:nvSpPr>
        <xdr:cNvPr id="234" name="フローチャート: 判断 233">
          <a:extLst>
            <a:ext uri="{FF2B5EF4-FFF2-40B4-BE49-F238E27FC236}">
              <a16:creationId xmlns:a16="http://schemas.microsoft.com/office/drawing/2014/main" id="{A25C0429-14A2-4605-B263-4B80D6180C2B}"/>
            </a:ext>
          </a:extLst>
        </xdr:cNvPr>
        <xdr:cNvSpPr/>
      </xdr:nvSpPr>
      <xdr:spPr>
        <a:xfrm>
          <a:off x="9398000" y="1039229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165999</xdr:rowOff>
    </xdr:from>
    <xdr:to>
      <xdr:col>50</xdr:col>
      <xdr:colOff>165100</xdr:colOff>
      <xdr:row>63</xdr:row>
      <xdr:rowOff>96149</xdr:rowOff>
    </xdr:to>
    <xdr:sp macro="" textlink="">
      <xdr:nvSpPr>
        <xdr:cNvPr id="235" name="フローチャート: 判断 234">
          <a:extLst>
            <a:ext uri="{FF2B5EF4-FFF2-40B4-BE49-F238E27FC236}">
              <a16:creationId xmlns:a16="http://schemas.microsoft.com/office/drawing/2014/main" id="{C4318467-6CD6-427D-8AF6-3F607EC38C5A}"/>
            </a:ext>
          </a:extLst>
        </xdr:cNvPr>
        <xdr:cNvSpPr/>
      </xdr:nvSpPr>
      <xdr:spPr>
        <a:xfrm>
          <a:off x="8636000" y="104085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167225</xdr:rowOff>
    </xdr:from>
    <xdr:to>
      <xdr:col>46</xdr:col>
      <xdr:colOff>38100</xdr:colOff>
      <xdr:row>63</xdr:row>
      <xdr:rowOff>97375</xdr:rowOff>
    </xdr:to>
    <xdr:sp macro="" textlink="">
      <xdr:nvSpPr>
        <xdr:cNvPr id="236" name="フローチャート: 判断 235">
          <a:extLst>
            <a:ext uri="{FF2B5EF4-FFF2-40B4-BE49-F238E27FC236}">
              <a16:creationId xmlns:a16="http://schemas.microsoft.com/office/drawing/2014/main" id="{EC4CEF47-AABE-4F91-BD3B-215AADAD05FC}"/>
            </a:ext>
          </a:extLst>
        </xdr:cNvPr>
        <xdr:cNvSpPr/>
      </xdr:nvSpPr>
      <xdr:spPr>
        <a:xfrm>
          <a:off x="7842250" y="104097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162126</xdr:rowOff>
    </xdr:from>
    <xdr:to>
      <xdr:col>41</xdr:col>
      <xdr:colOff>101600</xdr:colOff>
      <xdr:row>63</xdr:row>
      <xdr:rowOff>92276</xdr:rowOff>
    </xdr:to>
    <xdr:sp macro="" textlink="">
      <xdr:nvSpPr>
        <xdr:cNvPr id="237" name="フローチャート: 判断 236">
          <a:extLst>
            <a:ext uri="{FF2B5EF4-FFF2-40B4-BE49-F238E27FC236}">
              <a16:creationId xmlns:a16="http://schemas.microsoft.com/office/drawing/2014/main" id="{EBAA8EA9-B934-42D3-9C82-720CD771D48E}"/>
            </a:ext>
          </a:extLst>
        </xdr:cNvPr>
        <xdr:cNvSpPr/>
      </xdr:nvSpPr>
      <xdr:spPr>
        <a:xfrm>
          <a:off x="7029450" y="104046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112430</xdr:rowOff>
    </xdr:from>
    <xdr:to>
      <xdr:col>36</xdr:col>
      <xdr:colOff>165100</xdr:colOff>
      <xdr:row>63</xdr:row>
      <xdr:rowOff>42580</xdr:rowOff>
    </xdr:to>
    <xdr:sp macro="" textlink="">
      <xdr:nvSpPr>
        <xdr:cNvPr id="238" name="フローチャート: 判断 237">
          <a:extLst>
            <a:ext uri="{FF2B5EF4-FFF2-40B4-BE49-F238E27FC236}">
              <a16:creationId xmlns:a16="http://schemas.microsoft.com/office/drawing/2014/main" id="{B933C8D1-8976-442E-9C7C-8F24A489AFEE}"/>
            </a:ext>
          </a:extLst>
        </xdr:cNvPr>
        <xdr:cNvSpPr/>
      </xdr:nvSpPr>
      <xdr:spPr>
        <a:xfrm>
          <a:off x="6235700" y="103549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F8161F3-5690-4F4C-A967-5D9216DBD777}"/>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FB68DA7-ABD5-4354-A2E9-660AC720C051}"/>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2193E04-7DC1-4C2C-BE08-42239163D62D}"/>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5F1C97A-987F-4468-AEB1-2D2CC879BC9E}"/>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15F622C-260B-4A16-AD9D-FEF02C074A4A}"/>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159419</xdr:rowOff>
    </xdr:from>
    <xdr:to>
      <xdr:col>55</xdr:col>
      <xdr:colOff>50800</xdr:colOff>
      <xdr:row>64</xdr:row>
      <xdr:rowOff>89569</xdr:rowOff>
    </xdr:to>
    <xdr:sp macro="" textlink="">
      <xdr:nvSpPr>
        <xdr:cNvPr id="244" name="楕円 243">
          <a:extLst>
            <a:ext uri="{FF2B5EF4-FFF2-40B4-BE49-F238E27FC236}">
              <a16:creationId xmlns:a16="http://schemas.microsoft.com/office/drawing/2014/main" id="{2328D4B2-9FB8-4A02-9B49-1D9C1457772F}"/>
            </a:ext>
          </a:extLst>
        </xdr:cNvPr>
        <xdr:cNvSpPr/>
      </xdr:nvSpPr>
      <xdr:spPr>
        <a:xfrm>
          <a:off x="9398000" y="1056706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74346</xdr:rowOff>
    </xdr:from>
    <xdr:ext cx="534377" cy="259045"/>
    <xdr:sp macro="" textlink="">
      <xdr:nvSpPr>
        <xdr:cNvPr id="245" name="【橋りょう・トンネル】&#10;一人当たり有形固定資産（償却資産）額該当値テキスト">
          <a:extLst>
            <a:ext uri="{FF2B5EF4-FFF2-40B4-BE49-F238E27FC236}">
              <a16:creationId xmlns:a16="http://schemas.microsoft.com/office/drawing/2014/main" id="{446FAE34-DD74-4563-B5A0-23AABEC67176}"/>
            </a:ext>
          </a:extLst>
        </xdr:cNvPr>
        <xdr:cNvSpPr txBox="1"/>
      </xdr:nvSpPr>
      <xdr:spPr>
        <a:xfrm>
          <a:off x="9467850" y="1048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159379</xdr:rowOff>
    </xdr:from>
    <xdr:to>
      <xdr:col>50</xdr:col>
      <xdr:colOff>165100</xdr:colOff>
      <xdr:row>64</xdr:row>
      <xdr:rowOff>89529</xdr:rowOff>
    </xdr:to>
    <xdr:sp macro="" textlink="">
      <xdr:nvSpPr>
        <xdr:cNvPr id="246" name="楕円 245">
          <a:extLst>
            <a:ext uri="{FF2B5EF4-FFF2-40B4-BE49-F238E27FC236}">
              <a16:creationId xmlns:a16="http://schemas.microsoft.com/office/drawing/2014/main" id="{D5C630F9-E73C-433C-ACBC-3D59BD1EDE11}"/>
            </a:ext>
          </a:extLst>
        </xdr:cNvPr>
        <xdr:cNvSpPr/>
      </xdr:nvSpPr>
      <xdr:spPr>
        <a:xfrm>
          <a:off x="8636000" y="1056702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38729</xdr:rowOff>
    </xdr:from>
    <xdr:to>
      <xdr:col>55</xdr:col>
      <xdr:colOff>0</xdr:colOff>
      <xdr:row>64</xdr:row>
      <xdr:rowOff>38769</xdr:rowOff>
    </xdr:to>
    <xdr:cxnSp macro="">
      <xdr:nvCxnSpPr>
        <xdr:cNvPr id="247" name="直線コネクタ 246">
          <a:extLst>
            <a:ext uri="{FF2B5EF4-FFF2-40B4-BE49-F238E27FC236}">
              <a16:creationId xmlns:a16="http://schemas.microsoft.com/office/drawing/2014/main" id="{2FD0169F-4FF3-40CD-8C50-DFCC0ED17E53}"/>
            </a:ext>
          </a:extLst>
        </xdr:cNvPr>
        <xdr:cNvCxnSpPr/>
      </xdr:nvCxnSpPr>
      <xdr:spPr>
        <a:xfrm>
          <a:off x="8686800" y="10611479"/>
          <a:ext cx="742950" cy="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159676</xdr:rowOff>
    </xdr:from>
    <xdr:to>
      <xdr:col>46</xdr:col>
      <xdr:colOff>38100</xdr:colOff>
      <xdr:row>64</xdr:row>
      <xdr:rowOff>89826</xdr:rowOff>
    </xdr:to>
    <xdr:sp macro="" textlink="">
      <xdr:nvSpPr>
        <xdr:cNvPr id="248" name="楕円 247">
          <a:extLst>
            <a:ext uri="{FF2B5EF4-FFF2-40B4-BE49-F238E27FC236}">
              <a16:creationId xmlns:a16="http://schemas.microsoft.com/office/drawing/2014/main" id="{1585E621-F8C9-46CD-BFE8-AA03FD433E82}"/>
            </a:ext>
          </a:extLst>
        </xdr:cNvPr>
        <xdr:cNvSpPr/>
      </xdr:nvSpPr>
      <xdr:spPr>
        <a:xfrm>
          <a:off x="7842250" y="105673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38729</xdr:rowOff>
    </xdr:from>
    <xdr:to>
      <xdr:col>50</xdr:col>
      <xdr:colOff>114300</xdr:colOff>
      <xdr:row>64</xdr:row>
      <xdr:rowOff>39026</xdr:rowOff>
    </xdr:to>
    <xdr:cxnSp macro="">
      <xdr:nvCxnSpPr>
        <xdr:cNvPr id="249" name="直線コネクタ 248">
          <a:extLst>
            <a:ext uri="{FF2B5EF4-FFF2-40B4-BE49-F238E27FC236}">
              <a16:creationId xmlns:a16="http://schemas.microsoft.com/office/drawing/2014/main" id="{678DB65B-350A-4554-8C5A-F6651D53E118}"/>
            </a:ext>
          </a:extLst>
        </xdr:cNvPr>
        <xdr:cNvCxnSpPr/>
      </xdr:nvCxnSpPr>
      <xdr:spPr>
        <a:xfrm flipV="1">
          <a:off x="7886700" y="10611479"/>
          <a:ext cx="800100" cy="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155408</xdr:rowOff>
    </xdr:from>
    <xdr:to>
      <xdr:col>41</xdr:col>
      <xdr:colOff>101600</xdr:colOff>
      <xdr:row>64</xdr:row>
      <xdr:rowOff>85558</xdr:rowOff>
    </xdr:to>
    <xdr:sp macro="" textlink="">
      <xdr:nvSpPr>
        <xdr:cNvPr id="250" name="楕円 249">
          <a:extLst>
            <a:ext uri="{FF2B5EF4-FFF2-40B4-BE49-F238E27FC236}">
              <a16:creationId xmlns:a16="http://schemas.microsoft.com/office/drawing/2014/main" id="{A1A6DEA8-C612-486E-8A39-1ADF5EA929BC}"/>
            </a:ext>
          </a:extLst>
        </xdr:cNvPr>
        <xdr:cNvSpPr/>
      </xdr:nvSpPr>
      <xdr:spPr>
        <a:xfrm>
          <a:off x="7029450" y="105630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34758</xdr:rowOff>
    </xdr:from>
    <xdr:to>
      <xdr:col>45</xdr:col>
      <xdr:colOff>177800</xdr:colOff>
      <xdr:row>64</xdr:row>
      <xdr:rowOff>39026</xdr:rowOff>
    </xdr:to>
    <xdr:cxnSp macro="">
      <xdr:nvCxnSpPr>
        <xdr:cNvPr id="251" name="直線コネクタ 250">
          <a:extLst>
            <a:ext uri="{FF2B5EF4-FFF2-40B4-BE49-F238E27FC236}">
              <a16:creationId xmlns:a16="http://schemas.microsoft.com/office/drawing/2014/main" id="{7BC53748-EF1A-4605-98F8-125A7B4EF288}"/>
            </a:ext>
          </a:extLst>
        </xdr:cNvPr>
        <xdr:cNvCxnSpPr/>
      </xdr:nvCxnSpPr>
      <xdr:spPr>
        <a:xfrm>
          <a:off x="7080250" y="10607508"/>
          <a:ext cx="80645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160134</xdr:rowOff>
    </xdr:from>
    <xdr:to>
      <xdr:col>36</xdr:col>
      <xdr:colOff>165100</xdr:colOff>
      <xdr:row>64</xdr:row>
      <xdr:rowOff>90284</xdr:rowOff>
    </xdr:to>
    <xdr:sp macro="" textlink="">
      <xdr:nvSpPr>
        <xdr:cNvPr id="252" name="楕円 251">
          <a:extLst>
            <a:ext uri="{FF2B5EF4-FFF2-40B4-BE49-F238E27FC236}">
              <a16:creationId xmlns:a16="http://schemas.microsoft.com/office/drawing/2014/main" id="{65A29D78-212B-4294-B628-3B266DD6AEEE}"/>
            </a:ext>
          </a:extLst>
        </xdr:cNvPr>
        <xdr:cNvSpPr/>
      </xdr:nvSpPr>
      <xdr:spPr>
        <a:xfrm>
          <a:off x="6235700" y="105677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34758</xdr:rowOff>
    </xdr:from>
    <xdr:to>
      <xdr:col>41</xdr:col>
      <xdr:colOff>50800</xdr:colOff>
      <xdr:row>64</xdr:row>
      <xdr:rowOff>39484</xdr:rowOff>
    </xdr:to>
    <xdr:cxnSp macro="">
      <xdr:nvCxnSpPr>
        <xdr:cNvPr id="253" name="直線コネクタ 252">
          <a:extLst>
            <a:ext uri="{FF2B5EF4-FFF2-40B4-BE49-F238E27FC236}">
              <a16:creationId xmlns:a16="http://schemas.microsoft.com/office/drawing/2014/main" id="{53ABE174-5212-481D-8A5B-D1C848325E7E}"/>
            </a:ext>
          </a:extLst>
        </xdr:cNvPr>
        <xdr:cNvCxnSpPr/>
      </xdr:nvCxnSpPr>
      <xdr:spPr>
        <a:xfrm flipV="1">
          <a:off x="6286500" y="10607508"/>
          <a:ext cx="793750" cy="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112676</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2E9A4699-519B-49D4-A4FC-2CF7AB6A0974}"/>
            </a:ext>
          </a:extLst>
        </xdr:cNvPr>
        <xdr:cNvSpPr txBox="1"/>
      </xdr:nvSpPr>
      <xdr:spPr>
        <a:xfrm>
          <a:off x="8399995" y="1019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113902</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B2AD87DB-3416-4E3E-A79A-BBF0F78A67F9}"/>
            </a:ext>
          </a:extLst>
        </xdr:cNvPr>
        <xdr:cNvSpPr txBox="1"/>
      </xdr:nvSpPr>
      <xdr:spPr>
        <a:xfrm>
          <a:off x="7612595" y="10191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108803</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91B91FDF-0DB7-4586-825C-91743AB85EC2}"/>
            </a:ext>
          </a:extLst>
        </xdr:cNvPr>
        <xdr:cNvSpPr txBox="1"/>
      </xdr:nvSpPr>
      <xdr:spPr>
        <a:xfrm>
          <a:off x="6818845" y="10186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59107</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3F0D22BE-9852-4BFF-B490-B5C64729CD83}"/>
            </a:ext>
          </a:extLst>
        </xdr:cNvPr>
        <xdr:cNvSpPr txBox="1"/>
      </xdr:nvSpPr>
      <xdr:spPr>
        <a:xfrm>
          <a:off x="6006045" y="10136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80656</xdr:rowOff>
    </xdr:from>
    <xdr:ext cx="534377" cy="259045"/>
    <xdr:sp macro="" textlink="">
      <xdr:nvSpPr>
        <xdr:cNvPr id="258" name="n_1mainValue【橋りょう・トンネル】&#10;一人当たり有形固定資産（償却資産）額">
          <a:extLst>
            <a:ext uri="{FF2B5EF4-FFF2-40B4-BE49-F238E27FC236}">
              <a16:creationId xmlns:a16="http://schemas.microsoft.com/office/drawing/2014/main" id="{9D29B100-3239-4FF7-84C3-510BEEDD19B1}"/>
            </a:ext>
          </a:extLst>
        </xdr:cNvPr>
        <xdr:cNvSpPr txBox="1"/>
      </xdr:nvSpPr>
      <xdr:spPr>
        <a:xfrm>
          <a:off x="8425961" y="1065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80953</xdr:rowOff>
    </xdr:from>
    <xdr:ext cx="534377" cy="259045"/>
    <xdr:sp macro="" textlink="">
      <xdr:nvSpPr>
        <xdr:cNvPr id="259" name="n_2mainValue【橋りょう・トンネル】&#10;一人当たり有形固定資産（償却資産）額">
          <a:extLst>
            <a:ext uri="{FF2B5EF4-FFF2-40B4-BE49-F238E27FC236}">
              <a16:creationId xmlns:a16="http://schemas.microsoft.com/office/drawing/2014/main" id="{5420AF2D-7872-4EDA-A62B-9F42E2D658D9}"/>
            </a:ext>
          </a:extLst>
        </xdr:cNvPr>
        <xdr:cNvSpPr txBox="1"/>
      </xdr:nvSpPr>
      <xdr:spPr>
        <a:xfrm>
          <a:off x="7644911" y="10653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76685</xdr:rowOff>
    </xdr:from>
    <xdr:ext cx="534377" cy="259045"/>
    <xdr:sp macro="" textlink="">
      <xdr:nvSpPr>
        <xdr:cNvPr id="260" name="n_3mainValue【橋りょう・トンネル】&#10;一人当たり有形固定資産（償却資産）額">
          <a:extLst>
            <a:ext uri="{FF2B5EF4-FFF2-40B4-BE49-F238E27FC236}">
              <a16:creationId xmlns:a16="http://schemas.microsoft.com/office/drawing/2014/main" id="{3531560D-9EDE-46DA-BC0F-0CB2125790D8}"/>
            </a:ext>
          </a:extLst>
        </xdr:cNvPr>
        <xdr:cNvSpPr txBox="1"/>
      </xdr:nvSpPr>
      <xdr:spPr>
        <a:xfrm>
          <a:off x="6851161" y="1064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81411</xdr:rowOff>
    </xdr:from>
    <xdr:ext cx="534377" cy="259045"/>
    <xdr:sp macro="" textlink="">
      <xdr:nvSpPr>
        <xdr:cNvPr id="261" name="n_4mainValue【橋りょう・トンネル】&#10;一人当たり有形固定資産（償却資産）額">
          <a:extLst>
            <a:ext uri="{FF2B5EF4-FFF2-40B4-BE49-F238E27FC236}">
              <a16:creationId xmlns:a16="http://schemas.microsoft.com/office/drawing/2014/main" id="{B05068A0-E4A6-49D7-BF8E-8A81574AF4DB}"/>
            </a:ext>
          </a:extLst>
        </xdr:cNvPr>
        <xdr:cNvSpPr txBox="1"/>
      </xdr:nvSpPr>
      <xdr:spPr>
        <a:xfrm>
          <a:off x="6038361" y="1065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A9CBC69C-C765-4B4D-BA5D-FE9B3E79CFD4}"/>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7CE07195-3A07-4B1D-906F-31627AB7CE3B}"/>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8238D48D-8F4A-4B2B-B7E0-56A00AA71751}"/>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9942DE42-CCE9-4ACB-95E1-33215C2D96FF}"/>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42825173-1B92-4042-BA9D-A9590FE6B5B7}"/>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B5FAA997-F515-48D7-A4CE-9F50A9DC3CF5}"/>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4A0BCB6F-942E-4756-88AE-378CF92DE5B8}"/>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69B130D1-F67C-4DFE-A13B-9E80626F80D9}"/>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60903783-4953-4E13-A469-B78DF86F9A27}"/>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1D514001-8689-4EDD-9732-CDC484D18607}"/>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F3029606-709E-42F9-AACE-C27442313276}"/>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C339983C-48CB-4F58-B2F1-3FCFC170FA49}"/>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5F36532E-C7A8-4D35-9D19-E0730A9FD1BF}"/>
            </a:ext>
          </a:extLst>
        </xdr:cNvPr>
        <xdr:cNvSpPr txBox="1"/>
      </xdr:nvSpPr>
      <xdr:spPr>
        <a:xfrm>
          <a:off x="2757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7767B1F9-F7AD-435C-8CE8-5C97DED3BD82}"/>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44731F6A-075C-428E-8B86-441BE85A0CBF}"/>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AEFB20C2-C0A4-47F5-9CA2-1C61EFA9D37D}"/>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FA5A6835-97D4-46CA-AFC8-DF063CD74216}"/>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647E3040-FF9A-4C50-8AAA-0071E2FC2765}"/>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2FACEE18-B388-4859-956E-7CEF980C2970}"/>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D93B7986-6983-4BD4-972E-C19B21A497CD}"/>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B28C4315-8794-4704-ACA9-1002F2AC0B93}"/>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80FF2B70-FF32-4747-A69E-6FB762F98755}"/>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BB3942AD-D1B3-420E-A161-390A898F283E}"/>
            </a:ext>
          </a:extLst>
        </xdr:cNvPr>
        <xdr:cNvSpPr txBox="1"/>
      </xdr:nvSpPr>
      <xdr:spPr>
        <a:xfrm>
          <a:off x="38496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2CF021F2-3E07-422C-A081-EBFB89F8430B}"/>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2464198E-174E-4352-9E61-7CBB63EC7F79}"/>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8708</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AFD62158-581D-4AE9-8F0A-B444019DBCBD}"/>
            </a:ext>
          </a:extLst>
        </xdr:cNvPr>
        <xdr:cNvCxnSpPr/>
      </xdr:nvCxnSpPr>
      <xdr:spPr>
        <a:xfrm flipV="1">
          <a:off x="4177665" y="12892858"/>
          <a:ext cx="0" cy="147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98677002-EC84-48F7-B942-6CCA47E0EB43}"/>
            </a:ext>
          </a:extLst>
        </xdr:cNvPr>
        <xdr:cNvSpPr txBox="1"/>
      </xdr:nvSpPr>
      <xdr:spPr>
        <a:xfrm>
          <a:off x="421640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3E7F1BE5-4EC0-4B5E-8000-224474FFB47B}"/>
            </a:ext>
          </a:extLst>
        </xdr:cNvPr>
        <xdr:cNvCxnSpPr/>
      </xdr:nvCxnSpPr>
      <xdr:spPr>
        <a:xfrm>
          <a:off x="41084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126835</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29AFFE12-7F00-4533-8849-1EB3EF3E3EFB}"/>
            </a:ext>
          </a:extLst>
        </xdr:cNvPr>
        <xdr:cNvSpPr txBox="1"/>
      </xdr:nvSpPr>
      <xdr:spPr>
        <a:xfrm>
          <a:off x="4216400" y="126807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8708</xdr:rowOff>
    </xdr:from>
    <xdr:to>
      <xdr:col>24</xdr:col>
      <xdr:colOff>152400</xdr:colOff>
      <xdr:row>78</xdr:row>
      <xdr:rowOff>8708</xdr:rowOff>
    </xdr:to>
    <xdr:cxnSp macro="">
      <xdr:nvCxnSpPr>
        <xdr:cNvPr id="291" name="直線コネクタ 290">
          <a:extLst>
            <a:ext uri="{FF2B5EF4-FFF2-40B4-BE49-F238E27FC236}">
              <a16:creationId xmlns:a16="http://schemas.microsoft.com/office/drawing/2014/main" id="{69135E09-338D-4C89-9DE0-7864047F3217}"/>
            </a:ext>
          </a:extLst>
        </xdr:cNvPr>
        <xdr:cNvCxnSpPr/>
      </xdr:nvCxnSpPr>
      <xdr:spPr>
        <a:xfrm>
          <a:off x="4108450" y="128928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40839</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2BCF20F6-D683-4ADE-B23E-97BE0CABF588}"/>
            </a:ext>
          </a:extLst>
        </xdr:cNvPr>
        <xdr:cNvSpPr txBox="1"/>
      </xdr:nvSpPr>
      <xdr:spPr>
        <a:xfrm>
          <a:off x="4216400" y="137504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62412</xdr:rowOff>
    </xdr:from>
    <xdr:to>
      <xdr:col>24</xdr:col>
      <xdr:colOff>114300</xdr:colOff>
      <xdr:row>83</xdr:row>
      <xdr:rowOff>164012</xdr:rowOff>
    </xdr:to>
    <xdr:sp macro="" textlink="">
      <xdr:nvSpPr>
        <xdr:cNvPr id="293" name="フローチャート: 判断 292">
          <a:extLst>
            <a:ext uri="{FF2B5EF4-FFF2-40B4-BE49-F238E27FC236}">
              <a16:creationId xmlns:a16="http://schemas.microsoft.com/office/drawing/2014/main" id="{0AB02430-FE78-4839-8264-2E765B687D71}"/>
            </a:ext>
          </a:extLst>
        </xdr:cNvPr>
        <xdr:cNvSpPr/>
      </xdr:nvSpPr>
      <xdr:spPr>
        <a:xfrm>
          <a:off x="4127500" y="13772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158750</xdr:rowOff>
    </xdr:from>
    <xdr:to>
      <xdr:col>20</xdr:col>
      <xdr:colOff>38100</xdr:colOff>
      <xdr:row>83</xdr:row>
      <xdr:rowOff>88900</xdr:rowOff>
    </xdr:to>
    <xdr:sp macro="" textlink="">
      <xdr:nvSpPr>
        <xdr:cNvPr id="294" name="フローチャート: 判断 293">
          <a:extLst>
            <a:ext uri="{FF2B5EF4-FFF2-40B4-BE49-F238E27FC236}">
              <a16:creationId xmlns:a16="http://schemas.microsoft.com/office/drawing/2014/main" id="{79BB9945-C528-4A32-AC18-2CE828040C1C}"/>
            </a:ext>
          </a:extLst>
        </xdr:cNvPr>
        <xdr:cNvSpPr/>
      </xdr:nvSpPr>
      <xdr:spPr>
        <a:xfrm>
          <a:off x="3384550" y="13703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140788</xdr:rowOff>
    </xdr:from>
    <xdr:to>
      <xdr:col>15</xdr:col>
      <xdr:colOff>101600</xdr:colOff>
      <xdr:row>83</xdr:row>
      <xdr:rowOff>70938</xdr:rowOff>
    </xdr:to>
    <xdr:sp macro="" textlink="">
      <xdr:nvSpPr>
        <xdr:cNvPr id="295" name="フローチャート: 判断 294">
          <a:extLst>
            <a:ext uri="{FF2B5EF4-FFF2-40B4-BE49-F238E27FC236}">
              <a16:creationId xmlns:a16="http://schemas.microsoft.com/office/drawing/2014/main" id="{78E0772F-F939-4F66-AD66-8D9505440304}"/>
            </a:ext>
          </a:extLst>
        </xdr:cNvPr>
        <xdr:cNvSpPr/>
      </xdr:nvSpPr>
      <xdr:spPr>
        <a:xfrm>
          <a:off x="2571750" y="136853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41184</xdr:rowOff>
    </xdr:from>
    <xdr:to>
      <xdr:col>10</xdr:col>
      <xdr:colOff>165100</xdr:colOff>
      <xdr:row>83</xdr:row>
      <xdr:rowOff>142784</xdr:rowOff>
    </xdr:to>
    <xdr:sp macro="" textlink="">
      <xdr:nvSpPr>
        <xdr:cNvPr id="296" name="フローチャート: 判断 295">
          <a:extLst>
            <a:ext uri="{FF2B5EF4-FFF2-40B4-BE49-F238E27FC236}">
              <a16:creationId xmlns:a16="http://schemas.microsoft.com/office/drawing/2014/main" id="{72955173-D8A5-45AE-951A-A722F24C9F1C}"/>
            </a:ext>
          </a:extLst>
        </xdr:cNvPr>
        <xdr:cNvSpPr/>
      </xdr:nvSpPr>
      <xdr:spPr>
        <a:xfrm>
          <a:off x="1778000" y="13750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44450</xdr:rowOff>
    </xdr:from>
    <xdr:to>
      <xdr:col>6</xdr:col>
      <xdr:colOff>38100</xdr:colOff>
      <xdr:row>83</xdr:row>
      <xdr:rowOff>146050</xdr:rowOff>
    </xdr:to>
    <xdr:sp macro="" textlink="">
      <xdr:nvSpPr>
        <xdr:cNvPr id="297" name="フローチャート: 判断 296">
          <a:extLst>
            <a:ext uri="{FF2B5EF4-FFF2-40B4-BE49-F238E27FC236}">
              <a16:creationId xmlns:a16="http://schemas.microsoft.com/office/drawing/2014/main" id="{06A9947C-5750-4658-8495-9021CBBE6448}"/>
            </a:ext>
          </a:extLst>
        </xdr:cNvPr>
        <xdr:cNvSpPr/>
      </xdr:nvSpPr>
      <xdr:spPr>
        <a:xfrm>
          <a:off x="984250" y="13754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EE52C52-F067-40FD-99D2-3904D7661443}"/>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BA73244-F388-4E8B-BD00-B24BF35B616F}"/>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B92E96C-1497-42C3-B5BF-9216D0692BDE}"/>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7E060BB-B107-4DE4-B789-AFFCE567DC19}"/>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5B1BC2E-326A-48AD-8D3A-B5BB3BBD89F1}"/>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85271</xdr:rowOff>
    </xdr:from>
    <xdr:to>
      <xdr:col>24</xdr:col>
      <xdr:colOff>114300</xdr:colOff>
      <xdr:row>82</xdr:row>
      <xdr:rowOff>15421</xdr:rowOff>
    </xdr:to>
    <xdr:sp macro="" textlink="">
      <xdr:nvSpPr>
        <xdr:cNvPr id="303" name="楕円 302">
          <a:extLst>
            <a:ext uri="{FF2B5EF4-FFF2-40B4-BE49-F238E27FC236}">
              <a16:creationId xmlns:a16="http://schemas.microsoft.com/office/drawing/2014/main" id="{9B9137CC-CE84-4007-B958-970436685E7D}"/>
            </a:ext>
          </a:extLst>
        </xdr:cNvPr>
        <xdr:cNvSpPr/>
      </xdr:nvSpPr>
      <xdr:spPr>
        <a:xfrm>
          <a:off x="4127500" y="134647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108148</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4D0E34C2-B930-4C15-B434-69A6E8CA498E}"/>
            </a:ext>
          </a:extLst>
        </xdr:cNvPr>
        <xdr:cNvSpPr txBox="1"/>
      </xdr:nvSpPr>
      <xdr:spPr>
        <a:xfrm>
          <a:off x="4216400" y="13322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64044</xdr:rowOff>
    </xdr:from>
    <xdr:to>
      <xdr:col>20</xdr:col>
      <xdr:colOff>38100</xdr:colOff>
      <xdr:row>81</xdr:row>
      <xdr:rowOff>165644</xdr:rowOff>
    </xdr:to>
    <xdr:sp macro="" textlink="">
      <xdr:nvSpPr>
        <xdr:cNvPr id="305" name="楕円 304">
          <a:extLst>
            <a:ext uri="{FF2B5EF4-FFF2-40B4-BE49-F238E27FC236}">
              <a16:creationId xmlns:a16="http://schemas.microsoft.com/office/drawing/2014/main" id="{2E1C1979-7473-4B9F-AC44-D5808AB6D189}"/>
            </a:ext>
          </a:extLst>
        </xdr:cNvPr>
        <xdr:cNvSpPr/>
      </xdr:nvSpPr>
      <xdr:spPr>
        <a:xfrm>
          <a:off x="3384550" y="134434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114844</xdr:rowOff>
    </xdr:from>
    <xdr:to>
      <xdr:col>24</xdr:col>
      <xdr:colOff>63500</xdr:colOff>
      <xdr:row>81</xdr:row>
      <xdr:rowOff>136071</xdr:rowOff>
    </xdr:to>
    <xdr:cxnSp macro="">
      <xdr:nvCxnSpPr>
        <xdr:cNvPr id="306" name="直線コネクタ 305">
          <a:extLst>
            <a:ext uri="{FF2B5EF4-FFF2-40B4-BE49-F238E27FC236}">
              <a16:creationId xmlns:a16="http://schemas.microsoft.com/office/drawing/2014/main" id="{0B0A24D0-86D7-41C5-8917-3821C8EEA9F6}"/>
            </a:ext>
          </a:extLst>
        </xdr:cNvPr>
        <xdr:cNvCxnSpPr/>
      </xdr:nvCxnSpPr>
      <xdr:spPr>
        <a:xfrm>
          <a:off x="3429000" y="13494294"/>
          <a:ext cx="7493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33020</xdr:rowOff>
    </xdr:from>
    <xdr:to>
      <xdr:col>15</xdr:col>
      <xdr:colOff>101600</xdr:colOff>
      <xdr:row>81</xdr:row>
      <xdr:rowOff>134620</xdr:rowOff>
    </xdr:to>
    <xdr:sp macro="" textlink="">
      <xdr:nvSpPr>
        <xdr:cNvPr id="307" name="楕円 306">
          <a:extLst>
            <a:ext uri="{FF2B5EF4-FFF2-40B4-BE49-F238E27FC236}">
              <a16:creationId xmlns:a16="http://schemas.microsoft.com/office/drawing/2014/main" id="{19AD4C25-371F-4164-94D4-FEC6EF452E1E}"/>
            </a:ext>
          </a:extLst>
        </xdr:cNvPr>
        <xdr:cNvSpPr/>
      </xdr:nvSpPr>
      <xdr:spPr>
        <a:xfrm>
          <a:off x="2571750" y="1341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83820</xdr:rowOff>
    </xdr:from>
    <xdr:to>
      <xdr:col>19</xdr:col>
      <xdr:colOff>177800</xdr:colOff>
      <xdr:row>81</xdr:row>
      <xdr:rowOff>114844</xdr:rowOff>
    </xdr:to>
    <xdr:cxnSp macro="">
      <xdr:nvCxnSpPr>
        <xdr:cNvPr id="308" name="直線コネクタ 307">
          <a:extLst>
            <a:ext uri="{FF2B5EF4-FFF2-40B4-BE49-F238E27FC236}">
              <a16:creationId xmlns:a16="http://schemas.microsoft.com/office/drawing/2014/main" id="{242FB52C-5CA7-4DB5-A54C-57CE0BA3D844}"/>
            </a:ext>
          </a:extLst>
        </xdr:cNvPr>
        <xdr:cNvCxnSpPr/>
      </xdr:nvCxnSpPr>
      <xdr:spPr>
        <a:xfrm>
          <a:off x="2622550" y="13463270"/>
          <a:ext cx="80645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166914</xdr:rowOff>
    </xdr:from>
    <xdr:to>
      <xdr:col>10</xdr:col>
      <xdr:colOff>165100</xdr:colOff>
      <xdr:row>81</xdr:row>
      <xdr:rowOff>97064</xdr:rowOff>
    </xdr:to>
    <xdr:sp macro="" textlink="">
      <xdr:nvSpPr>
        <xdr:cNvPr id="309" name="楕円 308">
          <a:extLst>
            <a:ext uri="{FF2B5EF4-FFF2-40B4-BE49-F238E27FC236}">
              <a16:creationId xmlns:a16="http://schemas.microsoft.com/office/drawing/2014/main" id="{1FD31D6E-76B8-44AC-A62A-C15607D73874}"/>
            </a:ext>
          </a:extLst>
        </xdr:cNvPr>
        <xdr:cNvSpPr/>
      </xdr:nvSpPr>
      <xdr:spPr>
        <a:xfrm>
          <a:off x="1778000" y="133812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46264</xdr:rowOff>
    </xdr:from>
    <xdr:to>
      <xdr:col>15</xdr:col>
      <xdr:colOff>50800</xdr:colOff>
      <xdr:row>81</xdr:row>
      <xdr:rowOff>83820</xdr:rowOff>
    </xdr:to>
    <xdr:cxnSp macro="">
      <xdr:nvCxnSpPr>
        <xdr:cNvPr id="310" name="直線コネクタ 309">
          <a:extLst>
            <a:ext uri="{FF2B5EF4-FFF2-40B4-BE49-F238E27FC236}">
              <a16:creationId xmlns:a16="http://schemas.microsoft.com/office/drawing/2014/main" id="{3BDBFD3B-5D12-42DC-B261-8BBEFD544811}"/>
            </a:ext>
          </a:extLst>
        </xdr:cNvPr>
        <xdr:cNvCxnSpPr/>
      </xdr:nvCxnSpPr>
      <xdr:spPr>
        <a:xfrm>
          <a:off x="1828800" y="13425714"/>
          <a:ext cx="7937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137523</xdr:rowOff>
    </xdr:from>
    <xdr:to>
      <xdr:col>6</xdr:col>
      <xdr:colOff>38100</xdr:colOff>
      <xdr:row>81</xdr:row>
      <xdr:rowOff>67673</xdr:rowOff>
    </xdr:to>
    <xdr:sp macro="" textlink="">
      <xdr:nvSpPr>
        <xdr:cNvPr id="311" name="楕円 310">
          <a:extLst>
            <a:ext uri="{FF2B5EF4-FFF2-40B4-BE49-F238E27FC236}">
              <a16:creationId xmlns:a16="http://schemas.microsoft.com/office/drawing/2014/main" id="{24160445-D53E-4E9D-A2FC-0F1194E29958}"/>
            </a:ext>
          </a:extLst>
        </xdr:cNvPr>
        <xdr:cNvSpPr/>
      </xdr:nvSpPr>
      <xdr:spPr>
        <a:xfrm>
          <a:off x="984250" y="1335187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16873</xdr:rowOff>
    </xdr:from>
    <xdr:to>
      <xdr:col>10</xdr:col>
      <xdr:colOff>114300</xdr:colOff>
      <xdr:row>81</xdr:row>
      <xdr:rowOff>46264</xdr:rowOff>
    </xdr:to>
    <xdr:cxnSp macro="">
      <xdr:nvCxnSpPr>
        <xdr:cNvPr id="312" name="直線コネクタ 311">
          <a:extLst>
            <a:ext uri="{FF2B5EF4-FFF2-40B4-BE49-F238E27FC236}">
              <a16:creationId xmlns:a16="http://schemas.microsoft.com/office/drawing/2014/main" id="{71B42021-9DDA-460D-9137-C9C9A4C61A43}"/>
            </a:ext>
          </a:extLst>
        </xdr:cNvPr>
        <xdr:cNvCxnSpPr/>
      </xdr:nvCxnSpPr>
      <xdr:spPr>
        <a:xfrm>
          <a:off x="1028700" y="13396323"/>
          <a:ext cx="8001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80027</xdr:rowOff>
    </xdr:from>
    <xdr:ext cx="405111" cy="259045"/>
    <xdr:sp macro="" textlink="">
      <xdr:nvSpPr>
        <xdr:cNvPr id="313" name="n_1aveValue【公営住宅】&#10;有形固定資産減価償却率">
          <a:extLst>
            <a:ext uri="{FF2B5EF4-FFF2-40B4-BE49-F238E27FC236}">
              <a16:creationId xmlns:a16="http://schemas.microsoft.com/office/drawing/2014/main" id="{F456924E-BB58-4E2A-9904-DA729A5F5038}"/>
            </a:ext>
          </a:extLst>
        </xdr:cNvPr>
        <xdr:cNvSpPr txBox="1"/>
      </xdr:nvSpPr>
      <xdr:spPr>
        <a:xfrm>
          <a:off x="3239144" y="13789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62065</xdr:rowOff>
    </xdr:from>
    <xdr:ext cx="405111" cy="259045"/>
    <xdr:sp macro="" textlink="">
      <xdr:nvSpPr>
        <xdr:cNvPr id="314" name="n_2aveValue【公営住宅】&#10;有形固定資産減価償却率">
          <a:extLst>
            <a:ext uri="{FF2B5EF4-FFF2-40B4-BE49-F238E27FC236}">
              <a16:creationId xmlns:a16="http://schemas.microsoft.com/office/drawing/2014/main" id="{A128C026-D0E3-4F70-B1A0-659BC7F9572F}"/>
            </a:ext>
          </a:extLst>
        </xdr:cNvPr>
        <xdr:cNvSpPr txBox="1"/>
      </xdr:nvSpPr>
      <xdr:spPr>
        <a:xfrm>
          <a:off x="2439044" y="13771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133911</xdr:rowOff>
    </xdr:from>
    <xdr:ext cx="405111" cy="259045"/>
    <xdr:sp macro="" textlink="">
      <xdr:nvSpPr>
        <xdr:cNvPr id="315" name="n_3aveValue【公営住宅】&#10;有形固定資産減価償却率">
          <a:extLst>
            <a:ext uri="{FF2B5EF4-FFF2-40B4-BE49-F238E27FC236}">
              <a16:creationId xmlns:a16="http://schemas.microsoft.com/office/drawing/2014/main" id="{94954646-6414-497B-A92F-2A476D38FE39}"/>
            </a:ext>
          </a:extLst>
        </xdr:cNvPr>
        <xdr:cNvSpPr txBox="1"/>
      </xdr:nvSpPr>
      <xdr:spPr>
        <a:xfrm>
          <a:off x="1645294" y="13843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137177</xdr:rowOff>
    </xdr:from>
    <xdr:ext cx="405111" cy="259045"/>
    <xdr:sp macro="" textlink="">
      <xdr:nvSpPr>
        <xdr:cNvPr id="316" name="n_4aveValue【公営住宅】&#10;有形固定資産減価償却率">
          <a:extLst>
            <a:ext uri="{FF2B5EF4-FFF2-40B4-BE49-F238E27FC236}">
              <a16:creationId xmlns:a16="http://schemas.microsoft.com/office/drawing/2014/main" id="{055B2DFA-B7F8-4559-94C0-0E2A86981344}"/>
            </a:ext>
          </a:extLst>
        </xdr:cNvPr>
        <xdr:cNvSpPr txBox="1"/>
      </xdr:nvSpPr>
      <xdr:spPr>
        <a:xfrm>
          <a:off x="851544" y="13846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10721</xdr:rowOff>
    </xdr:from>
    <xdr:ext cx="405111" cy="259045"/>
    <xdr:sp macro="" textlink="">
      <xdr:nvSpPr>
        <xdr:cNvPr id="317" name="n_1mainValue【公営住宅】&#10;有形固定資産減価償却率">
          <a:extLst>
            <a:ext uri="{FF2B5EF4-FFF2-40B4-BE49-F238E27FC236}">
              <a16:creationId xmlns:a16="http://schemas.microsoft.com/office/drawing/2014/main" id="{2806BE1E-2176-4024-8F35-DDAA18EC1504}"/>
            </a:ext>
          </a:extLst>
        </xdr:cNvPr>
        <xdr:cNvSpPr txBox="1"/>
      </xdr:nvSpPr>
      <xdr:spPr>
        <a:xfrm>
          <a:off x="3239144" y="13225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151147</xdr:rowOff>
    </xdr:from>
    <xdr:ext cx="405111" cy="259045"/>
    <xdr:sp macro="" textlink="">
      <xdr:nvSpPr>
        <xdr:cNvPr id="318" name="n_2mainValue【公営住宅】&#10;有形固定資産減価償却率">
          <a:extLst>
            <a:ext uri="{FF2B5EF4-FFF2-40B4-BE49-F238E27FC236}">
              <a16:creationId xmlns:a16="http://schemas.microsoft.com/office/drawing/2014/main" id="{82F166FD-4D0E-4298-86D7-FDDC9241266C}"/>
            </a:ext>
          </a:extLst>
        </xdr:cNvPr>
        <xdr:cNvSpPr txBox="1"/>
      </xdr:nvSpPr>
      <xdr:spPr>
        <a:xfrm>
          <a:off x="2439044" y="1320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113591</xdr:rowOff>
    </xdr:from>
    <xdr:ext cx="405111" cy="259045"/>
    <xdr:sp macro="" textlink="">
      <xdr:nvSpPr>
        <xdr:cNvPr id="319" name="n_3mainValue【公営住宅】&#10;有形固定資産減価償却率">
          <a:extLst>
            <a:ext uri="{FF2B5EF4-FFF2-40B4-BE49-F238E27FC236}">
              <a16:creationId xmlns:a16="http://schemas.microsoft.com/office/drawing/2014/main" id="{922E54C7-B6C4-4A16-B3E9-A34E23FF1464}"/>
            </a:ext>
          </a:extLst>
        </xdr:cNvPr>
        <xdr:cNvSpPr txBox="1"/>
      </xdr:nvSpPr>
      <xdr:spPr>
        <a:xfrm>
          <a:off x="1645294" y="1316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20" name="n_4mainValue【公営住宅】&#10;有形固定資産減価償却率">
          <a:extLst>
            <a:ext uri="{FF2B5EF4-FFF2-40B4-BE49-F238E27FC236}">
              <a16:creationId xmlns:a16="http://schemas.microsoft.com/office/drawing/2014/main" id="{816791AC-CFFB-402C-95E4-CA3490159946}"/>
            </a:ext>
          </a:extLst>
        </xdr:cNvPr>
        <xdr:cNvSpPr txBox="1"/>
      </xdr:nvSpPr>
      <xdr:spPr>
        <a:xfrm>
          <a:off x="851544" y="1313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F63181C8-5DCF-4053-9E1D-1BFEF0C8BBA5}"/>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A05B9ADD-25E2-49EF-8B7D-0E4AF63F5B55}"/>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31C63090-1812-443B-9271-1BA762EADEEF}"/>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D38161D9-8D08-4831-8FB4-5A97C86F09D7}"/>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B5A0B0B5-1CFB-4614-8E0A-1D8F3B5A3F0A}"/>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4B77E45D-0EBA-4488-A381-052F2CBB8D1F}"/>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C36C015A-0CFA-424E-ACB5-3C2FB1ED690C}"/>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59661A32-36BB-4F7F-8580-BE976139EDA5}"/>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1685636C-71DF-4E3E-BBC8-EBAEADF145EE}"/>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59641991-2734-466F-BFE0-A06F45EB70EF}"/>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ADB5F0B2-0A68-4A0D-A187-9587A1735E7D}"/>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9ECC196C-C674-446F-8433-0C6C1BEFCADE}"/>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0043ED29-2F09-4C40-9EC7-BEC7A348CEFA}"/>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a:extLst>
            <a:ext uri="{FF2B5EF4-FFF2-40B4-BE49-F238E27FC236}">
              <a16:creationId xmlns:a16="http://schemas.microsoft.com/office/drawing/2014/main" id="{CDADDD56-FFAD-48C7-BCAE-3E30D798B279}"/>
            </a:ext>
          </a:extLst>
        </xdr:cNvPr>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EA15D27A-1F11-4AED-BF70-41E0633D1369}"/>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a:extLst>
            <a:ext uri="{FF2B5EF4-FFF2-40B4-BE49-F238E27FC236}">
              <a16:creationId xmlns:a16="http://schemas.microsoft.com/office/drawing/2014/main" id="{CEE1232E-10BA-4838-A110-5644862F8646}"/>
            </a:ext>
          </a:extLst>
        </xdr:cNvPr>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A572CC50-E85D-4A59-8AA0-52B1F6E7C8F4}"/>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a:extLst>
            <a:ext uri="{FF2B5EF4-FFF2-40B4-BE49-F238E27FC236}">
              <a16:creationId xmlns:a16="http://schemas.microsoft.com/office/drawing/2014/main" id="{12ED2E7B-8775-4778-BF89-E05832182873}"/>
            </a:ext>
          </a:extLst>
        </xdr:cNvPr>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49CBAA38-F321-4A4C-9789-E4AA64812954}"/>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49127543-0646-4815-8116-DD2C9A776515}"/>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F7E1F426-24FB-4149-AA95-0DF15E2700AC}"/>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68275</xdr:rowOff>
    </xdr:from>
    <xdr:to>
      <xdr:col>54</xdr:col>
      <xdr:colOff>189865</xdr:colOff>
      <xdr:row>86</xdr:row>
      <xdr:rowOff>35128</xdr:rowOff>
    </xdr:to>
    <xdr:cxnSp macro="">
      <xdr:nvCxnSpPr>
        <xdr:cNvPr id="342" name="直線コネクタ 341">
          <a:extLst>
            <a:ext uri="{FF2B5EF4-FFF2-40B4-BE49-F238E27FC236}">
              <a16:creationId xmlns:a16="http://schemas.microsoft.com/office/drawing/2014/main" id="{1F28F256-2867-491B-BED8-A232F6454446}"/>
            </a:ext>
          </a:extLst>
        </xdr:cNvPr>
        <xdr:cNvCxnSpPr/>
      </xdr:nvCxnSpPr>
      <xdr:spPr>
        <a:xfrm flipV="1">
          <a:off x="9429115" y="12952425"/>
          <a:ext cx="0" cy="1287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38955</xdr:rowOff>
    </xdr:from>
    <xdr:ext cx="469744" cy="259045"/>
    <xdr:sp macro="" textlink="">
      <xdr:nvSpPr>
        <xdr:cNvPr id="343" name="【公営住宅】&#10;一人当たり面積最小値テキスト">
          <a:extLst>
            <a:ext uri="{FF2B5EF4-FFF2-40B4-BE49-F238E27FC236}">
              <a16:creationId xmlns:a16="http://schemas.microsoft.com/office/drawing/2014/main" id="{0BA7AB86-85B0-4360-849D-55AE64668B03}"/>
            </a:ext>
          </a:extLst>
        </xdr:cNvPr>
        <xdr:cNvSpPr txBox="1"/>
      </xdr:nvSpPr>
      <xdr:spPr>
        <a:xfrm>
          <a:off x="9467850" y="14243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35128</xdr:rowOff>
    </xdr:from>
    <xdr:to>
      <xdr:col>55</xdr:col>
      <xdr:colOff>88900</xdr:colOff>
      <xdr:row>86</xdr:row>
      <xdr:rowOff>35128</xdr:rowOff>
    </xdr:to>
    <xdr:cxnSp macro="">
      <xdr:nvCxnSpPr>
        <xdr:cNvPr id="344" name="直線コネクタ 343">
          <a:extLst>
            <a:ext uri="{FF2B5EF4-FFF2-40B4-BE49-F238E27FC236}">
              <a16:creationId xmlns:a16="http://schemas.microsoft.com/office/drawing/2014/main" id="{76312E51-E323-45E2-8C74-8DE6E8C5237C}"/>
            </a:ext>
          </a:extLst>
        </xdr:cNvPr>
        <xdr:cNvCxnSpPr/>
      </xdr:nvCxnSpPr>
      <xdr:spPr>
        <a:xfrm>
          <a:off x="9359900" y="14240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14952</xdr:rowOff>
    </xdr:from>
    <xdr:ext cx="469744" cy="259045"/>
    <xdr:sp macro="" textlink="">
      <xdr:nvSpPr>
        <xdr:cNvPr id="345" name="【公営住宅】&#10;一人当たり面積最大値テキスト">
          <a:extLst>
            <a:ext uri="{FF2B5EF4-FFF2-40B4-BE49-F238E27FC236}">
              <a16:creationId xmlns:a16="http://schemas.microsoft.com/office/drawing/2014/main" id="{B7E83324-AC70-44F2-A4EC-A0DF765BBA53}"/>
            </a:ext>
          </a:extLst>
        </xdr:cNvPr>
        <xdr:cNvSpPr txBox="1"/>
      </xdr:nvSpPr>
      <xdr:spPr>
        <a:xfrm>
          <a:off x="9467850" y="12734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68275</xdr:rowOff>
    </xdr:from>
    <xdr:to>
      <xdr:col>55</xdr:col>
      <xdr:colOff>88900</xdr:colOff>
      <xdr:row>78</xdr:row>
      <xdr:rowOff>68275</xdr:rowOff>
    </xdr:to>
    <xdr:cxnSp macro="">
      <xdr:nvCxnSpPr>
        <xdr:cNvPr id="346" name="直線コネクタ 345">
          <a:extLst>
            <a:ext uri="{FF2B5EF4-FFF2-40B4-BE49-F238E27FC236}">
              <a16:creationId xmlns:a16="http://schemas.microsoft.com/office/drawing/2014/main" id="{BEF7172D-496E-4FFF-B5A0-688C3423BC14}"/>
            </a:ext>
          </a:extLst>
        </xdr:cNvPr>
        <xdr:cNvCxnSpPr/>
      </xdr:nvCxnSpPr>
      <xdr:spPr>
        <a:xfrm>
          <a:off x="9359900" y="129524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49040</xdr:rowOff>
    </xdr:from>
    <xdr:ext cx="469744" cy="259045"/>
    <xdr:sp macro="" textlink="">
      <xdr:nvSpPr>
        <xdr:cNvPr id="347" name="【公営住宅】&#10;一人当たり面積平均値テキスト">
          <a:extLst>
            <a:ext uri="{FF2B5EF4-FFF2-40B4-BE49-F238E27FC236}">
              <a16:creationId xmlns:a16="http://schemas.microsoft.com/office/drawing/2014/main" id="{5F2E61FD-EFF6-461B-A655-026DB46CAE9B}"/>
            </a:ext>
          </a:extLst>
        </xdr:cNvPr>
        <xdr:cNvSpPr txBox="1"/>
      </xdr:nvSpPr>
      <xdr:spPr>
        <a:xfrm>
          <a:off x="9467850" y="139237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26163</xdr:rowOff>
    </xdr:from>
    <xdr:to>
      <xdr:col>55</xdr:col>
      <xdr:colOff>50800</xdr:colOff>
      <xdr:row>85</xdr:row>
      <xdr:rowOff>127763</xdr:rowOff>
    </xdr:to>
    <xdr:sp macro="" textlink="">
      <xdr:nvSpPr>
        <xdr:cNvPr id="348" name="フローチャート: 判断 347">
          <a:extLst>
            <a:ext uri="{FF2B5EF4-FFF2-40B4-BE49-F238E27FC236}">
              <a16:creationId xmlns:a16="http://schemas.microsoft.com/office/drawing/2014/main" id="{9FFF2AED-BB88-489D-B162-FFBE402176F4}"/>
            </a:ext>
          </a:extLst>
        </xdr:cNvPr>
        <xdr:cNvSpPr/>
      </xdr:nvSpPr>
      <xdr:spPr>
        <a:xfrm>
          <a:off x="9398000" y="140660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27076</xdr:rowOff>
    </xdr:from>
    <xdr:to>
      <xdr:col>50</xdr:col>
      <xdr:colOff>165100</xdr:colOff>
      <xdr:row>85</xdr:row>
      <xdr:rowOff>128676</xdr:rowOff>
    </xdr:to>
    <xdr:sp macro="" textlink="">
      <xdr:nvSpPr>
        <xdr:cNvPr id="349" name="フローチャート: 判断 348">
          <a:extLst>
            <a:ext uri="{FF2B5EF4-FFF2-40B4-BE49-F238E27FC236}">
              <a16:creationId xmlns:a16="http://schemas.microsoft.com/office/drawing/2014/main" id="{12D444CD-8EB7-44AA-8C66-36BF7BC07CED}"/>
            </a:ext>
          </a:extLst>
        </xdr:cNvPr>
        <xdr:cNvSpPr/>
      </xdr:nvSpPr>
      <xdr:spPr>
        <a:xfrm>
          <a:off x="8636000" y="14066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27991</xdr:rowOff>
    </xdr:from>
    <xdr:to>
      <xdr:col>46</xdr:col>
      <xdr:colOff>38100</xdr:colOff>
      <xdr:row>85</xdr:row>
      <xdr:rowOff>129591</xdr:rowOff>
    </xdr:to>
    <xdr:sp macro="" textlink="">
      <xdr:nvSpPr>
        <xdr:cNvPr id="350" name="フローチャート: 判断 349">
          <a:extLst>
            <a:ext uri="{FF2B5EF4-FFF2-40B4-BE49-F238E27FC236}">
              <a16:creationId xmlns:a16="http://schemas.microsoft.com/office/drawing/2014/main" id="{452748E7-D4D2-4B12-A78A-1673AAE58424}"/>
            </a:ext>
          </a:extLst>
        </xdr:cNvPr>
        <xdr:cNvSpPr/>
      </xdr:nvSpPr>
      <xdr:spPr>
        <a:xfrm>
          <a:off x="7842250" y="1406784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34162</xdr:rowOff>
    </xdr:from>
    <xdr:to>
      <xdr:col>41</xdr:col>
      <xdr:colOff>101600</xdr:colOff>
      <xdr:row>85</xdr:row>
      <xdr:rowOff>135762</xdr:rowOff>
    </xdr:to>
    <xdr:sp macro="" textlink="">
      <xdr:nvSpPr>
        <xdr:cNvPr id="351" name="フローチャート: 判断 350">
          <a:extLst>
            <a:ext uri="{FF2B5EF4-FFF2-40B4-BE49-F238E27FC236}">
              <a16:creationId xmlns:a16="http://schemas.microsoft.com/office/drawing/2014/main" id="{44B506CB-9C81-4DDF-B809-C48DC2AE3407}"/>
            </a:ext>
          </a:extLst>
        </xdr:cNvPr>
        <xdr:cNvSpPr/>
      </xdr:nvSpPr>
      <xdr:spPr>
        <a:xfrm>
          <a:off x="7029450" y="1407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20447</xdr:rowOff>
    </xdr:from>
    <xdr:to>
      <xdr:col>36</xdr:col>
      <xdr:colOff>165100</xdr:colOff>
      <xdr:row>85</xdr:row>
      <xdr:rowOff>122047</xdr:rowOff>
    </xdr:to>
    <xdr:sp macro="" textlink="">
      <xdr:nvSpPr>
        <xdr:cNvPr id="352" name="フローチャート: 判断 351">
          <a:extLst>
            <a:ext uri="{FF2B5EF4-FFF2-40B4-BE49-F238E27FC236}">
              <a16:creationId xmlns:a16="http://schemas.microsoft.com/office/drawing/2014/main" id="{26DFD724-7696-42BC-9E1F-0195F202FCAC}"/>
            </a:ext>
          </a:extLst>
        </xdr:cNvPr>
        <xdr:cNvSpPr/>
      </xdr:nvSpPr>
      <xdr:spPr>
        <a:xfrm>
          <a:off x="6235700" y="1406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74D46E2-1A97-4D6E-A0FF-89328E9FEE5C}"/>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7A823D95-BE06-41CD-8B67-A0C06FE25F0D}"/>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375548F6-64F3-4DA1-A319-B0975B36371B}"/>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A9FDBC2-062A-44CF-BE70-7FDABC84C32B}"/>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B6824EB-76F1-4056-BD1D-B3D8409BE936}"/>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78969</xdr:rowOff>
    </xdr:from>
    <xdr:to>
      <xdr:col>55</xdr:col>
      <xdr:colOff>50800</xdr:colOff>
      <xdr:row>86</xdr:row>
      <xdr:rowOff>9119</xdr:rowOff>
    </xdr:to>
    <xdr:sp macro="" textlink="">
      <xdr:nvSpPr>
        <xdr:cNvPr id="358" name="楕円 357">
          <a:extLst>
            <a:ext uri="{FF2B5EF4-FFF2-40B4-BE49-F238E27FC236}">
              <a16:creationId xmlns:a16="http://schemas.microsoft.com/office/drawing/2014/main" id="{A041850C-FE86-44C2-A728-8FF3817CB627}"/>
            </a:ext>
          </a:extLst>
        </xdr:cNvPr>
        <xdr:cNvSpPr/>
      </xdr:nvSpPr>
      <xdr:spPr>
        <a:xfrm>
          <a:off x="9398000" y="1411881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4589</xdr:rowOff>
    </xdr:from>
    <xdr:ext cx="469744" cy="259045"/>
    <xdr:sp macro="" textlink="">
      <xdr:nvSpPr>
        <xdr:cNvPr id="359" name="【公営住宅】&#10;一人当たり面積該当値テキスト">
          <a:extLst>
            <a:ext uri="{FF2B5EF4-FFF2-40B4-BE49-F238E27FC236}">
              <a16:creationId xmlns:a16="http://schemas.microsoft.com/office/drawing/2014/main" id="{8887697E-3EC6-445F-87DF-88E2C96FAAAF}"/>
            </a:ext>
          </a:extLst>
        </xdr:cNvPr>
        <xdr:cNvSpPr txBox="1"/>
      </xdr:nvSpPr>
      <xdr:spPr>
        <a:xfrm>
          <a:off x="9467850" y="1404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78969</xdr:rowOff>
    </xdr:from>
    <xdr:to>
      <xdr:col>50</xdr:col>
      <xdr:colOff>165100</xdr:colOff>
      <xdr:row>86</xdr:row>
      <xdr:rowOff>9119</xdr:rowOff>
    </xdr:to>
    <xdr:sp macro="" textlink="">
      <xdr:nvSpPr>
        <xdr:cNvPr id="360" name="楕円 359">
          <a:extLst>
            <a:ext uri="{FF2B5EF4-FFF2-40B4-BE49-F238E27FC236}">
              <a16:creationId xmlns:a16="http://schemas.microsoft.com/office/drawing/2014/main" id="{9B3864F5-03A7-4BFB-A21A-D1C850DAFC8E}"/>
            </a:ext>
          </a:extLst>
        </xdr:cNvPr>
        <xdr:cNvSpPr/>
      </xdr:nvSpPr>
      <xdr:spPr>
        <a:xfrm>
          <a:off x="8636000" y="1411881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129769</xdr:rowOff>
    </xdr:from>
    <xdr:to>
      <xdr:col>55</xdr:col>
      <xdr:colOff>0</xdr:colOff>
      <xdr:row>85</xdr:row>
      <xdr:rowOff>129769</xdr:rowOff>
    </xdr:to>
    <xdr:cxnSp macro="">
      <xdr:nvCxnSpPr>
        <xdr:cNvPr id="361" name="直線コネクタ 360">
          <a:extLst>
            <a:ext uri="{FF2B5EF4-FFF2-40B4-BE49-F238E27FC236}">
              <a16:creationId xmlns:a16="http://schemas.microsoft.com/office/drawing/2014/main" id="{537FDBB9-11F3-4D0F-8E95-91D2A88D04CF}"/>
            </a:ext>
          </a:extLst>
        </xdr:cNvPr>
        <xdr:cNvCxnSpPr/>
      </xdr:nvCxnSpPr>
      <xdr:spPr>
        <a:xfrm>
          <a:off x="8686800" y="14169619"/>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79654</xdr:rowOff>
    </xdr:from>
    <xdr:to>
      <xdr:col>46</xdr:col>
      <xdr:colOff>38100</xdr:colOff>
      <xdr:row>86</xdr:row>
      <xdr:rowOff>9804</xdr:rowOff>
    </xdr:to>
    <xdr:sp macro="" textlink="">
      <xdr:nvSpPr>
        <xdr:cNvPr id="362" name="楕円 361">
          <a:extLst>
            <a:ext uri="{FF2B5EF4-FFF2-40B4-BE49-F238E27FC236}">
              <a16:creationId xmlns:a16="http://schemas.microsoft.com/office/drawing/2014/main" id="{B46B3F40-4AF8-49D9-9FCE-65E6CEB1462F}"/>
            </a:ext>
          </a:extLst>
        </xdr:cNvPr>
        <xdr:cNvSpPr/>
      </xdr:nvSpPr>
      <xdr:spPr>
        <a:xfrm>
          <a:off x="7842250" y="1411950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129769</xdr:rowOff>
    </xdr:from>
    <xdr:to>
      <xdr:col>50</xdr:col>
      <xdr:colOff>114300</xdr:colOff>
      <xdr:row>85</xdr:row>
      <xdr:rowOff>130454</xdr:rowOff>
    </xdr:to>
    <xdr:cxnSp macro="">
      <xdr:nvCxnSpPr>
        <xdr:cNvPr id="363" name="直線コネクタ 362">
          <a:extLst>
            <a:ext uri="{FF2B5EF4-FFF2-40B4-BE49-F238E27FC236}">
              <a16:creationId xmlns:a16="http://schemas.microsoft.com/office/drawing/2014/main" id="{C4AC706D-2870-4C68-83C5-D8A4E84D6063}"/>
            </a:ext>
          </a:extLst>
        </xdr:cNvPr>
        <xdr:cNvCxnSpPr/>
      </xdr:nvCxnSpPr>
      <xdr:spPr>
        <a:xfrm flipV="1">
          <a:off x="7886700" y="14169619"/>
          <a:ext cx="8001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79654</xdr:rowOff>
    </xdr:from>
    <xdr:to>
      <xdr:col>41</xdr:col>
      <xdr:colOff>101600</xdr:colOff>
      <xdr:row>86</xdr:row>
      <xdr:rowOff>9804</xdr:rowOff>
    </xdr:to>
    <xdr:sp macro="" textlink="">
      <xdr:nvSpPr>
        <xdr:cNvPr id="364" name="楕円 363">
          <a:extLst>
            <a:ext uri="{FF2B5EF4-FFF2-40B4-BE49-F238E27FC236}">
              <a16:creationId xmlns:a16="http://schemas.microsoft.com/office/drawing/2014/main" id="{80AC172E-F1D6-47DA-A0F3-134E2B4041A4}"/>
            </a:ext>
          </a:extLst>
        </xdr:cNvPr>
        <xdr:cNvSpPr/>
      </xdr:nvSpPr>
      <xdr:spPr>
        <a:xfrm>
          <a:off x="7029450" y="141195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130454</xdr:rowOff>
    </xdr:from>
    <xdr:to>
      <xdr:col>45</xdr:col>
      <xdr:colOff>177800</xdr:colOff>
      <xdr:row>85</xdr:row>
      <xdr:rowOff>130454</xdr:rowOff>
    </xdr:to>
    <xdr:cxnSp macro="">
      <xdr:nvCxnSpPr>
        <xdr:cNvPr id="365" name="直線コネクタ 364">
          <a:extLst>
            <a:ext uri="{FF2B5EF4-FFF2-40B4-BE49-F238E27FC236}">
              <a16:creationId xmlns:a16="http://schemas.microsoft.com/office/drawing/2014/main" id="{F6A7AB0C-774F-4E40-B4C8-E2EA5A5717F2}"/>
            </a:ext>
          </a:extLst>
        </xdr:cNvPr>
        <xdr:cNvCxnSpPr/>
      </xdr:nvCxnSpPr>
      <xdr:spPr>
        <a:xfrm>
          <a:off x="7080250" y="1417030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78969</xdr:rowOff>
    </xdr:from>
    <xdr:to>
      <xdr:col>36</xdr:col>
      <xdr:colOff>165100</xdr:colOff>
      <xdr:row>86</xdr:row>
      <xdr:rowOff>9119</xdr:rowOff>
    </xdr:to>
    <xdr:sp macro="" textlink="">
      <xdr:nvSpPr>
        <xdr:cNvPr id="366" name="楕円 365">
          <a:extLst>
            <a:ext uri="{FF2B5EF4-FFF2-40B4-BE49-F238E27FC236}">
              <a16:creationId xmlns:a16="http://schemas.microsoft.com/office/drawing/2014/main" id="{44A72B37-F91F-4CC8-B8FA-AD0339281B02}"/>
            </a:ext>
          </a:extLst>
        </xdr:cNvPr>
        <xdr:cNvSpPr/>
      </xdr:nvSpPr>
      <xdr:spPr>
        <a:xfrm>
          <a:off x="6235700" y="1411881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129769</xdr:rowOff>
    </xdr:from>
    <xdr:to>
      <xdr:col>41</xdr:col>
      <xdr:colOff>50800</xdr:colOff>
      <xdr:row>85</xdr:row>
      <xdr:rowOff>130454</xdr:rowOff>
    </xdr:to>
    <xdr:cxnSp macro="">
      <xdr:nvCxnSpPr>
        <xdr:cNvPr id="367" name="直線コネクタ 366">
          <a:extLst>
            <a:ext uri="{FF2B5EF4-FFF2-40B4-BE49-F238E27FC236}">
              <a16:creationId xmlns:a16="http://schemas.microsoft.com/office/drawing/2014/main" id="{3E06DDB9-F33E-4028-9DB8-5288374A7384}"/>
            </a:ext>
          </a:extLst>
        </xdr:cNvPr>
        <xdr:cNvCxnSpPr/>
      </xdr:nvCxnSpPr>
      <xdr:spPr>
        <a:xfrm>
          <a:off x="6286500" y="14169619"/>
          <a:ext cx="79375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145203</xdr:rowOff>
    </xdr:from>
    <xdr:ext cx="469744" cy="259045"/>
    <xdr:sp macro="" textlink="">
      <xdr:nvSpPr>
        <xdr:cNvPr id="368" name="n_1aveValue【公営住宅】&#10;一人当たり面積">
          <a:extLst>
            <a:ext uri="{FF2B5EF4-FFF2-40B4-BE49-F238E27FC236}">
              <a16:creationId xmlns:a16="http://schemas.microsoft.com/office/drawing/2014/main" id="{C92B98CC-9601-4C94-9418-9021159671CE}"/>
            </a:ext>
          </a:extLst>
        </xdr:cNvPr>
        <xdr:cNvSpPr txBox="1"/>
      </xdr:nvSpPr>
      <xdr:spPr>
        <a:xfrm>
          <a:off x="8458277" y="1385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146118</xdr:rowOff>
    </xdr:from>
    <xdr:ext cx="469744" cy="259045"/>
    <xdr:sp macro="" textlink="">
      <xdr:nvSpPr>
        <xdr:cNvPr id="369" name="n_2aveValue【公営住宅】&#10;一人当たり面積">
          <a:extLst>
            <a:ext uri="{FF2B5EF4-FFF2-40B4-BE49-F238E27FC236}">
              <a16:creationId xmlns:a16="http://schemas.microsoft.com/office/drawing/2014/main" id="{163871B8-7050-4EA8-939C-109DBF5414E5}"/>
            </a:ext>
          </a:extLst>
        </xdr:cNvPr>
        <xdr:cNvSpPr txBox="1"/>
      </xdr:nvSpPr>
      <xdr:spPr>
        <a:xfrm>
          <a:off x="7677227" y="13855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152289</xdr:rowOff>
    </xdr:from>
    <xdr:ext cx="469744" cy="259045"/>
    <xdr:sp macro="" textlink="">
      <xdr:nvSpPr>
        <xdr:cNvPr id="370" name="n_3aveValue【公営住宅】&#10;一人当たり面積">
          <a:extLst>
            <a:ext uri="{FF2B5EF4-FFF2-40B4-BE49-F238E27FC236}">
              <a16:creationId xmlns:a16="http://schemas.microsoft.com/office/drawing/2014/main" id="{FD5565D7-ACDC-45DA-BC85-8DCFEE66DB46}"/>
            </a:ext>
          </a:extLst>
        </xdr:cNvPr>
        <xdr:cNvSpPr txBox="1"/>
      </xdr:nvSpPr>
      <xdr:spPr>
        <a:xfrm>
          <a:off x="6864427" y="13861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138574</xdr:rowOff>
    </xdr:from>
    <xdr:ext cx="469744" cy="259045"/>
    <xdr:sp macro="" textlink="">
      <xdr:nvSpPr>
        <xdr:cNvPr id="371" name="n_4aveValue【公営住宅】&#10;一人当たり面積">
          <a:extLst>
            <a:ext uri="{FF2B5EF4-FFF2-40B4-BE49-F238E27FC236}">
              <a16:creationId xmlns:a16="http://schemas.microsoft.com/office/drawing/2014/main" id="{B765045A-9732-4FC4-9B2F-B72B657FFD64}"/>
            </a:ext>
          </a:extLst>
        </xdr:cNvPr>
        <xdr:cNvSpPr txBox="1"/>
      </xdr:nvSpPr>
      <xdr:spPr>
        <a:xfrm>
          <a:off x="6070677" y="1384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246</xdr:rowOff>
    </xdr:from>
    <xdr:ext cx="469744" cy="259045"/>
    <xdr:sp macro="" textlink="">
      <xdr:nvSpPr>
        <xdr:cNvPr id="372" name="n_1mainValue【公営住宅】&#10;一人当たり面積">
          <a:extLst>
            <a:ext uri="{FF2B5EF4-FFF2-40B4-BE49-F238E27FC236}">
              <a16:creationId xmlns:a16="http://schemas.microsoft.com/office/drawing/2014/main" id="{04ED2571-FA90-40E8-B5C3-D0702CAA0019}"/>
            </a:ext>
          </a:extLst>
        </xdr:cNvPr>
        <xdr:cNvSpPr txBox="1"/>
      </xdr:nvSpPr>
      <xdr:spPr>
        <a:xfrm>
          <a:off x="8458277" y="14205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931</xdr:rowOff>
    </xdr:from>
    <xdr:ext cx="469744" cy="259045"/>
    <xdr:sp macro="" textlink="">
      <xdr:nvSpPr>
        <xdr:cNvPr id="373" name="n_2mainValue【公営住宅】&#10;一人当たり面積">
          <a:extLst>
            <a:ext uri="{FF2B5EF4-FFF2-40B4-BE49-F238E27FC236}">
              <a16:creationId xmlns:a16="http://schemas.microsoft.com/office/drawing/2014/main" id="{2A3EFF5A-46EB-49A2-A577-B2A0DA7CBAB3}"/>
            </a:ext>
          </a:extLst>
        </xdr:cNvPr>
        <xdr:cNvSpPr txBox="1"/>
      </xdr:nvSpPr>
      <xdr:spPr>
        <a:xfrm>
          <a:off x="7677227" y="14205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931</xdr:rowOff>
    </xdr:from>
    <xdr:ext cx="469744" cy="259045"/>
    <xdr:sp macro="" textlink="">
      <xdr:nvSpPr>
        <xdr:cNvPr id="374" name="n_3mainValue【公営住宅】&#10;一人当たり面積">
          <a:extLst>
            <a:ext uri="{FF2B5EF4-FFF2-40B4-BE49-F238E27FC236}">
              <a16:creationId xmlns:a16="http://schemas.microsoft.com/office/drawing/2014/main" id="{2B359B9E-A6D7-425C-A2D6-CB094DED6EDC}"/>
            </a:ext>
          </a:extLst>
        </xdr:cNvPr>
        <xdr:cNvSpPr txBox="1"/>
      </xdr:nvSpPr>
      <xdr:spPr>
        <a:xfrm>
          <a:off x="6864427" y="14205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246</xdr:rowOff>
    </xdr:from>
    <xdr:ext cx="469744" cy="259045"/>
    <xdr:sp macro="" textlink="">
      <xdr:nvSpPr>
        <xdr:cNvPr id="375" name="n_4mainValue【公営住宅】&#10;一人当たり面積">
          <a:extLst>
            <a:ext uri="{FF2B5EF4-FFF2-40B4-BE49-F238E27FC236}">
              <a16:creationId xmlns:a16="http://schemas.microsoft.com/office/drawing/2014/main" id="{BC1E6CB7-BBED-4EC1-AE29-9FCAA3041F58}"/>
            </a:ext>
          </a:extLst>
        </xdr:cNvPr>
        <xdr:cNvSpPr txBox="1"/>
      </xdr:nvSpPr>
      <xdr:spPr>
        <a:xfrm>
          <a:off x="6070677" y="14205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72B457B2-82AC-467E-B6EB-F2B8A0F86BC3}"/>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8B7622FB-6B8B-422E-BDE3-081563A9A26D}"/>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56E89255-2431-4B2C-ACE9-2AA206BF1DEC}"/>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3393A4EE-75F0-40F7-A5A2-C5156A59F67D}"/>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9FC4AC13-BF28-4801-B3D6-F7881CE30D14}"/>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4C9BAA34-1C81-45D4-9FF2-1E405EF4A59F}"/>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3A1E87E7-6B7A-46FF-97CB-B655AEDA0826}"/>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4EF955F3-1638-4179-A7D8-ADE96447FBB6}"/>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77D6269C-F315-447D-A6B0-5A71175E98CC}"/>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DCBDE02D-94D0-417F-9DBE-32BEC1E25C44}"/>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B303D02F-401E-49A7-876A-F6C19827D2F8}"/>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76A6D061-4E72-4491-8BBA-C6426D815768}"/>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8FB752C8-EE7A-406F-8667-91AE2EA5DD95}"/>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3E2F9581-3F6B-4CA4-8FBF-58AA7747A92F}"/>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8145A77A-5B21-4D01-89B8-ECA4B44C123F}"/>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DA29C6D5-C12C-4385-8861-E9AD5F7B1236}"/>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259C67C9-20C0-4F58-BEA9-2D577A0AECB2}"/>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AC1FBFD7-9D89-4797-A98B-788E96036E56}"/>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5707A778-3C6F-4A25-ABD3-1DA7E2CCDF1D}"/>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DF2CB46D-8558-4F5C-A942-E7BDF376FCDA}"/>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FA9927BA-9592-4391-916F-1B4DC2E2AE8F}"/>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0E393563-9C82-4A92-A8B3-23303442E07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D5EB8E28-0239-401C-A3FB-AAB80CC5B355}"/>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B8389F69-2955-41FE-BCDC-363C0B9DCE5B}"/>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FE180261-BB86-44AC-9243-F58FB0F32DCA}"/>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8F8C68BD-2E6D-43A1-8758-624893F89BC1}"/>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84B85146-8C5F-4BBA-BDC1-A9D506F1D3EB}"/>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3" name="直線コネクタ 402">
          <a:extLst>
            <a:ext uri="{FF2B5EF4-FFF2-40B4-BE49-F238E27FC236}">
              <a16:creationId xmlns:a16="http://schemas.microsoft.com/office/drawing/2014/main" id="{EDB29F44-C1D8-4559-9C9E-02DD662CE403}"/>
            </a:ext>
          </a:extLst>
        </xdr:cNvPr>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4" name="テキスト ボックス 403">
          <a:extLst>
            <a:ext uri="{FF2B5EF4-FFF2-40B4-BE49-F238E27FC236}">
              <a16:creationId xmlns:a16="http://schemas.microsoft.com/office/drawing/2014/main" id="{22D7693A-5723-4FFB-B68F-EDD80F99426F}"/>
            </a:ext>
          </a:extLst>
        </xdr:cNvPr>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5" name="直線コネクタ 404">
          <a:extLst>
            <a:ext uri="{FF2B5EF4-FFF2-40B4-BE49-F238E27FC236}">
              <a16:creationId xmlns:a16="http://schemas.microsoft.com/office/drawing/2014/main" id="{A8D2C75F-4E3A-414C-BD09-B31BCEA6DBD5}"/>
            </a:ext>
          </a:extLst>
        </xdr:cNvPr>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6" name="テキスト ボックス 405">
          <a:extLst>
            <a:ext uri="{FF2B5EF4-FFF2-40B4-BE49-F238E27FC236}">
              <a16:creationId xmlns:a16="http://schemas.microsoft.com/office/drawing/2014/main" id="{575AA606-E622-4C97-88D3-C70753DAAE62}"/>
            </a:ext>
          </a:extLst>
        </xdr:cNvPr>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7" name="直線コネクタ 406">
          <a:extLst>
            <a:ext uri="{FF2B5EF4-FFF2-40B4-BE49-F238E27FC236}">
              <a16:creationId xmlns:a16="http://schemas.microsoft.com/office/drawing/2014/main" id="{7C0F7F7B-D97D-4BEA-BDE5-CB236D89C215}"/>
            </a:ext>
          </a:extLst>
        </xdr:cNvPr>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8" name="テキスト ボックス 407">
          <a:extLst>
            <a:ext uri="{FF2B5EF4-FFF2-40B4-BE49-F238E27FC236}">
              <a16:creationId xmlns:a16="http://schemas.microsoft.com/office/drawing/2014/main" id="{F8220706-97D6-44EC-A83D-992BE24010A4}"/>
            </a:ext>
          </a:extLst>
        </xdr:cNvPr>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9" name="直線コネクタ 408">
          <a:extLst>
            <a:ext uri="{FF2B5EF4-FFF2-40B4-BE49-F238E27FC236}">
              <a16:creationId xmlns:a16="http://schemas.microsoft.com/office/drawing/2014/main" id="{FFA10E69-A56C-4356-A6FB-5BEB2D46B4AF}"/>
            </a:ext>
          </a:extLst>
        </xdr:cNvPr>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0" name="テキスト ボックス 409">
          <a:extLst>
            <a:ext uri="{FF2B5EF4-FFF2-40B4-BE49-F238E27FC236}">
              <a16:creationId xmlns:a16="http://schemas.microsoft.com/office/drawing/2014/main" id="{F8A6D899-3964-4DBD-A829-F05590C174D0}"/>
            </a:ext>
          </a:extLst>
        </xdr:cNvPr>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1" name="直線コネクタ 410">
          <a:extLst>
            <a:ext uri="{FF2B5EF4-FFF2-40B4-BE49-F238E27FC236}">
              <a16:creationId xmlns:a16="http://schemas.microsoft.com/office/drawing/2014/main" id="{37D2B377-C12C-4A28-832B-80138624344F}"/>
            </a:ext>
          </a:extLst>
        </xdr:cNvPr>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2" name="テキスト ボックス 411">
          <a:extLst>
            <a:ext uri="{FF2B5EF4-FFF2-40B4-BE49-F238E27FC236}">
              <a16:creationId xmlns:a16="http://schemas.microsoft.com/office/drawing/2014/main" id="{A10C2ADE-4B0B-434E-8EEB-B16852D8B76D}"/>
            </a:ext>
          </a:extLst>
        </xdr:cNvPr>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3" name="直線コネクタ 412">
          <a:extLst>
            <a:ext uri="{FF2B5EF4-FFF2-40B4-BE49-F238E27FC236}">
              <a16:creationId xmlns:a16="http://schemas.microsoft.com/office/drawing/2014/main" id="{D623D35D-B73B-4222-9904-1D135486E2CB}"/>
            </a:ext>
          </a:extLst>
        </xdr:cNvPr>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4" name="テキスト ボックス 413">
          <a:extLst>
            <a:ext uri="{FF2B5EF4-FFF2-40B4-BE49-F238E27FC236}">
              <a16:creationId xmlns:a16="http://schemas.microsoft.com/office/drawing/2014/main" id="{BBD6C8F4-FF65-4C47-A22F-A3C2692771AD}"/>
            </a:ext>
          </a:extLst>
        </xdr:cNvPr>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F20AC2EB-4BE6-4CDE-82EB-2DF4857FF19B}"/>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417E049A-9CDF-4385-B837-080397CB633E}"/>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56606</xdr:rowOff>
    </xdr:from>
    <xdr:to>
      <xdr:col>85</xdr:col>
      <xdr:colOff>126364</xdr:colOff>
      <xdr:row>42</xdr:row>
      <xdr:rowOff>92528</xdr:rowOff>
    </xdr:to>
    <xdr:cxnSp macro="">
      <xdr:nvCxnSpPr>
        <xdr:cNvPr id="417" name="直線コネクタ 416">
          <a:extLst>
            <a:ext uri="{FF2B5EF4-FFF2-40B4-BE49-F238E27FC236}">
              <a16:creationId xmlns:a16="http://schemas.microsoft.com/office/drawing/2014/main" id="{736AD902-5CF0-47B6-B649-156363F83171}"/>
            </a:ext>
          </a:extLst>
        </xdr:cNvPr>
        <xdr:cNvCxnSpPr/>
      </xdr:nvCxnSpPr>
      <xdr:spPr>
        <a:xfrm flipV="1">
          <a:off x="14699614" y="5676356"/>
          <a:ext cx="0" cy="135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8" name="【認定こども園・幼稚園・保育所】&#10;有形固定資産減価償却率最小値テキスト">
          <a:extLst>
            <a:ext uri="{FF2B5EF4-FFF2-40B4-BE49-F238E27FC236}">
              <a16:creationId xmlns:a16="http://schemas.microsoft.com/office/drawing/2014/main" id="{BB5327FE-682D-4BCA-ADCD-EA2E0B7B8A49}"/>
            </a:ext>
          </a:extLst>
        </xdr:cNvPr>
        <xdr:cNvSpPr txBox="1"/>
      </xdr:nvSpPr>
      <xdr:spPr>
        <a:xfrm>
          <a:off x="14738350" y="703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9" name="直線コネクタ 418">
          <a:extLst>
            <a:ext uri="{FF2B5EF4-FFF2-40B4-BE49-F238E27FC236}">
              <a16:creationId xmlns:a16="http://schemas.microsoft.com/office/drawing/2014/main" id="{63968081-016F-4BB0-9217-28DE31D45F2C}"/>
            </a:ext>
          </a:extLst>
        </xdr:cNvPr>
        <xdr:cNvCxnSpPr/>
      </xdr:nvCxnSpPr>
      <xdr:spPr>
        <a:xfrm>
          <a:off x="14611350" y="7033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3283</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2C1A983A-4886-40B0-A486-FC55E5BD01EE}"/>
            </a:ext>
          </a:extLst>
        </xdr:cNvPr>
        <xdr:cNvSpPr txBox="1"/>
      </xdr:nvSpPr>
      <xdr:spPr>
        <a:xfrm>
          <a:off x="14738350" y="545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56606</xdr:rowOff>
    </xdr:from>
    <xdr:to>
      <xdr:col>86</xdr:col>
      <xdr:colOff>25400</xdr:colOff>
      <xdr:row>34</xdr:row>
      <xdr:rowOff>56606</xdr:rowOff>
    </xdr:to>
    <xdr:cxnSp macro="">
      <xdr:nvCxnSpPr>
        <xdr:cNvPr id="421" name="直線コネクタ 420">
          <a:extLst>
            <a:ext uri="{FF2B5EF4-FFF2-40B4-BE49-F238E27FC236}">
              <a16:creationId xmlns:a16="http://schemas.microsoft.com/office/drawing/2014/main" id="{4701FEFD-6D13-4D63-9A8C-8807FC0767E6}"/>
            </a:ext>
          </a:extLst>
        </xdr:cNvPr>
        <xdr:cNvCxnSpPr/>
      </xdr:nvCxnSpPr>
      <xdr:spPr>
        <a:xfrm>
          <a:off x="14611350" y="56763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167112</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5DF75A6E-DA46-486B-A0DE-2C659EF6CC51}"/>
            </a:ext>
          </a:extLst>
        </xdr:cNvPr>
        <xdr:cNvSpPr txBox="1"/>
      </xdr:nvSpPr>
      <xdr:spPr>
        <a:xfrm>
          <a:off x="14738350" y="6282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423" name="フローチャート: 判断 422">
          <a:extLst>
            <a:ext uri="{FF2B5EF4-FFF2-40B4-BE49-F238E27FC236}">
              <a16:creationId xmlns:a16="http://schemas.microsoft.com/office/drawing/2014/main" id="{75862365-40D8-4F86-A553-EECF51557692}"/>
            </a:ext>
          </a:extLst>
        </xdr:cNvPr>
        <xdr:cNvSpPr/>
      </xdr:nvSpPr>
      <xdr:spPr>
        <a:xfrm>
          <a:off x="14649450" y="629738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23767</xdr:rowOff>
    </xdr:from>
    <xdr:to>
      <xdr:col>81</xdr:col>
      <xdr:colOff>101600</xdr:colOff>
      <xdr:row>38</xdr:row>
      <xdr:rowOff>125367</xdr:rowOff>
    </xdr:to>
    <xdr:sp macro="" textlink="">
      <xdr:nvSpPr>
        <xdr:cNvPr id="424" name="フローチャート: 判断 423">
          <a:extLst>
            <a:ext uri="{FF2B5EF4-FFF2-40B4-BE49-F238E27FC236}">
              <a16:creationId xmlns:a16="http://schemas.microsoft.com/office/drawing/2014/main" id="{519CD4B4-9716-40F1-AC90-D8BBAA6AB48E}"/>
            </a:ext>
          </a:extLst>
        </xdr:cNvPr>
        <xdr:cNvSpPr/>
      </xdr:nvSpPr>
      <xdr:spPr>
        <a:xfrm>
          <a:off x="13887450" y="630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164193</xdr:rowOff>
    </xdr:from>
    <xdr:to>
      <xdr:col>76</xdr:col>
      <xdr:colOff>165100</xdr:colOff>
      <xdr:row>38</xdr:row>
      <xdr:rowOff>94343</xdr:rowOff>
    </xdr:to>
    <xdr:sp macro="" textlink="">
      <xdr:nvSpPr>
        <xdr:cNvPr id="425" name="フローチャート: 判断 424">
          <a:extLst>
            <a:ext uri="{FF2B5EF4-FFF2-40B4-BE49-F238E27FC236}">
              <a16:creationId xmlns:a16="http://schemas.microsoft.com/office/drawing/2014/main" id="{F16420DD-28F6-444B-9A6A-4B7CA655FD7D}"/>
            </a:ext>
          </a:extLst>
        </xdr:cNvPr>
        <xdr:cNvSpPr/>
      </xdr:nvSpPr>
      <xdr:spPr>
        <a:xfrm>
          <a:off x="13093700" y="62792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146231</xdr:rowOff>
    </xdr:from>
    <xdr:to>
      <xdr:col>72</xdr:col>
      <xdr:colOff>38100</xdr:colOff>
      <xdr:row>38</xdr:row>
      <xdr:rowOff>76381</xdr:rowOff>
    </xdr:to>
    <xdr:sp macro="" textlink="">
      <xdr:nvSpPr>
        <xdr:cNvPr id="426" name="フローチャート: 判断 425">
          <a:extLst>
            <a:ext uri="{FF2B5EF4-FFF2-40B4-BE49-F238E27FC236}">
              <a16:creationId xmlns:a16="http://schemas.microsoft.com/office/drawing/2014/main" id="{461092E4-1452-4323-ADA8-9D5AA4C51F46}"/>
            </a:ext>
          </a:extLst>
        </xdr:cNvPr>
        <xdr:cNvSpPr/>
      </xdr:nvSpPr>
      <xdr:spPr>
        <a:xfrm>
          <a:off x="12299950" y="626128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141333</xdr:rowOff>
    </xdr:from>
    <xdr:to>
      <xdr:col>67</xdr:col>
      <xdr:colOff>101600</xdr:colOff>
      <xdr:row>38</xdr:row>
      <xdr:rowOff>71482</xdr:rowOff>
    </xdr:to>
    <xdr:sp macro="" textlink="">
      <xdr:nvSpPr>
        <xdr:cNvPr id="427" name="フローチャート: 判断 426">
          <a:extLst>
            <a:ext uri="{FF2B5EF4-FFF2-40B4-BE49-F238E27FC236}">
              <a16:creationId xmlns:a16="http://schemas.microsoft.com/office/drawing/2014/main" id="{88986A7B-1896-48B0-B624-62D50E6C4CF2}"/>
            </a:ext>
          </a:extLst>
        </xdr:cNvPr>
        <xdr:cNvSpPr/>
      </xdr:nvSpPr>
      <xdr:spPr>
        <a:xfrm>
          <a:off x="11487150" y="6256383"/>
          <a:ext cx="10160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F4B09BBD-6CF8-4CD5-A08F-655FBCA4016D}"/>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68D850D6-57C3-4517-AE57-6E005137CD16}"/>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7503019A-B007-4682-BD1E-4E3DFF025C29}"/>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28425E7C-8CE9-4666-9E8E-BC62B2CB3084}"/>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465E8E63-7D39-4B26-9E99-6B5C82382D3E}"/>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95613</xdr:rowOff>
    </xdr:from>
    <xdr:to>
      <xdr:col>85</xdr:col>
      <xdr:colOff>177800</xdr:colOff>
      <xdr:row>38</xdr:row>
      <xdr:rowOff>25763</xdr:rowOff>
    </xdr:to>
    <xdr:sp macro="" textlink="">
      <xdr:nvSpPr>
        <xdr:cNvPr id="433" name="楕円 432">
          <a:extLst>
            <a:ext uri="{FF2B5EF4-FFF2-40B4-BE49-F238E27FC236}">
              <a16:creationId xmlns:a16="http://schemas.microsoft.com/office/drawing/2014/main" id="{D1E5B909-5200-4038-8E7D-436CD9CDE188}"/>
            </a:ext>
          </a:extLst>
        </xdr:cNvPr>
        <xdr:cNvSpPr/>
      </xdr:nvSpPr>
      <xdr:spPr>
        <a:xfrm>
          <a:off x="14649450" y="621066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118490</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9DF74BB9-D4D4-4C8B-91EB-5E69A3EBB4A0}"/>
            </a:ext>
          </a:extLst>
        </xdr:cNvPr>
        <xdr:cNvSpPr txBox="1"/>
      </xdr:nvSpPr>
      <xdr:spPr>
        <a:xfrm>
          <a:off x="14738350" y="6068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167458</xdr:rowOff>
    </xdr:from>
    <xdr:to>
      <xdr:col>81</xdr:col>
      <xdr:colOff>101600</xdr:colOff>
      <xdr:row>37</xdr:row>
      <xdr:rowOff>97608</xdr:rowOff>
    </xdr:to>
    <xdr:sp macro="" textlink="">
      <xdr:nvSpPr>
        <xdr:cNvPr id="435" name="楕円 434">
          <a:extLst>
            <a:ext uri="{FF2B5EF4-FFF2-40B4-BE49-F238E27FC236}">
              <a16:creationId xmlns:a16="http://schemas.microsoft.com/office/drawing/2014/main" id="{96B7945B-6499-4240-8F7E-623079DFF167}"/>
            </a:ext>
          </a:extLst>
        </xdr:cNvPr>
        <xdr:cNvSpPr/>
      </xdr:nvSpPr>
      <xdr:spPr>
        <a:xfrm>
          <a:off x="13887450" y="61174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46808</xdr:rowOff>
    </xdr:from>
    <xdr:to>
      <xdr:col>85</xdr:col>
      <xdr:colOff>127000</xdr:colOff>
      <xdr:row>37</xdr:row>
      <xdr:rowOff>146413</xdr:rowOff>
    </xdr:to>
    <xdr:cxnSp macro="">
      <xdr:nvCxnSpPr>
        <xdr:cNvPr id="436" name="直線コネクタ 435">
          <a:extLst>
            <a:ext uri="{FF2B5EF4-FFF2-40B4-BE49-F238E27FC236}">
              <a16:creationId xmlns:a16="http://schemas.microsoft.com/office/drawing/2014/main" id="{4122D9A7-2491-4248-883E-767C1B3F9360}"/>
            </a:ext>
          </a:extLst>
        </xdr:cNvPr>
        <xdr:cNvCxnSpPr/>
      </xdr:nvCxnSpPr>
      <xdr:spPr>
        <a:xfrm>
          <a:off x="13938250" y="6161858"/>
          <a:ext cx="762000" cy="9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17236</xdr:rowOff>
    </xdr:from>
    <xdr:to>
      <xdr:col>76</xdr:col>
      <xdr:colOff>165100</xdr:colOff>
      <xdr:row>37</xdr:row>
      <xdr:rowOff>118836</xdr:rowOff>
    </xdr:to>
    <xdr:sp macro="" textlink="">
      <xdr:nvSpPr>
        <xdr:cNvPr id="437" name="楕円 436">
          <a:extLst>
            <a:ext uri="{FF2B5EF4-FFF2-40B4-BE49-F238E27FC236}">
              <a16:creationId xmlns:a16="http://schemas.microsoft.com/office/drawing/2014/main" id="{B267CAA2-19BB-46F0-8C9F-8EB8169DA3B9}"/>
            </a:ext>
          </a:extLst>
        </xdr:cNvPr>
        <xdr:cNvSpPr/>
      </xdr:nvSpPr>
      <xdr:spPr>
        <a:xfrm>
          <a:off x="13093700" y="613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46808</xdr:rowOff>
    </xdr:from>
    <xdr:to>
      <xdr:col>81</xdr:col>
      <xdr:colOff>50800</xdr:colOff>
      <xdr:row>37</xdr:row>
      <xdr:rowOff>68036</xdr:rowOff>
    </xdr:to>
    <xdr:cxnSp macro="">
      <xdr:nvCxnSpPr>
        <xdr:cNvPr id="438" name="直線コネクタ 437">
          <a:extLst>
            <a:ext uri="{FF2B5EF4-FFF2-40B4-BE49-F238E27FC236}">
              <a16:creationId xmlns:a16="http://schemas.microsoft.com/office/drawing/2014/main" id="{31CA4122-196E-4FC5-800A-D41631C7A0F0}"/>
            </a:ext>
          </a:extLst>
        </xdr:cNvPr>
        <xdr:cNvCxnSpPr/>
      </xdr:nvCxnSpPr>
      <xdr:spPr>
        <a:xfrm flipV="1">
          <a:off x="13144500" y="6161858"/>
          <a:ext cx="79375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93980</xdr:rowOff>
    </xdr:from>
    <xdr:to>
      <xdr:col>72</xdr:col>
      <xdr:colOff>38100</xdr:colOff>
      <xdr:row>37</xdr:row>
      <xdr:rowOff>24130</xdr:rowOff>
    </xdr:to>
    <xdr:sp macro="" textlink="">
      <xdr:nvSpPr>
        <xdr:cNvPr id="439" name="楕円 438">
          <a:extLst>
            <a:ext uri="{FF2B5EF4-FFF2-40B4-BE49-F238E27FC236}">
              <a16:creationId xmlns:a16="http://schemas.microsoft.com/office/drawing/2014/main" id="{AD57A53F-73D7-4CDC-A385-F4DB9A83799F}"/>
            </a:ext>
          </a:extLst>
        </xdr:cNvPr>
        <xdr:cNvSpPr/>
      </xdr:nvSpPr>
      <xdr:spPr>
        <a:xfrm>
          <a:off x="12299950" y="60439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144780</xdr:rowOff>
    </xdr:from>
    <xdr:to>
      <xdr:col>76</xdr:col>
      <xdr:colOff>114300</xdr:colOff>
      <xdr:row>37</xdr:row>
      <xdr:rowOff>68036</xdr:rowOff>
    </xdr:to>
    <xdr:cxnSp macro="">
      <xdr:nvCxnSpPr>
        <xdr:cNvPr id="440" name="直線コネクタ 439">
          <a:extLst>
            <a:ext uri="{FF2B5EF4-FFF2-40B4-BE49-F238E27FC236}">
              <a16:creationId xmlns:a16="http://schemas.microsoft.com/office/drawing/2014/main" id="{A800B64E-B09D-4F46-AF35-2AD470248B9F}"/>
            </a:ext>
          </a:extLst>
        </xdr:cNvPr>
        <xdr:cNvCxnSpPr/>
      </xdr:nvCxnSpPr>
      <xdr:spPr>
        <a:xfrm>
          <a:off x="12344400" y="6094730"/>
          <a:ext cx="800100" cy="8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61323</xdr:rowOff>
    </xdr:from>
    <xdr:to>
      <xdr:col>67</xdr:col>
      <xdr:colOff>101600</xdr:colOff>
      <xdr:row>38</xdr:row>
      <xdr:rowOff>162923</xdr:rowOff>
    </xdr:to>
    <xdr:sp macro="" textlink="">
      <xdr:nvSpPr>
        <xdr:cNvPr id="441" name="楕円 440">
          <a:extLst>
            <a:ext uri="{FF2B5EF4-FFF2-40B4-BE49-F238E27FC236}">
              <a16:creationId xmlns:a16="http://schemas.microsoft.com/office/drawing/2014/main" id="{EE15DF4A-0AF6-4560-8B41-29365689F0F8}"/>
            </a:ext>
          </a:extLst>
        </xdr:cNvPr>
        <xdr:cNvSpPr/>
      </xdr:nvSpPr>
      <xdr:spPr>
        <a:xfrm>
          <a:off x="11487150" y="634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144780</xdr:rowOff>
    </xdr:from>
    <xdr:to>
      <xdr:col>71</xdr:col>
      <xdr:colOff>177800</xdr:colOff>
      <xdr:row>38</xdr:row>
      <xdr:rowOff>112123</xdr:rowOff>
    </xdr:to>
    <xdr:cxnSp macro="">
      <xdr:nvCxnSpPr>
        <xdr:cNvPr id="442" name="直線コネクタ 441">
          <a:extLst>
            <a:ext uri="{FF2B5EF4-FFF2-40B4-BE49-F238E27FC236}">
              <a16:creationId xmlns:a16="http://schemas.microsoft.com/office/drawing/2014/main" id="{898B8E0A-18A9-413F-B358-E2EA57A65606}"/>
            </a:ext>
          </a:extLst>
        </xdr:cNvPr>
        <xdr:cNvCxnSpPr/>
      </xdr:nvCxnSpPr>
      <xdr:spPr>
        <a:xfrm flipV="1">
          <a:off x="11537950" y="6094730"/>
          <a:ext cx="806450" cy="297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116494</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B785EA09-402C-4421-A329-78461269CE5D}"/>
            </a:ext>
          </a:extLst>
        </xdr:cNvPr>
        <xdr:cNvSpPr txBox="1"/>
      </xdr:nvSpPr>
      <xdr:spPr>
        <a:xfrm>
          <a:off x="13742044" y="6396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85470</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26F30B31-A682-4A49-AEE7-F114A793F981}"/>
            </a:ext>
          </a:extLst>
        </xdr:cNvPr>
        <xdr:cNvSpPr txBox="1"/>
      </xdr:nvSpPr>
      <xdr:spPr>
        <a:xfrm>
          <a:off x="12960994" y="6365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67508</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9D03B245-AA85-4CD4-B474-B89066F8373D}"/>
            </a:ext>
          </a:extLst>
        </xdr:cNvPr>
        <xdr:cNvSpPr txBox="1"/>
      </xdr:nvSpPr>
      <xdr:spPr>
        <a:xfrm>
          <a:off x="12167244" y="6347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88010</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284E2B48-D01E-4204-AE49-E5F870263A91}"/>
            </a:ext>
          </a:extLst>
        </xdr:cNvPr>
        <xdr:cNvSpPr txBox="1"/>
      </xdr:nvSpPr>
      <xdr:spPr>
        <a:xfrm>
          <a:off x="11354444" y="6037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114135</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D808B533-E772-49A8-AE7A-4BE179D87D16}"/>
            </a:ext>
          </a:extLst>
        </xdr:cNvPr>
        <xdr:cNvSpPr txBox="1"/>
      </xdr:nvSpPr>
      <xdr:spPr>
        <a:xfrm>
          <a:off x="13742044" y="5898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135363</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885501AA-9476-430E-9ED7-79DBEE0BE25F}"/>
            </a:ext>
          </a:extLst>
        </xdr:cNvPr>
        <xdr:cNvSpPr txBox="1"/>
      </xdr:nvSpPr>
      <xdr:spPr>
        <a:xfrm>
          <a:off x="12960994" y="5920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40657</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14D6E2EB-7A88-4301-B923-AD7BE6412C1B}"/>
            </a:ext>
          </a:extLst>
        </xdr:cNvPr>
        <xdr:cNvSpPr txBox="1"/>
      </xdr:nvSpPr>
      <xdr:spPr>
        <a:xfrm>
          <a:off x="12167244" y="5825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154050</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5A790D0B-75C4-4C42-B50E-0781A9C3B055}"/>
            </a:ext>
          </a:extLst>
        </xdr:cNvPr>
        <xdr:cNvSpPr txBox="1"/>
      </xdr:nvSpPr>
      <xdr:spPr>
        <a:xfrm>
          <a:off x="11354444" y="6434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6E20001F-AB6B-4BE6-AE0F-CD1A9FC1E1FF}"/>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02094A76-DD44-49BA-BA2D-E03BBBB42011}"/>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62C6CB9B-55B0-4F7C-B4C4-9959E63A9E32}"/>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22C167D0-5AD3-4AFA-9BA5-71F6BDC8284A}"/>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AA1EC96B-83DB-45F2-99BD-8A23FD2380A6}"/>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E038D017-65F1-45D4-98DC-4F5E35BEA37E}"/>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FA932D0F-2B99-4643-9916-20CCB75FBA82}"/>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C8D47560-D283-4D44-A436-73958B42BE29}"/>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C7255F9C-4578-44FB-A5DB-95CB90C9B5AB}"/>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8DB3085A-5B6C-4AB6-9E65-0B0BFACB00A8}"/>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1" name="直線コネクタ 460">
          <a:extLst>
            <a:ext uri="{FF2B5EF4-FFF2-40B4-BE49-F238E27FC236}">
              <a16:creationId xmlns:a16="http://schemas.microsoft.com/office/drawing/2014/main" id="{0D1CBCC5-E338-4961-B1F9-E5D51027546A}"/>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2" name="テキスト ボックス 461">
          <a:extLst>
            <a:ext uri="{FF2B5EF4-FFF2-40B4-BE49-F238E27FC236}">
              <a16:creationId xmlns:a16="http://schemas.microsoft.com/office/drawing/2014/main" id="{D5E51074-AF0D-4487-A20D-B49D883ADB83}"/>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3" name="直線コネクタ 462">
          <a:extLst>
            <a:ext uri="{FF2B5EF4-FFF2-40B4-BE49-F238E27FC236}">
              <a16:creationId xmlns:a16="http://schemas.microsoft.com/office/drawing/2014/main" id="{15C7B99D-CFE3-4895-AB38-9B36DE550394}"/>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4" name="テキスト ボックス 463">
          <a:extLst>
            <a:ext uri="{FF2B5EF4-FFF2-40B4-BE49-F238E27FC236}">
              <a16:creationId xmlns:a16="http://schemas.microsoft.com/office/drawing/2014/main" id="{FE4C7C44-0AA0-4885-9C26-2317CE8802F4}"/>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5" name="直線コネクタ 464">
          <a:extLst>
            <a:ext uri="{FF2B5EF4-FFF2-40B4-BE49-F238E27FC236}">
              <a16:creationId xmlns:a16="http://schemas.microsoft.com/office/drawing/2014/main" id="{804F8C94-4A14-4BB8-8326-4DC997ABE80C}"/>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6" name="テキスト ボックス 465">
          <a:extLst>
            <a:ext uri="{FF2B5EF4-FFF2-40B4-BE49-F238E27FC236}">
              <a16:creationId xmlns:a16="http://schemas.microsoft.com/office/drawing/2014/main" id="{DBAEE5A6-6E15-43D6-8645-0DC8DA0D1730}"/>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7" name="直線コネクタ 466">
          <a:extLst>
            <a:ext uri="{FF2B5EF4-FFF2-40B4-BE49-F238E27FC236}">
              <a16:creationId xmlns:a16="http://schemas.microsoft.com/office/drawing/2014/main" id="{46B65F80-5906-4264-ABBC-81B37A4C23F5}"/>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8" name="テキスト ボックス 467">
          <a:extLst>
            <a:ext uri="{FF2B5EF4-FFF2-40B4-BE49-F238E27FC236}">
              <a16:creationId xmlns:a16="http://schemas.microsoft.com/office/drawing/2014/main" id="{C80DFBB3-0488-4B63-9969-86C4BF080CDB}"/>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0FBC6193-0F80-4391-9E49-2465C85F6B05}"/>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FC9DE8B8-D628-479D-9E38-DD2DE14B7DF4}"/>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8B5813D7-E780-4BB5-9837-FA82EE290D41}"/>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169926</xdr:rowOff>
    </xdr:from>
    <xdr:to>
      <xdr:col>116</xdr:col>
      <xdr:colOff>62864</xdr:colOff>
      <xdr:row>41</xdr:row>
      <xdr:rowOff>115062</xdr:rowOff>
    </xdr:to>
    <xdr:cxnSp macro="">
      <xdr:nvCxnSpPr>
        <xdr:cNvPr id="472" name="直線コネクタ 471">
          <a:extLst>
            <a:ext uri="{FF2B5EF4-FFF2-40B4-BE49-F238E27FC236}">
              <a16:creationId xmlns:a16="http://schemas.microsoft.com/office/drawing/2014/main" id="{384E85FE-7E6A-4155-95D4-017D435D306E}"/>
            </a:ext>
          </a:extLst>
        </xdr:cNvPr>
        <xdr:cNvCxnSpPr/>
      </xdr:nvCxnSpPr>
      <xdr:spPr>
        <a:xfrm flipV="1">
          <a:off x="19951064" y="5783326"/>
          <a:ext cx="0" cy="1107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5CFC19DE-273F-4511-95F9-195CAD660925}"/>
            </a:ext>
          </a:extLst>
        </xdr:cNvPr>
        <xdr:cNvSpPr txBox="1"/>
      </xdr:nvSpPr>
      <xdr:spPr>
        <a:xfrm>
          <a:off x="19989800" y="689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74" name="直線コネクタ 473">
          <a:extLst>
            <a:ext uri="{FF2B5EF4-FFF2-40B4-BE49-F238E27FC236}">
              <a16:creationId xmlns:a16="http://schemas.microsoft.com/office/drawing/2014/main" id="{87B0F8F7-07D1-4E95-9630-BC5667961BC5}"/>
            </a:ext>
          </a:extLst>
        </xdr:cNvPr>
        <xdr:cNvCxnSpPr/>
      </xdr:nvCxnSpPr>
      <xdr:spPr>
        <a:xfrm>
          <a:off x="19881850" y="68905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116603</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93A81AD4-1E30-400D-AAF3-D7DAA0D6C477}"/>
            </a:ext>
          </a:extLst>
        </xdr:cNvPr>
        <xdr:cNvSpPr txBox="1"/>
      </xdr:nvSpPr>
      <xdr:spPr>
        <a:xfrm>
          <a:off x="19989800" y="5571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169926</xdr:rowOff>
    </xdr:from>
    <xdr:to>
      <xdr:col>116</xdr:col>
      <xdr:colOff>152400</xdr:colOff>
      <xdr:row>34</xdr:row>
      <xdr:rowOff>169926</xdr:rowOff>
    </xdr:to>
    <xdr:cxnSp macro="">
      <xdr:nvCxnSpPr>
        <xdr:cNvPr id="476" name="直線コネクタ 475">
          <a:extLst>
            <a:ext uri="{FF2B5EF4-FFF2-40B4-BE49-F238E27FC236}">
              <a16:creationId xmlns:a16="http://schemas.microsoft.com/office/drawing/2014/main" id="{87BEC26E-EBFF-4EF2-8C97-6E71BE167224}"/>
            </a:ext>
          </a:extLst>
        </xdr:cNvPr>
        <xdr:cNvCxnSpPr/>
      </xdr:nvCxnSpPr>
      <xdr:spPr>
        <a:xfrm>
          <a:off x="19881850" y="57833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4843</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4D3A3444-243D-453D-A447-1676F8CAC606}"/>
            </a:ext>
          </a:extLst>
        </xdr:cNvPr>
        <xdr:cNvSpPr txBox="1"/>
      </xdr:nvSpPr>
      <xdr:spPr>
        <a:xfrm>
          <a:off x="19989800" y="64500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153416</xdr:rowOff>
    </xdr:from>
    <xdr:to>
      <xdr:col>116</xdr:col>
      <xdr:colOff>114300</xdr:colOff>
      <xdr:row>40</xdr:row>
      <xdr:rowOff>83566</xdr:rowOff>
    </xdr:to>
    <xdr:sp macro="" textlink="">
      <xdr:nvSpPr>
        <xdr:cNvPr id="478" name="フローチャート: 判断 477">
          <a:extLst>
            <a:ext uri="{FF2B5EF4-FFF2-40B4-BE49-F238E27FC236}">
              <a16:creationId xmlns:a16="http://schemas.microsoft.com/office/drawing/2014/main" id="{F3CE0CC4-1A30-459D-82B1-207014146F3B}"/>
            </a:ext>
          </a:extLst>
        </xdr:cNvPr>
        <xdr:cNvSpPr/>
      </xdr:nvSpPr>
      <xdr:spPr>
        <a:xfrm>
          <a:off x="19900900" y="659866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148844</xdr:rowOff>
    </xdr:from>
    <xdr:to>
      <xdr:col>112</xdr:col>
      <xdr:colOff>38100</xdr:colOff>
      <xdr:row>40</xdr:row>
      <xdr:rowOff>78994</xdr:rowOff>
    </xdr:to>
    <xdr:sp macro="" textlink="">
      <xdr:nvSpPr>
        <xdr:cNvPr id="479" name="フローチャート: 判断 478">
          <a:extLst>
            <a:ext uri="{FF2B5EF4-FFF2-40B4-BE49-F238E27FC236}">
              <a16:creationId xmlns:a16="http://schemas.microsoft.com/office/drawing/2014/main" id="{100E9F2F-A188-4EFE-B83E-5687BEFB19FD}"/>
            </a:ext>
          </a:extLst>
        </xdr:cNvPr>
        <xdr:cNvSpPr/>
      </xdr:nvSpPr>
      <xdr:spPr>
        <a:xfrm>
          <a:off x="19157950" y="65940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144272</xdr:rowOff>
    </xdr:from>
    <xdr:to>
      <xdr:col>107</xdr:col>
      <xdr:colOff>101600</xdr:colOff>
      <xdr:row>40</xdr:row>
      <xdr:rowOff>74422</xdr:rowOff>
    </xdr:to>
    <xdr:sp macro="" textlink="">
      <xdr:nvSpPr>
        <xdr:cNvPr id="480" name="フローチャート: 判断 479">
          <a:extLst>
            <a:ext uri="{FF2B5EF4-FFF2-40B4-BE49-F238E27FC236}">
              <a16:creationId xmlns:a16="http://schemas.microsoft.com/office/drawing/2014/main" id="{B9D01A5E-A1A6-40DE-AD56-B27D6FCC0071}"/>
            </a:ext>
          </a:extLst>
        </xdr:cNvPr>
        <xdr:cNvSpPr/>
      </xdr:nvSpPr>
      <xdr:spPr>
        <a:xfrm>
          <a:off x="18345150" y="65895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137414</xdr:rowOff>
    </xdr:from>
    <xdr:to>
      <xdr:col>102</xdr:col>
      <xdr:colOff>165100</xdr:colOff>
      <xdr:row>40</xdr:row>
      <xdr:rowOff>67564</xdr:rowOff>
    </xdr:to>
    <xdr:sp macro="" textlink="">
      <xdr:nvSpPr>
        <xdr:cNvPr id="481" name="フローチャート: 判断 480">
          <a:extLst>
            <a:ext uri="{FF2B5EF4-FFF2-40B4-BE49-F238E27FC236}">
              <a16:creationId xmlns:a16="http://schemas.microsoft.com/office/drawing/2014/main" id="{AED4A0B9-DAFF-460A-A4B5-4D737CC709F6}"/>
            </a:ext>
          </a:extLst>
        </xdr:cNvPr>
        <xdr:cNvSpPr/>
      </xdr:nvSpPr>
      <xdr:spPr>
        <a:xfrm>
          <a:off x="17551400" y="65826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82" name="フローチャート: 判断 481">
          <a:extLst>
            <a:ext uri="{FF2B5EF4-FFF2-40B4-BE49-F238E27FC236}">
              <a16:creationId xmlns:a16="http://schemas.microsoft.com/office/drawing/2014/main" id="{3DDF7180-5119-41E7-9054-DC2F34B5C709}"/>
            </a:ext>
          </a:extLst>
        </xdr:cNvPr>
        <xdr:cNvSpPr/>
      </xdr:nvSpPr>
      <xdr:spPr>
        <a:xfrm>
          <a:off x="16757650" y="65643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94FA1654-A334-487F-A61D-1A5604F36CB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9FEBD1FC-6728-4601-871E-B764C2447728}"/>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365ACD71-EE81-43CD-905C-89F8E180BD58}"/>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B0428C0F-1F36-40BF-8BC0-60E65A61C4AE}"/>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415F2D4E-1688-4C8D-B172-9412477C08FB}"/>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25400</xdr:rowOff>
    </xdr:from>
    <xdr:to>
      <xdr:col>116</xdr:col>
      <xdr:colOff>114300</xdr:colOff>
      <xdr:row>40</xdr:row>
      <xdr:rowOff>127000</xdr:rowOff>
    </xdr:to>
    <xdr:sp macro="" textlink="">
      <xdr:nvSpPr>
        <xdr:cNvPr id="488" name="楕円 487">
          <a:extLst>
            <a:ext uri="{FF2B5EF4-FFF2-40B4-BE49-F238E27FC236}">
              <a16:creationId xmlns:a16="http://schemas.microsoft.com/office/drawing/2014/main" id="{84355D6B-3FA2-4911-A3FA-CAD6D538AFDB}"/>
            </a:ext>
          </a:extLst>
        </xdr:cNvPr>
        <xdr:cNvSpPr/>
      </xdr:nvSpPr>
      <xdr:spPr>
        <a:xfrm>
          <a:off x="19900900" y="663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3827</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8F20DCF5-C3BD-4F37-B803-D46E084E1C7F}"/>
            </a:ext>
          </a:extLst>
        </xdr:cNvPr>
        <xdr:cNvSpPr txBox="1"/>
      </xdr:nvSpPr>
      <xdr:spPr>
        <a:xfrm>
          <a:off x="19989800" y="661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25400</xdr:rowOff>
    </xdr:from>
    <xdr:to>
      <xdr:col>112</xdr:col>
      <xdr:colOff>38100</xdr:colOff>
      <xdr:row>40</xdr:row>
      <xdr:rowOff>127000</xdr:rowOff>
    </xdr:to>
    <xdr:sp macro="" textlink="">
      <xdr:nvSpPr>
        <xdr:cNvPr id="490" name="楕円 489">
          <a:extLst>
            <a:ext uri="{FF2B5EF4-FFF2-40B4-BE49-F238E27FC236}">
              <a16:creationId xmlns:a16="http://schemas.microsoft.com/office/drawing/2014/main" id="{7A027B14-A3AA-4A87-ABD8-294411FC8CBF}"/>
            </a:ext>
          </a:extLst>
        </xdr:cNvPr>
        <xdr:cNvSpPr/>
      </xdr:nvSpPr>
      <xdr:spPr>
        <a:xfrm>
          <a:off x="19157950" y="66357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76200</xdr:rowOff>
    </xdr:from>
    <xdr:to>
      <xdr:col>116</xdr:col>
      <xdr:colOff>63500</xdr:colOff>
      <xdr:row>40</xdr:row>
      <xdr:rowOff>76200</xdr:rowOff>
    </xdr:to>
    <xdr:cxnSp macro="">
      <xdr:nvCxnSpPr>
        <xdr:cNvPr id="491" name="直線コネクタ 490">
          <a:extLst>
            <a:ext uri="{FF2B5EF4-FFF2-40B4-BE49-F238E27FC236}">
              <a16:creationId xmlns:a16="http://schemas.microsoft.com/office/drawing/2014/main" id="{0F6B233F-F936-4BC5-8248-BEF0CD1A2BA1}"/>
            </a:ext>
          </a:extLst>
        </xdr:cNvPr>
        <xdr:cNvCxnSpPr/>
      </xdr:nvCxnSpPr>
      <xdr:spPr>
        <a:xfrm>
          <a:off x="19202400" y="66865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27686</xdr:rowOff>
    </xdr:from>
    <xdr:to>
      <xdr:col>107</xdr:col>
      <xdr:colOff>101600</xdr:colOff>
      <xdr:row>40</xdr:row>
      <xdr:rowOff>129286</xdr:rowOff>
    </xdr:to>
    <xdr:sp macro="" textlink="">
      <xdr:nvSpPr>
        <xdr:cNvPr id="492" name="楕円 491">
          <a:extLst>
            <a:ext uri="{FF2B5EF4-FFF2-40B4-BE49-F238E27FC236}">
              <a16:creationId xmlns:a16="http://schemas.microsoft.com/office/drawing/2014/main" id="{03CEC02B-4FEF-4411-AF3F-F7400CAF0898}"/>
            </a:ext>
          </a:extLst>
        </xdr:cNvPr>
        <xdr:cNvSpPr/>
      </xdr:nvSpPr>
      <xdr:spPr>
        <a:xfrm>
          <a:off x="18345150" y="663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76200</xdr:rowOff>
    </xdr:from>
    <xdr:to>
      <xdr:col>111</xdr:col>
      <xdr:colOff>177800</xdr:colOff>
      <xdr:row>40</xdr:row>
      <xdr:rowOff>78486</xdr:rowOff>
    </xdr:to>
    <xdr:cxnSp macro="">
      <xdr:nvCxnSpPr>
        <xdr:cNvPr id="493" name="直線コネクタ 492">
          <a:extLst>
            <a:ext uri="{FF2B5EF4-FFF2-40B4-BE49-F238E27FC236}">
              <a16:creationId xmlns:a16="http://schemas.microsoft.com/office/drawing/2014/main" id="{26601B39-FFBC-495B-9BA9-3B48E150231A}"/>
            </a:ext>
          </a:extLst>
        </xdr:cNvPr>
        <xdr:cNvCxnSpPr/>
      </xdr:nvCxnSpPr>
      <xdr:spPr>
        <a:xfrm flipV="1">
          <a:off x="18395950" y="6686550"/>
          <a:ext cx="8064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27686</xdr:rowOff>
    </xdr:from>
    <xdr:to>
      <xdr:col>102</xdr:col>
      <xdr:colOff>165100</xdr:colOff>
      <xdr:row>40</xdr:row>
      <xdr:rowOff>129286</xdr:rowOff>
    </xdr:to>
    <xdr:sp macro="" textlink="">
      <xdr:nvSpPr>
        <xdr:cNvPr id="494" name="楕円 493">
          <a:extLst>
            <a:ext uri="{FF2B5EF4-FFF2-40B4-BE49-F238E27FC236}">
              <a16:creationId xmlns:a16="http://schemas.microsoft.com/office/drawing/2014/main" id="{5130EDB6-C0D1-434D-AA40-F38694328094}"/>
            </a:ext>
          </a:extLst>
        </xdr:cNvPr>
        <xdr:cNvSpPr/>
      </xdr:nvSpPr>
      <xdr:spPr>
        <a:xfrm>
          <a:off x="17551400" y="663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78486</xdr:rowOff>
    </xdr:from>
    <xdr:to>
      <xdr:col>107</xdr:col>
      <xdr:colOff>50800</xdr:colOff>
      <xdr:row>40</xdr:row>
      <xdr:rowOff>78486</xdr:rowOff>
    </xdr:to>
    <xdr:cxnSp macro="">
      <xdr:nvCxnSpPr>
        <xdr:cNvPr id="495" name="直線コネクタ 494">
          <a:extLst>
            <a:ext uri="{FF2B5EF4-FFF2-40B4-BE49-F238E27FC236}">
              <a16:creationId xmlns:a16="http://schemas.microsoft.com/office/drawing/2014/main" id="{CE95F4AE-1C1F-4191-96B6-8F64E6E3543F}"/>
            </a:ext>
          </a:extLst>
        </xdr:cNvPr>
        <xdr:cNvCxnSpPr/>
      </xdr:nvCxnSpPr>
      <xdr:spPr>
        <a:xfrm>
          <a:off x="17602200" y="6688836"/>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71120</xdr:rowOff>
    </xdr:from>
    <xdr:to>
      <xdr:col>98</xdr:col>
      <xdr:colOff>38100</xdr:colOff>
      <xdr:row>40</xdr:row>
      <xdr:rowOff>1270</xdr:rowOff>
    </xdr:to>
    <xdr:sp macro="" textlink="">
      <xdr:nvSpPr>
        <xdr:cNvPr id="496" name="楕円 495">
          <a:extLst>
            <a:ext uri="{FF2B5EF4-FFF2-40B4-BE49-F238E27FC236}">
              <a16:creationId xmlns:a16="http://schemas.microsoft.com/office/drawing/2014/main" id="{41BCB29D-1C6B-4D63-B73E-9BBA786B2720}"/>
            </a:ext>
          </a:extLst>
        </xdr:cNvPr>
        <xdr:cNvSpPr/>
      </xdr:nvSpPr>
      <xdr:spPr>
        <a:xfrm>
          <a:off x="16757650" y="65163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121920</xdr:rowOff>
    </xdr:from>
    <xdr:to>
      <xdr:col>102</xdr:col>
      <xdr:colOff>114300</xdr:colOff>
      <xdr:row>40</xdr:row>
      <xdr:rowOff>78486</xdr:rowOff>
    </xdr:to>
    <xdr:cxnSp macro="">
      <xdr:nvCxnSpPr>
        <xdr:cNvPr id="497" name="直線コネクタ 496">
          <a:extLst>
            <a:ext uri="{FF2B5EF4-FFF2-40B4-BE49-F238E27FC236}">
              <a16:creationId xmlns:a16="http://schemas.microsoft.com/office/drawing/2014/main" id="{C917D8A8-FB55-4B9C-8A41-0A705AF9123D}"/>
            </a:ext>
          </a:extLst>
        </xdr:cNvPr>
        <xdr:cNvCxnSpPr/>
      </xdr:nvCxnSpPr>
      <xdr:spPr>
        <a:xfrm>
          <a:off x="16802100" y="6567170"/>
          <a:ext cx="800100" cy="12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95521</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080DEF83-34FA-4659-A13D-94CEA31D7FD3}"/>
            </a:ext>
          </a:extLst>
        </xdr:cNvPr>
        <xdr:cNvSpPr txBox="1"/>
      </xdr:nvSpPr>
      <xdr:spPr>
        <a:xfrm>
          <a:off x="18980227" y="6375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90949</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F9E33A18-5FB2-4244-8A3F-F1AE407B27F7}"/>
            </a:ext>
          </a:extLst>
        </xdr:cNvPr>
        <xdr:cNvSpPr txBox="1"/>
      </xdr:nvSpPr>
      <xdr:spPr>
        <a:xfrm>
          <a:off x="18180127" y="6371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84091</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3ECE8778-BDB6-461B-9CDC-660481D9519F}"/>
            </a:ext>
          </a:extLst>
        </xdr:cNvPr>
        <xdr:cNvSpPr txBox="1"/>
      </xdr:nvSpPr>
      <xdr:spPr>
        <a:xfrm>
          <a:off x="17386377" y="636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A78879DC-D491-457B-AB13-0E300A7EE13B}"/>
            </a:ext>
          </a:extLst>
        </xdr:cNvPr>
        <xdr:cNvSpPr txBox="1"/>
      </xdr:nvSpPr>
      <xdr:spPr>
        <a:xfrm>
          <a:off x="16592627" y="665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118127</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6C0F8E94-E4AF-4049-B4F8-261B83292ADA}"/>
            </a:ext>
          </a:extLst>
        </xdr:cNvPr>
        <xdr:cNvSpPr txBox="1"/>
      </xdr:nvSpPr>
      <xdr:spPr>
        <a:xfrm>
          <a:off x="189802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120413</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740E9437-981C-4591-9C9B-4109AD6391E4}"/>
            </a:ext>
          </a:extLst>
        </xdr:cNvPr>
        <xdr:cNvSpPr txBox="1"/>
      </xdr:nvSpPr>
      <xdr:spPr>
        <a:xfrm>
          <a:off x="18180127" y="673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120413</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BC98B40A-1410-4F8F-81D3-344E0DCC40C8}"/>
            </a:ext>
          </a:extLst>
        </xdr:cNvPr>
        <xdr:cNvSpPr txBox="1"/>
      </xdr:nvSpPr>
      <xdr:spPr>
        <a:xfrm>
          <a:off x="17386377" y="673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17797</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56740A42-E485-4138-B0B2-2FBF1F9C4B6D}"/>
            </a:ext>
          </a:extLst>
        </xdr:cNvPr>
        <xdr:cNvSpPr txBox="1"/>
      </xdr:nvSpPr>
      <xdr:spPr>
        <a:xfrm>
          <a:off x="16592627" y="629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0292881F-A9AF-459F-B39B-4104553D47F3}"/>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E09B701E-BD63-4034-857A-DD4C2BE9C622}"/>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59D41344-DAAB-4705-9641-95E392DCCEAF}"/>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FE7EDC11-BA60-4054-9808-EF52B270AE0F}"/>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6DDAE520-CAE8-4272-B375-A8BE3737E8D3}"/>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40F7F2FC-A92D-4A58-9FCD-C310EFB91E76}"/>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577D5C10-A045-4429-B895-95EB4F239484}"/>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EE14E88C-573C-4EBB-90A6-197F0C24BD2E}"/>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14F0837F-831A-41A8-AF02-CBC600CAAA1D}"/>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DD33F835-8402-4138-AAE0-2779271834B3}"/>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ECB9FB58-52F7-4B6F-98FC-B1BAF3CEDCCB}"/>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7" name="直線コネクタ 516">
          <a:extLst>
            <a:ext uri="{FF2B5EF4-FFF2-40B4-BE49-F238E27FC236}">
              <a16:creationId xmlns:a16="http://schemas.microsoft.com/office/drawing/2014/main" id="{995AFB50-D206-46BA-84E4-55C0BC86E18B}"/>
            </a:ext>
          </a:extLst>
        </xdr:cNvPr>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8" name="テキスト ボックス 517">
          <a:extLst>
            <a:ext uri="{FF2B5EF4-FFF2-40B4-BE49-F238E27FC236}">
              <a16:creationId xmlns:a16="http://schemas.microsoft.com/office/drawing/2014/main" id="{6E639DC1-F5B9-4F3D-B025-269C295E5945}"/>
            </a:ext>
          </a:extLst>
        </xdr:cNvPr>
        <xdr:cNvSpPr txBox="1"/>
      </xdr:nvSpPr>
      <xdr:spPr>
        <a:xfrm>
          <a:off x="1079772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9" name="直線コネクタ 518">
          <a:extLst>
            <a:ext uri="{FF2B5EF4-FFF2-40B4-BE49-F238E27FC236}">
              <a16:creationId xmlns:a16="http://schemas.microsoft.com/office/drawing/2014/main" id="{7E22478B-ABAC-43E2-89AE-1ACECFC1D53E}"/>
            </a:ext>
          </a:extLst>
        </xdr:cNvPr>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0" name="テキスト ボックス 519">
          <a:extLst>
            <a:ext uri="{FF2B5EF4-FFF2-40B4-BE49-F238E27FC236}">
              <a16:creationId xmlns:a16="http://schemas.microsoft.com/office/drawing/2014/main" id="{D1AD8249-CB75-4B5B-97B8-6679845EFAC5}"/>
            </a:ext>
          </a:extLst>
        </xdr:cNvPr>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1" name="直線コネクタ 520">
          <a:extLst>
            <a:ext uri="{FF2B5EF4-FFF2-40B4-BE49-F238E27FC236}">
              <a16:creationId xmlns:a16="http://schemas.microsoft.com/office/drawing/2014/main" id="{EA4CCD27-2726-4538-AEA5-34577D65C05C}"/>
            </a:ext>
          </a:extLst>
        </xdr:cNvPr>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2" name="テキスト ボックス 521">
          <a:extLst>
            <a:ext uri="{FF2B5EF4-FFF2-40B4-BE49-F238E27FC236}">
              <a16:creationId xmlns:a16="http://schemas.microsoft.com/office/drawing/2014/main" id="{937DE92E-118B-43A0-8427-B6917C9EA51A}"/>
            </a:ext>
          </a:extLst>
        </xdr:cNvPr>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3" name="直線コネクタ 522">
          <a:extLst>
            <a:ext uri="{FF2B5EF4-FFF2-40B4-BE49-F238E27FC236}">
              <a16:creationId xmlns:a16="http://schemas.microsoft.com/office/drawing/2014/main" id="{D04F3571-0C43-4348-9FD1-952E56496D14}"/>
            </a:ext>
          </a:extLst>
        </xdr:cNvPr>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4" name="テキスト ボックス 523">
          <a:extLst>
            <a:ext uri="{FF2B5EF4-FFF2-40B4-BE49-F238E27FC236}">
              <a16:creationId xmlns:a16="http://schemas.microsoft.com/office/drawing/2014/main" id="{F6260BBD-A3E5-4701-9F5E-A0F0026D26DC}"/>
            </a:ext>
          </a:extLst>
        </xdr:cNvPr>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C23E7ED0-A5F4-4107-9BC8-A75B87B73EC4}"/>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B7EC753F-3256-4E75-AF3C-14482026E96F}"/>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7D5599C5-E8BB-487C-AED2-F98AF3C129F9}"/>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102870</xdr:rowOff>
    </xdr:from>
    <xdr:to>
      <xdr:col>85</xdr:col>
      <xdr:colOff>126364</xdr:colOff>
      <xdr:row>62</xdr:row>
      <xdr:rowOff>137160</xdr:rowOff>
    </xdr:to>
    <xdr:cxnSp macro="">
      <xdr:nvCxnSpPr>
        <xdr:cNvPr id="528" name="直線コネクタ 527">
          <a:extLst>
            <a:ext uri="{FF2B5EF4-FFF2-40B4-BE49-F238E27FC236}">
              <a16:creationId xmlns:a16="http://schemas.microsoft.com/office/drawing/2014/main" id="{B666ABF3-CEB9-4075-8717-EE02AAC3BC98}"/>
            </a:ext>
          </a:extLst>
        </xdr:cNvPr>
        <xdr:cNvCxnSpPr/>
      </xdr:nvCxnSpPr>
      <xdr:spPr>
        <a:xfrm flipV="1">
          <a:off x="14699614" y="9189720"/>
          <a:ext cx="0" cy="1189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140987</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1D16398E-3124-4651-B447-0C5363D126EE}"/>
            </a:ext>
          </a:extLst>
        </xdr:cNvPr>
        <xdr:cNvSpPr txBox="1"/>
      </xdr:nvSpPr>
      <xdr:spPr>
        <a:xfrm>
          <a:off x="14738350" y="10383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137160</xdr:rowOff>
    </xdr:from>
    <xdr:to>
      <xdr:col>86</xdr:col>
      <xdr:colOff>25400</xdr:colOff>
      <xdr:row>62</xdr:row>
      <xdr:rowOff>137160</xdr:rowOff>
    </xdr:to>
    <xdr:cxnSp macro="">
      <xdr:nvCxnSpPr>
        <xdr:cNvPr id="530" name="直線コネクタ 529">
          <a:extLst>
            <a:ext uri="{FF2B5EF4-FFF2-40B4-BE49-F238E27FC236}">
              <a16:creationId xmlns:a16="http://schemas.microsoft.com/office/drawing/2014/main" id="{DE49D202-464D-48CD-AED2-71C420A0779C}"/>
            </a:ext>
          </a:extLst>
        </xdr:cNvPr>
        <xdr:cNvCxnSpPr/>
      </xdr:nvCxnSpPr>
      <xdr:spPr>
        <a:xfrm>
          <a:off x="14611350" y="10379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49547</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9410A716-E1B3-472E-B394-A23E0BCC568F}"/>
            </a:ext>
          </a:extLst>
        </xdr:cNvPr>
        <xdr:cNvSpPr txBox="1"/>
      </xdr:nvSpPr>
      <xdr:spPr>
        <a:xfrm>
          <a:off x="14738350" y="897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102870</xdr:rowOff>
    </xdr:from>
    <xdr:to>
      <xdr:col>86</xdr:col>
      <xdr:colOff>25400</xdr:colOff>
      <xdr:row>55</xdr:row>
      <xdr:rowOff>102870</xdr:rowOff>
    </xdr:to>
    <xdr:cxnSp macro="">
      <xdr:nvCxnSpPr>
        <xdr:cNvPr id="532" name="直線コネクタ 531">
          <a:extLst>
            <a:ext uri="{FF2B5EF4-FFF2-40B4-BE49-F238E27FC236}">
              <a16:creationId xmlns:a16="http://schemas.microsoft.com/office/drawing/2014/main" id="{B4DA8260-4A06-49A5-946E-BC79045E92BC}"/>
            </a:ext>
          </a:extLst>
        </xdr:cNvPr>
        <xdr:cNvCxnSpPr/>
      </xdr:nvCxnSpPr>
      <xdr:spPr>
        <a:xfrm>
          <a:off x="14611350" y="9189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21353</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A326D342-1E57-42EE-A333-F23AD1B2A27F}"/>
            </a:ext>
          </a:extLst>
        </xdr:cNvPr>
        <xdr:cNvSpPr txBox="1"/>
      </xdr:nvSpPr>
      <xdr:spPr>
        <a:xfrm>
          <a:off x="14738350" y="97686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42926</xdr:rowOff>
    </xdr:from>
    <xdr:to>
      <xdr:col>85</xdr:col>
      <xdr:colOff>177800</xdr:colOff>
      <xdr:row>59</xdr:row>
      <xdr:rowOff>144526</xdr:rowOff>
    </xdr:to>
    <xdr:sp macro="" textlink="">
      <xdr:nvSpPr>
        <xdr:cNvPr id="534" name="フローチャート: 判断 533">
          <a:extLst>
            <a:ext uri="{FF2B5EF4-FFF2-40B4-BE49-F238E27FC236}">
              <a16:creationId xmlns:a16="http://schemas.microsoft.com/office/drawing/2014/main" id="{46FB832F-422C-43A7-A28F-A336D1BF182E}"/>
            </a:ext>
          </a:extLst>
        </xdr:cNvPr>
        <xdr:cNvSpPr/>
      </xdr:nvSpPr>
      <xdr:spPr>
        <a:xfrm>
          <a:off x="14649450" y="979017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22352</xdr:rowOff>
    </xdr:from>
    <xdr:to>
      <xdr:col>81</xdr:col>
      <xdr:colOff>101600</xdr:colOff>
      <xdr:row>59</xdr:row>
      <xdr:rowOff>123952</xdr:rowOff>
    </xdr:to>
    <xdr:sp macro="" textlink="">
      <xdr:nvSpPr>
        <xdr:cNvPr id="535" name="フローチャート: 判断 534">
          <a:extLst>
            <a:ext uri="{FF2B5EF4-FFF2-40B4-BE49-F238E27FC236}">
              <a16:creationId xmlns:a16="http://schemas.microsoft.com/office/drawing/2014/main" id="{D150C70C-104D-477F-BF4A-AAD768C099FB}"/>
            </a:ext>
          </a:extLst>
        </xdr:cNvPr>
        <xdr:cNvSpPr/>
      </xdr:nvSpPr>
      <xdr:spPr>
        <a:xfrm>
          <a:off x="13887450" y="976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159512</xdr:rowOff>
    </xdr:from>
    <xdr:to>
      <xdr:col>76</xdr:col>
      <xdr:colOff>165100</xdr:colOff>
      <xdr:row>59</xdr:row>
      <xdr:rowOff>89662</xdr:rowOff>
    </xdr:to>
    <xdr:sp macro="" textlink="">
      <xdr:nvSpPr>
        <xdr:cNvPr id="536" name="フローチャート: 判断 535">
          <a:extLst>
            <a:ext uri="{FF2B5EF4-FFF2-40B4-BE49-F238E27FC236}">
              <a16:creationId xmlns:a16="http://schemas.microsoft.com/office/drawing/2014/main" id="{FB7FC59F-E550-4678-BB5E-6F6246F0E36F}"/>
            </a:ext>
          </a:extLst>
        </xdr:cNvPr>
        <xdr:cNvSpPr/>
      </xdr:nvSpPr>
      <xdr:spPr>
        <a:xfrm>
          <a:off x="13093700" y="974166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141224</xdr:rowOff>
    </xdr:from>
    <xdr:to>
      <xdr:col>72</xdr:col>
      <xdr:colOff>38100</xdr:colOff>
      <xdr:row>59</xdr:row>
      <xdr:rowOff>71374</xdr:rowOff>
    </xdr:to>
    <xdr:sp macro="" textlink="">
      <xdr:nvSpPr>
        <xdr:cNvPr id="537" name="フローチャート: 判断 536">
          <a:extLst>
            <a:ext uri="{FF2B5EF4-FFF2-40B4-BE49-F238E27FC236}">
              <a16:creationId xmlns:a16="http://schemas.microsoft.com/office/drawing/2014/main" id="{21626665-BBA2-4FBA-86A3-CA074D0F452A}"/>
            </a:ext>
          </a:extLst>
        </xdr:cNvPr>
        <xdr:cNvSpPr/>
      </xdr:nvSpPr>
      <xdr:spPr>
        <a:xfrm>
          <a:off x="12299950" y="97233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122936</xdr:rowOff>
    </xdr:from>
    <xdr:to>
      <xdr:col>67</xdr:col>
      <xdr:colOff>101600</xdr:colOff>
      <xdr:row>59</xdr:row>
      <xdr:rowOff>53086</xdr:rowOff>
    </xdr:to>
    <xdr:sp macro="" textlink="">
      <xdr:nvSpPr>
        <xdr:cNvPr id="538" name="フローチャート: 判断 537">
          <a:extLst>
            <a:ext uri="{FF2B5EF4-FFF2-40B4-BE49-F238E27FC236}">
              <a16:creationId xmlns:a16="http://schemas.microsoft.com/office/drawing/2014/main" id="{F1828A78-5B46-4A98-9FB8-033CFA8090B8}"/>
            </a:ext>
          </a:extLst>
        </xdr:cNvPr>
        <xdr:cNvSpPr/>
      </xdr:nvSpPr>
      <xdr:spPr>
        <a:xfrm>
          <a:off x="11487150" y="97050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F054A944-57BB-4263-9847-A3FA38D3B45E}"/>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E39867A3-3B27-46D5-A9BC-B1570711742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F59AFB12-9796-4969-91CF-2970CCAE90DC}"/>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295C5EE3-3B5D-461E-8FF5-89DDA041F27F}"/>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235F616F-BEC5-4FAC-A238-AD1EE9B82DD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152654</xdr:rowOff>
    </xdr:from>
    <xdr:to>
      <xdr:col>85</xdr:col>
      <xdr:colOff>177800</xdr:colOff>
      <xdr:row>59</xdr:row>
      <xdr:rowOff>82804</xdr:rowOff>
    </xdr:to>
    <xdr:sp macro="" textlink="">
      <xdr:nvSpPr>
        <xdr:cNvPr id="544" name="楕円 543">
          <a:extLst>
            <a:ext uri="{FF2B5EF4-FFF2-40B4-BE49-F238E27FC236}">
              <a16:creationId xmlns:a16="http://schemas.microsoft.com/office/drawing/2014/main" id="{6EDEEA32-3F85-4759-9AF4-DE6D06270085}"/>
            </a:ext>
          </a:extLst>
        </xdr:cNvPr>
        <xdr:cNvSpPr/>
      </xdr:nvSpPr>
      <xdr:spPr>
        <a:xfrm>
          <a:off x="14649450" y="973480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4081</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B5C4F1B7-0461-4A80-A5A8-A3A469758DD3}"/>
            </a:ext>
          </a:extLst>
        </xdr:cNvPr>
        <xdr:cNvSpPr txBox="1"/>
      </xdr:nvSpPr>
      <xdr:spPr>
        <a:xfrm>
          <a:off x="14738350" y="958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52070</xdr:rowOff>
    </xdr:from>
    <xdr:to>
      <xdr:col>81</xdr:col>
      <xdr:colOff>101600</xdr:colOff>
      <xdr:row>57</xdr:row>
      <xdr:rowOff>153670</xdr:rowOff>
    </xdr:to>
    <xdr:sp macro="" textlink="">
      <xdr:nvSpPr>
        <xdr:cNvPr id="546" name="楕円 545">
          <a:extLst>
            <a:ext uri="{FF2B5EF4-FFF2-40B4-BE49-F238E27FC236}">
              <a16:creationId xmlns:a16="http://schemas.microsoft.com/office/drawing/2014/main" id="{04F497FA-C8F0-407E-A1F4-831C54A0A2DE}"/>
            </a:ext>
          </a:extLst>
        </xdr:cNvPr>
        <xdr:cNvSpPr/>
      </xdr:nvSpPr>
      <xdr:spPr>
        <a:xfrm>
          <a:off x="13887450" y="946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102870</xdr:rowOff>
    </xdr:from>
    <xdr:to>
      <xdr:col>85</xdr:col>
      <xdr:colOff>127000</xdr:colOff>
      <xdr:row>59</xdr:row>
      <xdr:rowOff>32004</xdr:rowOff>
    </xdr:to>
    <xdr:cxnSp macro="">
      <xdr:nvCxnSpPr>
        <xdr:cNvPr id="547" name="直線コネクタ 546">
          <a:extLst>
            <a:ext uri="{FF2B5EF4-FFF2-40B4-BE49-F238E27FC236}">
              <a16:creationId xmlns:a16="http://schemas.microsoft.com/office/drawing/2014/main" id="{37A7BA29-8CEC-455A-BAD7-5622DDAB58ED}"/>
            </a:ext>
          </a:extLst>
        </xdr:cNvPr>
        <xdr:cNvCxnSpPr/>
      </xdr:nvCxnSpPr>
      <xdr:spPr>
        <a:xfrm>
          <a:off x="13938250" y="9519920"/>
          <a:ext cx="762000" cy="25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26924</xdr:rowOff>
    </xdr:from>
    <xdr:to>
      <xdr:col>76</xdr:col>
      <xdr:colOff>165100</xdr:colOff>
      <xdr:row>57</xdr:row>
      <xdr:rowOff>128524</xdr:rowOff>
    </xdr:to>
    <xdr:sp macro="" textlink="">
      <xdr:nvSpPr>
        <xdr:cNvPr id="548" name="楕円 547">
          <a:extLst>
            <a:ext uri="{FF2B5EF4-FFF2-40B4-BE49-F238E27FC236}">
              <a16:creationId xmlns:a16="http://schemas.microsoft.com/office/drawing/2014/main" id="{D0BBE051-49F0-44B9-93D5-5DCEED971F6C}"/>
            </a:ext>
          </a:extLst>
        </xdr:cNvPr>
        <xdr:cNvSpPr/>
      </xdr:nvSpPr>
      <xdr:spPr>
        <a:xfrm>
          <a:off x="13093700" y="944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77724</xdr:rowOff>
    </xdr:from>
    <xdr:to>
      <xdr:col>81</xdr:col>
      <xdr:colOff>50800</xdr:colOff>
      <xdr:row>57</xdr:row>
      <xdr:rowOff>102870</xdr:rowOff>
    </xdr:to>
    <xdr:cxnSp macro="">
      <xdr:nvCxnSpPr>
        <xdr:cNvPr id="549" name="直線コネクタ 548">
          <a:extLst>
            <a:ext uri="{FF2B5EF4-FFF2-40B4-BE49-F238E27FC236}">
              <a16:creationId xmlns:a16="http://schemas.microsoft.com/office/drawing/2014/main" id="{8D1DD7A5-AB72-41CA-87DD-050C4316F574}"/>
            </a:ext>
          </a:extLst>
        </xdr:cNvPr>
        <xdr:cNvCxnSpPr/>
      </xdr:nvCxnSpPr>
      <xdr:spPr>
        <a:xfrm>
          <a:off x="13144500" y="9494774"/>
          <a:ext cx="79375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170942</xdr:rowOff>
    </xdr:from>
    <xdr:to>
      <xdr:col>72</xdr:col>
      <xdr:colOff>38100</xdr:colOff>
      <xdr:row>57</xdr:row>
      <xdr:rowOff>101092</xdr:rowOff>
    </xdr:to>
    <xdr:sp macro="" textlink="">
      <xdr:nvSpPr>
        <xdr:cNvPr id="550" name="楕円 549">
          <a:extLst>
            <a:ext uri="{FF2B5EF4-FFF2-40B4-BE49-F238E27FC236}">
              <a16:creationId xmlns:a16="http://schemas.microsoft.com/office/drawing/2014/main" id="{77DF69A5-2F4F-4635-A0AB-FB84606D41D7}"/>
            </a:ext>
          </a:extLst>
        </xdr:cNvPr>
        <xdr:cNvSpPr/>
      </xdr:nvSpPr>
      <xdr:spPr>
        <a:xfrm>
          <a:off x="12299950" y="94165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50292</xdr:rowOff>
    </xdr:from>
    <xdr:to>
      <xdr:col>76</xdr:col>
      <xdr:colOff>114300</xdr:colOff>
      <xdr:row>57</xdr:row>
      <xdr:rowOff>77724</xdr:rowOff>
    </xdr:to>
    <xdr:cxnSp macro="">
      <xdr:nvCxnSpPr>
        <xdr:cNvPr id="551" name="直線コネクタ 550">
          <a:extLst>
            <a:ext uri="{FF2B5EF4-FFF2-40B4-BE49-F238E27FC236}">
              <a16:creationId xmlns:a16="http://schemas.microsoft.com/office/drawing/2014/main" id="{16535522-2CAD-468B-A125-64241703D01C}"/>
            </a:ext>
          </a:extLst>
        </xdr:cNvPr>
        <xdr:cNvCxnSpPr/>
      </xdr:nvCxnSpPr>
      <xdr:spPr>
        <a:xfrm>
          <a:off x="12344400" y="9467342"/>
          <a:ext cx="8001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52070</xdr:rowOff>
    </xdr:from>
    <xdr:to>
      <xdr:col>67</xdr:col>
      <xdr:colOff>101600</xdr:colOff>
      <xdr:row>57</xdr:row>
      <xdr:rowOff>153670</xdr:rowOff>
    </xdr:to>
    <xdr:sp macro="" textlink="">
      <xdr:nvSpPr>
        <xdr:cNvPr id="552" name="楕円 551">
          <a:extLst>
            <a:ext uri="{FF2B5EF4-FFF2-40B4-BE49-F238E27FC236}">
              <a16:creationId xmlns:a16="http://schemas.microsoft.com/office/drawing/2014/main" id="{EDC2C598-E1C6-41CC-81CC-1B236A64A9FD}"/>
            </a:ext>
          </a:extLst>
        </xdr:cNvPr>
        <xdr:cNvSpPr/>
      </xdr:nvSpPr>
      <xdr:spPr>
        <a:xfrm>
          <a:off x="11487150" y="946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50292</xdr:rowOff>
    </xdr:from>
    <xdr:to>
      <xdr:col>71</xdr:col>
      <xdr:colOff>177800</xdr:colOff>
      <xdr:row>57</xdr:row>
      <xdr:rowOff>102870</xdr:rowOff>
    </xdr:to>
    <xdr:cxnSp macro="">
      <xdr:nvCxnSpPr>
        <xdr:cNvPr id="553" name="直線コネクタ 552">
          <a:extLst>
            <a:ext uri="{FF2B5EF4-FFF2-40B4-BE49-F238E27FC236}">
              <a16:creationId xmlns:a16="http://schemas.microsoft.com/office/drawing/2014/main" id="{73A03F1D-562A-49D8-A7C0-A2CF3AF7680E}"/>
            </a:ext>
          </a:extLst>
        </xdr:cNvPr>
        <xdr:cNvCxnSpPr/>
      </xdr:nvCxnSpPr>
      <xdr:spPr>
        <a:xfrm flipV="1">
          <a:off x="11537950" y="9467342"/>
          <a:ext cx="80645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115079</xdr:rowOff>
    </xdr:from>
    <xdr:ext cx="405111" cy="259045"/>
    <xdr:sp macro="" textlink="">
      <xdr:nvSpPr>
        <xdr:cNvPr id="554" name="n_1aveValue【学校施設】&#10;有形固定資産減価償却率">
          <a:extLst>
            <a:ext uri="{FF2B5EF4-FFF2-40B4-BE49-F238E27FC236}">
              <a16:creationId xmlns:a16="http://schemas.microsoft.com/office/drawing/2014/main" id="{A07A0F8D-50B7-4A69-B78E-F26675A5CFB3}"/>
            </a:ext>
          </a:extLst>
        </xdr:cNvPr>
        <xdr:cNvSpPr txBox="1"/>
      </xdr:nvSpPr>
      <xdr:spPr>
        <a:xfrm>
          <a:off x="13742044" y="9862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80789</xdr:rowOff>
    </xdr:from>
    <xdr:ext cx="405111" cy="259045"/>
    <xdr:sp macro="" textlink="">
      <xdr:nvSpPr>
        <xdr:cNvPr id="555" name="n_2aveValue【学校施設】&#10;有形固定資産減価償却率">
          <a:extLst>
            <a:ext uri="{FF2B5EF4-FFF2-40B4-BE49-F238E27FC236}">
              <a16:creationId xmlns:a16="http://schemas.microsoft.com/office/drawing/2014/main" id="{24F66C6F-F9DC-4657-AAE6-14EA563E1730}"/>
            </a:ext>
          </a:extLst>
        </xdr:cNvPr>
        <xdr:cNvSpPr txBox="1"/>
      </xdr:nvSpPr>
      <xdr:spPr>
        <a:xfrm>
          <a:off x="12960994" y="9828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62501</xdr:rowOff>
    </xdr:from>
    <xdr:ext cx="405111" cy="259045"/>
    <xdr:sp macro="" textlink="">
      <xdr:nvSpPr>
        <xdr:cNvPr id="556" name="n_3aveValue【学校施設】&#10;有形固定資産減価償却率">
          <a:extLst>
            <a:ext uri="{FF2B5EF4-FFF2-40B4-BE49-F238E27FC236}">
              <a16:creationId xmlns:a16="http://schemas.microsoft.com/office/drawing/2014/main" id="{4D03000A-547C-4D00-AB45-747B3887C200}"/>
            </a:ext>
          </a:extLst>
        </xdr:cNvPr>
        <xdr:cNvSpPr txBox="1"/>
      </xdr:nvSpPr>
      <xdr:spPr>
        <a:xfrm>
          <a:off x="12167244" y="9809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44213</xdr:rowOff>
    </xdr:from>
    <xdr:ext cx="405111" cy="259045"/>
    <xdr:sp macro="" textlink="">
      <xdr:nvSpPr>
        <xdr:cNvPr id="557" name="n_4aveValue【学校施設】&#10;有形固定資産減価償却率">
          <a:extLst>
            <a:ext uri="{FF2B5EF4-FFF2-40B4-BE49-F238E27FC236}">
              <a16:creationId xmlns:a16="http://schemas.microsoft.com/office/drawing/2014/main" id="{FB432C24-13E3-4697-8E32-07C55EE7DCC9}"/>
            </a:ext>
          </a:extLst>
        </xdr:cNvPr>
        <xdr:cNvSpPr txBox="1"/>
      </xdr:nvSpPr>
      <xdr:spPr>
        <a:xfrm>
          <a:off x="11354444" y="9791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170197</xdr:rowOff>
    </xdr:from>
    <xdr:ext cx="405111" cy="259045"/>
    <xdr:sp macro="" textlink="">
      <xdr:nvSpPr>
        <xdr:cNvPr id="558" name="n_1mainValue【学校施設】&#10;有形固定資産減価償却率">
          <a:extLst>
            <a:ext uri="{FF2B5EF4-FFF2-40B4-BE49-F238E27FC236}">
              <a16:creationId xmlns:a16="http://schemas.microsoft.com/office/drawing/2014/main" id="{7E0A8A58-AF16-4892-B597-36E7F5853A38}"/>
            </a:ext>
          </a:extLst>
        </xdr:cNvPr>
        <xdr:cNvSpPr txBox="1"/>
      </xdr:nvSpPr>
      <xdr:spPr>
        <a:xfrm>
          <a:off x="13742044" y="925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145051</xdr:rowOff>
    </xdr:from>
    <xdr:ext cx="405111" cy="259045"/>
    <xdr:sp macro="" textlink="">
      <xdr:nvSpPr>
        <xdr:cNvPr id="559" name="n_2mainValue【学校施設】&#10;有形固定資産減価償却率">
          <a:extLst>
            <a:ext uri="{FF2B5EF4-FFF2-40B4-BE49-F238E27FC236}">
              <a16:creationId xmlns:a16="http://schemas.microsoft.com/office/drawing/2014/main" id="{61A72EE3-7E11-480C-A844-16DF43C9044C}"/>
            </a:ext>
          </a:extLst>
        </xdr:cNvPr>
        <xdr:cNvSpPr txBox="1"/>
      </xdr:nvSpPr>
      <xdr:spPr>
        <a:xfrm>
          <a:off x="12960994" y="9231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117619</xdr:rowOff>
    </xdr:from>
    <xdr:ext cx="405111" cy="259045"/>
    <xdr:sp macro="" textlink="">
      <xdr:nvSpPr>
        <xdr:cNvPr id="560" name="n_3mainValue【学校施設】&#10;有形固定資産減価償却率">
          <a:extLst>
            <a:ext uri="{FF2B5EF4-FFF2-40B4-BE49-F238E27FC236}">
              <a16:creationId xmlns:a16="http://schemas.microsoft.com/office/drawing/2014/main" id="{F2828801-F5A0-4168-982B-57EA472053A4}"/>
            </a:ext>
          </a:extLst>
        </xdr:cNvPr>
        <xdr:cNvSpPr txBox="1"/>
      </xdr:nvSpPr>
      <xdr:spPr>
        <a:xfrm>
          <a:off x="12167244" y="9204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170197</xdr:rowOff>
    </xdr:from>
    <xdr:ext cx="405111" cy="259045"/>
    <xdr:sp macro="" textlink="">
      <xdr:nvSpPr>
        <xdr:cNvPr id="561" name="n_4mainValue【学校施設】&#10;有形固定資産減価償却率">
          <a:extLst>
            <a:ext uri="{FF2B5EF4-FFF2-40B4-BE49-F238E27FC236}">
              <a16:creationId xmlns:a16="http://schemas.microsoft.com/office/drawing/2014/main" id="{0C595992-D7F0-49F6-8C2B-EE46EA542E50}"/>
            </a:ext>
          </a:extLst>
        </xdr:cNvPr>
        <xdr:cNvSpPr txBox="1"/>
      </xdr:nvSpPr>
      <xdr:spPr>
        <a:xfrm>
          <a:off x="11354444" y="925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4024BC51-DC68-4D5A-8B8A-64F2BC77BC74}"/>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886EC5B2-E2E1-4743-B1E8-5315FB977CF1}"/>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81D6CF42-42A9-4A88-B45A-C1C8DD0BD13C}"/>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96112242-552B-4062-959D-D07A9930B1FC}"/>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6754FE21-7317-4F65-95F4-A5E4386A866B}"/>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C574DBDA-3935-4A64-A9D3-6860040D468C}"/>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4E2C2AE2-2798-450E-910F-7AC280A28E58}"/>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FEE4ED44-3434-40C9-A235-E8C35A6903E3}"/>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F69D5AC8-7A0C-488D-8C0D-C432386D72E2}"/>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9FD3BE66-0A61-45DF-B1FE-EF11F67B017D}"/>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2" name="直線コネクタ 571">
          <a:extLst>
            <a:ext uri="{FF2B5EF4-FFF2-40B4-BE49-F238E27FC236}">
              <a16:creationId xmlns:a16="http://schemas.microsoft.com/office/drawing/2014/main" id="{CF4BF8CF-FC90-4B6D-8BE3-A4EBA84A079F}"/>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3" name="テキスト ボックス 572">
          <a:extLst>
            <a:ext uri="{FF2B5EF4-FFF2-40B4-BE49-F238E27FC236}">
              <a16:creationId xmlns:a16="http://schemas.microsoft.com/office/drawing/2014/main" id="{D2E551AC-59DC-4ED2-8372-2C9DBBD196AC}"/>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4" name="直線コネクタ 573">
          <a:extLst>
            <a:ext uri="{FF2B5EF4-FFF2-40B4-BE49-F238E27FC236}">
              <a16:creationId xmlns:a16="http://schemas.microsoft.com/office/drawing/2014/main" id="{A6BCF5E0-1151-4705-BA83-004724D8B279}"/>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5" name="テキスト ボックス 574">
          <a:extLst>
            <a:ext uri="{FF2B5EF4-FFF2-40B4-BE49-F238E27FC236}">
              <a16:creationId xmlns:a16="http://schemas.microsoft.com/office/drawing/2014/main" id="{E8701B87-0E3A-43F9-85C0-B6F8E92BBC32}"/>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6" name="直線コネクタ 575">
          <a:extLst>
            <a:ext uri="{FF2B5EF4-FFF2-40B4-BE49-F238E27FC236}">
              <a16:creationId xmlns:a16="http://schemas.microsoft.com/office/drawing/2014/main" id="{D7A8C3FE-ED45-4699-8E08-531685DA61A8}"/>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7" name="テキスト ボックス 576">
          <a:extLst>
            <a:ext uri="{FF2B5EF4-FFF2-40B4-BE49-F238E27FC236}">
              <a16:creationId xmlns:a16="http://schemas.microsoft.com/office/drawing/2014/main" id="{D8935B3B-7A01-4990-9D9E-C5DD62BFFD6B}"/>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8" name="直線コネクタ 577">
          <a:extLst>
            <a:ext uri="{FF2B5EF4-FFF2-40B4-BE49-F238E27FC236}">
              <a16:creationId xmlns:a16="http://schemas.microsoft.com/office/drawing/2014/main" id="{C8F1B4E9-12EC-4CEE-BFD1-DA2942EA6FA6}"/>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9" name="テキスト ボックス 578">
          <a:extLst>
            <a:ext uri="{FF2B5EF4-FFF2-40B4-BE49-F238E27FC236}">
              <a16:creationId xmlns:a16="http://schemas.microsoft.com/office/drawing/2014/main" id="{08F14E77-5A04-4B46-B896-25D6CA1EA15A}"/>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CBDCEE42-7343-478F-AC57-0006BE810AA6}"/>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AFEDB239-BB7E-4448-941C-411D51B60A29}"/>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15613B6C-91F6-409E-8C77-C403BC21BE27}"/>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42063</xdr:rowOff>
    </xdr:from>
    <xdr:to>
      <xdr:col>116</xdr:col>
      <xdr:colOff>62864</xdr:colOff>
      <xdr:row>63</xdr:row>
      <xdr:rowOff>100584</xdr:rowOff>
    </xdr:to>
    <xdr:cxnSp macro="">
      <xdr:nvCxnSpPr>
        <xdr:cNvPr id="583" name="直線コネクタ 582">
          <a:extLst>
            <a:ext uri="{FF2B5EF4-FFF2-40B4-BE49-F238E27FC236}">
              <a16:creationId xmlns:a16="http://schemas.microsoft.com/office/drawing/2014/main" id="{C339F08A-2BF9-4463-A697-21B7B6DDE963}"/>
            </a:ext>
          </a:extLst>
        </xdr:cNvPr>
        <xdr:cNvCxnSpPr/>
      </xdr:nvCxnSpPr>
      <xdr:spPr>
        <a:xfrm flipV="1">
          <a:off x="19951064" y="9294013"/>
          <a:ext cx="0" cy="1214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104411</xdr:rowOff>
    </xdr:from>
    <xdr:ext cx="469744" cy="259045"/>
    <xdr:sp macro="" textlink="">
      <xdr:nvSpPr>
        <xdr:cNvPr id="584" name="【学校施設】&#10;一人当たり面積最小値テキスト">
          <a:extLst>
            <a:ext uri="{FF2B5EF4-FFF2-40B4-BE49-F238E27FC236}">
              <a16:creationId xmlns:a16="http://schemas.microsoft.com/office/drawing/2014/main" id="{CDBB0CCE-FBC1-45B1-95F4-8F7FEE392E5A}"/>
            </a:ext>
          </a:extLst>
        </xdr:cNvPr>
        <xdr:cNvSpPr txBox="1"/>
      </xdr:nvSpPr>
      <xdr:spPr>
        <a:xfrm>
          <a:off x="19989800" y="10512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100584</xdr:rowOff>
    </xdr:from>
    <xdr:to>
      <xdr:col>116</xdr:col>
      <xdr:colOff>152400</xdr:colOff>
      <xdr:row>63</xdr:row>
      <xdr:rowOff>100584</xdr:rowOff>
    </xdr:to>
    <xdr:cxnSp macro="">
      <xdr:nvCxnSpPr>
        <xdr:cNvPr id="585" name="直線コネクタ 584">
          <a:extLst>
            <a:ext uri="{FF2B5EF4-FFF2-40B4-BE49-F238E27FC236}">
              <a16:creationId xmlns:a16="http://schemas.microsoft.com/office/drawing/2014/main" id="{125182C2-CA83-4E91-B946-068FC9F0E8E3}"/>
            </a:ext>
          </a:extLst>
        </xdr:cNvPr>
        <xdr:cNvCxnSpPr/>
      </xdr:nvCxnSpPr>
      <xdr:spPr>
        <a:xfrm>
          <a:off x="19881850" y="105082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160190</xdr:rowOff>
    </xdr:from>
    <xdr:ext cx="469744" cy="259045"/>
    <xdr:sp macro="" textlink="">
      <xdr:nvSpPr>
        <xdr:cNvPr id="586" name="【学校施設】&#10;一人当たり面積最大値テキスト">
          <a:extLst>
            <a:ext uri="{FF2B5EF4-FFF2-40B4-BE49-F238E27FC236}">
              <a16:creationId xmlns:a16="http://schemas.microsoft.com/office/drawing/2014/main" id="{9DC9B40D-EBF7-4D73-9BC5-745DC863000F}"/>
            </a:ext>
          </a:extLst>
        </xdr:cNvPr>
        <xdr:cNvSpPr txBox="1"/>
      </xdr:nvSpPr>
      <xdr:spPr>
        <a:xfrm>
          <a:off x="19989800" y="9081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42063</xdr:rowOff>
    </xdr:from>
    <xdr:to>
      <xdr:col>116</xdr:col>
      <xdr:colOff>152400</xdr:colOff>
      <xdr:row>56</xdr:row>
      <xdr:rowOff>42063</xdr:rowOff>
    </xdr:to>
    <xdr:cxnSp macro="">
      <xdr:nvCxnSpPr>
        <xdr:cNvPr id="587" name="直線コネクタ 586">
          <a:extLst>
            <a:ext uri="{FF2B5EF4-FFF2-40B4-BE49-F238E27FC236}">
              <a16:creationId xmlns:a16="http://schemas.microsoft.com/office/drawing/2014/main" id="{828B49CC-B95D-415A-89B1-2B3423F3A34F}"/>
            </a:ext>
          </a:extLst>
        </xdr:cNvPr>
        <xdr:cNvCxnSpPr/>
      </xdr:nvCxnSpPr>
      <xdr:spPr>
        <a:xfrm>
          <a:off x="19881850" y="92940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139869</xdr:rowOff>
    </xdr:from>
    <xdr:ext cx="469744" cy="259045"/>
    <xdr:sp macro="" textlink="">
      <xdr:nvSpPr>
        <xdr:cNvPr id="588" name="【学校施設】&#10;一人当たり面積平均値テキスト">
          <a:extLst>
            <a:ext uri="{FF2B5EF4-FFF2-40B4-BE49-F238E27FC236}">
              <a16:creationId xmlns:a16="http://schemas.microsoft.com/office/drawing/2014/main" id="{F9332BDD-A86D-4326-9A6D-D4CDE7D96B27}"/>
            </a:ext>
          </a:extLst>
        </xdr:cNvPr>
        <xdr:cNvSpPr txBox="1"/>
      </xdr:nvSpPr>
      <xdr:spPr>
        <a:xfrm>
          <a:off x="19989800" y="97220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116992</xdr:rowOff>
    </xdr:from>
    <xdr:to>
      <xdr:col>116</xdr:col>
      <xdr:colOff>114300</xdr:colOff>
      <xdr:row>60</xdr:row>
      <xdr:rowOff>47142</xdr:rowOff>
    </xdr:to>
    <xdr:sp macro="" textlink="">
      <xdr:nvSpPr>
        <xdr:cNvPr id="589" name="フローチャート: 判断 588">
          <a:extLst>
            <a:ext uri="{FF2B5EF4-FFF2-40B4-BE49-F238E27FC236}">
              <a16:creationId xmlns:a16="http://schemas.microsoft.com/office/drawing/2014/main" id="{45CAC48E-70F8-4D51-B1B4-255F2DE8155C}"/>
            </a:ext>
          </a:extLst>
        </xdr:cNvPr>
        <xdr:cNvSpPr/>
      </xdr:nvSpPr>
      <xdr:spPr>
        <a:xfrm>
          <a:off x="19900900" y="98642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123851</xdr:rowOff>
    </xdr:from>
    <xdr:to>
      <xdr:col>112</xdr:col>
      <xdr:colOff>38100</xdr:colOff>
      <xdr:row>60</xdr:row>
      <xdr:rowOff>54001</xdr:rowOff>
    </xdr:to>
    <xdr:sp macro="" textlink="">
      <xdr:nvSpPr>
        <xdr:cNvPr id="590" name="フローチャート: 判断 589">
          <a:extLst>
            <a:ext uri="{FF2B5EF4-FFF2-40B4-BE49-F238E27FC236}">
              <a16:creationId xmlns:a16="http://schemas.microsoft.com/office/drawing/2014/main" id="{F1194121-2791-4867-BD13-527B7CEB1168}"/>
            </a:ext>
          </a:extLst>
        </xdr:cNvPr>
        <xdr:cNvSpPr/>
      </xdr:nvSpPr>
      <xdr:spPr>
        <a:xfrm>
          <a:off x="19157950" y="98711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115621</xdr:rowOff>
    </xdr:from>
    <xdr:to>
      <xdr:col>107</xdr:col>
      <xdr:colOff>101600</xdr:colOff>
      <xdr:row>60</xdr:row>
      <xdr:rowOff>45771</xdr:rowOff>
    </xdr:to>
    <xdr:sp macro="" textlink="">
      <xdr:nvSpPr>
        <xdr:cNvPr id="591" name="フローチャート: 判断 590">
          <a:extLst>
            <a:ext uri="{FF2B5EF4-FFF2-40B4-BE49-F238E27FC236}">
              <a16:creationId xmlns:a16="http://schemas.microsoft.com/office/drawing/2014/main" id="{F71AD638-E932-411E-AA12-E308F70CB0FD}"/>
            </a:ext>
          </a:extLst>
        </xdr:cNvPr>
        <xdr:cNvSpPr/>
      </xdr:nvSpPr>
      <xdr:spPr>
        <a:xfrm>
          <a:off x="18345150" y="98628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125679</xdr:rowOff>
    </xdr:from>
    <xdr:to>
      <xdr:col>102</xdr:col>
      <xdr:colOff>165100</xdr:colOff>
      <xdr:row>60</xdr:row>
      <xdr:rowOff>55829</xdr:rowOff>
    </xdr:to>
    <xdr:sp macro="" textlink="">
      <xdr:nvSpPr>
        <xdr:cNvPr id="592" name="フローチャート: 判断 591">
          <a:extLst>
            <a:ext uri="{FF2B5EF4-FFF2-40B4-BE49-F238E27FC236}">
              <a16:creationId xmlns:a16="http://schemas.microsoft.com/office/drawing/2014/main" id="{070EF7D8-A07D-4B69-AA0B-888D8BAE4186}"/>
            </a:ext>
          </a:extLst>
        </xdr:cNvPr>
        <xdr:cNvSpPr/>
      </xdr:nvSpPr>
      <xdr:spPr>
        <a:xfrm>
          <a:off x="17551400" y="98729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112420</xdr:rowOff>
    </xdr:from>
    <xdr:to>
      <xdr:col>98</xdr:col>
      <xdr:colOff>38100</xdr:colOff>
      <xdr:row>60</xdr:row>
      <xdr:rowOff>42570</xdr:rowOff>
    </xdr:to>
    <xdr:sp macro="" textlink="">
      <xdr:nvSpPr>
        <xdr:cNvPr id="593" name="フローチャート: 判断 592">
          <a:extLst>
            <a:ext uri="{FF2B5EF4-FFF2-40B4-BE49-F238E27FC236}">
              <a16:creationId xmlns:a16="http://schemas.microsoft.com/office/drawing/2014/main" id="{9B9CB508-73EF-4499-A5DA-054AD06DD624}"/>
            </a:ext>
          </a:extLst>
        </xdr:cNvPr>
        <xdr:cNvSpPr/>
      </xdr:nvSpPr>
      <xdr:spPr>
        <a:xfrm>
          <a:off x="16757650" y="98596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44856150-F685-4F33-A2B4-4529C8B43BD9}"/>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3955E3EF-21CE-4764-AF9F-E7FA6C49A785}"/>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28D404A1-81C6-4114-9D23-9C37628ABC88}"/>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E03DD0F6-C100-41C4-8F6E-AD7D11E6BDB5}"/>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42436E75-BC78-41A6-92D2-8418C775E07F}"/>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4979</xdr:rowOff>
    </xdr:from>
    <xdr:to>
      <xdr:col>116</xdr:col>
      <xdr:colOff>114300</xdr:colOff>
      <xdr:row>60</xdr:row>
      <xdr:rowOff>106579</xdr:rowOff>
    </xdr:to>
    <xdr:sp macro="" textlink="">
      <xdr:nvSpPr>
        <xdr:cNvPr id="599" name="楕円 598">
          <a:extLst>
            <a:ext uri="{FF2B5EF4-FFF2-40B4-BE49-F238E27FC236}">
              <a16:creationId xmlns:a16="http://schemas.microsoft.com/office/drawing/2014/main" id="{41F754A0-990C-412E-82C4-C277935B4757}"/>
            </a:ext>
          </a:extLst>
        </xdr:cNvPr>
        <xdr:cNvSpPr/>
      </xdr:nvSpPr>
      <xdr:spPr>
        <a:xfrm>
          <a:off x="19900900" y="991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154856</xdr:rowOff>
    </xdr:from>
    <xdr:ext cx="469744" cy="259045"/>
    <xdr:sp macro="" textlink="">
      <xdr:nvSpPr>
        <xdr:cNvPr id="600" name="【学校施設】&#10;一人当たり面積該当値テキスト">
          <a:extLst>
            <a:ext uri="{FF2B5EF4-FFF2-40B4-BE49-F238E27FC236}">
              <a16:creationId xmlns:a16="http://schemas.microsoft.com/office/drawing/2014/main" id="{A449091A-EFEC-44AC-AAB4-8F045A29270E}"/>
            </a:ext>
          </a:extLst>
        </xdr:cNvPr>
        <xdr:cNvSpPr txBox="1"/>
      </xdr:nvSpPr>
      <xdr:spPr>
        <a:xfrm>
          <a:off x="19989800" y="9902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160884</xdr:rowOff>
    </xdr:from>
    <xdr:to>
      <xdr:col>112</xdr:col>
      <xdr:colOff>38100</xdr:colOff>
      <xdr:row>60</xdr:row>
      <xdr:rowOff>91034</xdr:rowOff>
    </xdr:to>
    <xdr:sp macro="" textlink="">
      <xdr:nvSpPr>
        <xdr:cNvPr id="601" name="楕円 600">
          <a:extLst>
            <a:ext uri="{FF2B5EF4-FFF2-40B4-BE49-F238E27FC236}">
              <a16:creationId xmlns:a16="http://schemas.microsoft.com/office/drawing/2014/main" id="{E9A642DA-F3DC-4C36-B975-724212380A54}"/>
            </a:ext>
          </a:extLst>
        </xdr:cNvPr>
        <xdr:cNvSpPr/>
      </xdr:nvSpPr>
      <xdr:spPr>
        <a:xfrm>
          <a:off x="19157950" y="99081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40234</xdr:rowOff>
    </xdr:from>
    <xdr:to>
      <xdr:col>116</xdr:col>
      <xdr:colOff>63500</xdr:colOff>
      <xdr:row>60</xdr:row>
      <xdr:rowOff>55779</xdr:rowOff>
    </xdr:to>
    <xdr:cxnSp macro="">
      <xdr:nvCxnSpPr>
        <xdr:cNvPr id="602" name="直線コネクタ 601">
          <a:extLst>
            <a:ext uri="{FF2B5EF4-FFF2-40B4-BE49-F238E27FC236}">
              <a16:creationId xmlns:a16="http://schemas.microsoft.com/office/drawing/2014/main" id="{78A92241-D257-499E-B1A8-6A2ED852D95B}"/>
            </a:ext>
          </a:extLst>
        </xdr:cNvPr>
        <xdr:cNvCxnSpPr/>
      </xdr:nvCxnSpPr>
      <xdr:spPr>
        <a:xfrm>
          <a:off x="19202400" y="9952584"/>
          <a:ext cx="7493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11836</xdr:rowOff>
    </xdr:from>
    <xdr:to>
      <xdr:col>107</xdr:col>
      <xdr:colOff>101600</xdr:colOff>
      <xdr:row>60</xdr:row>
      <xdr:rowOff>113436</xdr:rowOff>
    </xdr:to>
    <xdr:sp macro="" textlink="">
      <xdr:nvSpPr>
        <xdr:cNvPr id="603" name="楕円 602">
          <a:extLst>
            <a:ext uri="{FF2B5EF4-FFF2-40B4-BE49-F238E27FC236}">
              <a16:creationId xmlns:a16="http://schemas.microsoft.com/office/drawing/2014/main" id="{5DAD31B9-89D8-476F-A111-7C9F74DC657D}"/>
            </a:ext>
          </a:extLst>
        </xdr:cNvPr>
        <xdr:cNvSpPr/>
      </xdr:nvSpPr>
      <xdr:spPr>
        <a:xfrm>
          <a:off x="18345150" y="992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40234</xdr:rowOff>
    </xdr:from>
    <xdr:to>
      <xdr:col>111</xdr:col>
      <xdr:colOff>177800</xdr:colOff>
      <xdr:row>60</xdr:row>
      <xdr:rowOff>62636</xdr:rowOff>
    </xdr:to>
    <xdr:cxnSp macro="">
      <xdr:nvCxnSpPr>
        <xdr:cNvPr id="604" name="直線コネクタ 603">
          <a:extLst>
            <a:ext uri="{FF2B5EF4-FFF2-40B4-BE49-F238E27FC236}">
              <a16:creationId xmlns:a16="http://schemas.microsoft.com/office/drawing/2014/main" id="{F21190A2-BEC1-4000-9207-DFA13A05F386}"/>
            </a:ext>
          </a:extLst>
        </xdr:cNvPr>
        <xdr:cNvCxnSpPr/>
      </xdr:nvCxnSpPr>
      <xdr:spPr>
        <a:xfrm flipV="1">
          <a:off x="18395950" y="9952584"/>
          <a:ext cx="80645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38354</xdr:rowOff>
    </xdr:from>
    <xdr:to>
      <xdr:col>102</xdr:col>
      <xdr:colOff>165100</xdr:colOff>
      <xdr:row>60</xdr:row>
      <xdr:rowOff>139954</xdr:rowOff>
    </xdr:to>
    <xdr:sp macro="" textlink="">
      <xdr:nvSpPr>
        <xdr:cNvPr id="605" name="楕円 604">
          <a:extLst>
            <a:ext uri="{FF2B5EF4-FFF2-40B4-BE49-F238E27FC236}">
              <a16:creationId xmlns:a16="http://schemas.microsoft.com/office/drawing/2014/main" id="{7B2FA619-797F-4783-9C79-B6986BAF8258}"/>
            </a:ext>
          </a:extLst>
        </xdr:cNvPr>
        <xdr:cNvSpPr/>
      </xdr:nvSpPr>
      <xdr:spPr>
        <a:xfrm>
          <a:off x="17551400" y="995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62636</xdr:rowOff>
    </xdr:from>
    <xdr:to>
      <xdr:col>107</xdr:col>
      <xdr:colOff>50800</xdr:colOff>
      <xdr:row>60</xdr:row>
      <xdr:rowOff>89154</xdr:rowOff>
    </xdr:to>
    <xdr:cxnSp macro="">
      <xdr:nvCxnSpPr>
        <xdr:cNvPr id="606" name="直線コネクタ 605">
          <a:extLst>
            <a:ext uri="{FF2B5EF4-FFF2-40B4-BE49-F238E27FC236}">
              <a16:creationId xmlns:a16="http://schemas.microsoft.com/office/drawing/2014/main" id="{4B7186EB-0762-44A8-8A4C-F920F47FFD90}"/>
            </a:ext>
          </a:extLst>
        </xdr:cNvPr>
        <xdr:cNvCxnSpPr/>
      </xdr:nvCxnSpPr>
      <xdr:spPr>
        <a:xfrm flipV="1">
          <a:off x="17602200" y="9974986"/>
          <a:ext cx="793750" cy="2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78130</xdr:rowOff>
    </xdr:from>
    <xdr:to>
      <xdr:col>98</xdr:col>
      <xdr:colOff>38100</xdr:colOff>
      <xdr:row>61</xdr:row>
      <xdr:rowOff>8280</xdr:rowOff>
    </xdr:to>
    <xdr:sp macro="" textlink="">
      <xdr:nvSpPr>
        <xdr:cNvPr id="607" name="楕円 606">
          <a:extLst>
            <a:ext uri="{FF2B5EF4-FFF2-40B4-BE49-F238E27FC236}">
              <a16:creationId xmlns:a16="http://schemas.microsoft.com/office/drawing/2014/main" id="{DA795742-E28A-436B-836D-31BE070F7C42}"/>
            </a:ext>
          </a:extLst>
        </xdr:cNvPr>
        <xdr:cNvSpPr/>
      </xdr:nvSpPr>
      <xdr:spPr>
        <a:xfrm>
          <a:off x="16757650" y="99904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89154</xdr:rowOff>
    </xdr:from>
    <xdr:to>
      <xdr:col>102</xdr:col>
      <xdr:colOff>114300</xdr:colOff>
      <xdr:row>60</xdr:row>
      <xdr:rowOff>128930</xdr:rowOff>
    </xdr:to>
    <xdr:cxnSp macro="">
      <xdr:nvCxnSpPr>
        <xdr:cNvPr id="608" name="直線コネクタ 607">
          <a:extLst>
            <a:ext uri="{FF2B5EF4-FFF2-40B4-BE49-F238E27FC236}">
              <a16:creationId xmlns:a16="http://schemas.microsoft.com/office/drawing/2014/main" id="{7CBEC4BF-A0D3-4FCF-8FFE-D93DFBB02391}"/>
            </a:ext>
          </a:extLst>
        </xdr:cNvPr>
        <xdr:cNvCxnSpPr/>
      </xdr:nvCxnSpPr>
      <xdr:spPr>
        <a:xfrm flipV="1">
          <a:off x="16802100" y="10001504"/>
          <a:ext cx="800100" cy="3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70528</xdr:rowOff>
    </xdr:from>
    <xdr:ext cx="469744" cy="259045"/>
    <xdr:sp macro="" textlink="">
      <xdr:nvSpPr>
        <xdr:cNvPr id="609" name="n_1aveValue【学校施設】&#10;一人当たり面積">
          <a:extLst>
            <a:ext uri="{FF2B5EF4-FFF2-40B4-BE49-F238E27FC236}">
              <a16:creationId xmlns:a16="http://schemas.microsoft.com/office/drawing/2014/main" id="{A06ECB7E-9033-4A9E-9D93-D151D37EFC82}"/>
            </a:ext>
          </a:extLst>
        </xdr:cNvPr>
        <xdr:cNvSpPr txBox="1"/>
      </xdr:nvSpPr>
      <xdr:spPr>
        <a:xfrm>
          <a:off x="18980227" y="965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62298</xdr:rowOff>
    </xdr:from>
    <xdr:ext cx="469744" cy="259045"/>
    <xdr:sp macro="" textlink="">
      <xdr:nvSpPr>
        <xdr:cNvPr id="610" name="n_2aveValue【学校施設】&#10;一人当たり面積">
          <a:extLst>
            <a:ext uri="{FF2B5EF4-FFF2-40B4-BE49-F238E27FC236}">
              <a16:creationId xmlns:a16="http://schemas.microsoft.com/office/drawing/2014/main" id="{481663D9-B49B-44D8-A5FC-2AA68221DA29}"/>
            </a:ext>
          </a:extLst>
        </xdr:cNvPr>
        <xdr:cNvSpPr txBox="1"/>
      </xdr:nvSpPr>
      <xdr:spPr>
        <a:xfrm>
          <a:off x="18180127" y="964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72356</xdr:rowOff>
    </xdr:from>
    <xdr:ext cx="469744" cy="259045"/>
    <xdr:sp macro="" textlink="">
      <xdr:nvSpPr>
        <xdr:cNvPr id="611" name="n_3aveValue【学校施設】&#10;一人当たり面積">
          <a:extLst>
            <a:ext uri="{FF2B5EF4-FFF2-40B4-BE49-F238E27FC236}">
              <a16:creationId xmlns:a16="http://schemas.microsoft.com/office/drawing/2014/main" id="{5E93F5C5-749D-427E-B761-6CC66F428B5A}"/>
            </a:ext>
          </a:extLst>
        </xdr:cNvPr>
        <xdr:cNvSpPr txBox="1"/>
      </xdr:nvSpPr>
      <xdr:spPr>
        <a:xfrm>
          <a:off x="17386377" y="965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59097</xdr:rowOff>
    </xdr:from>
    <xdr:ext cx="469744" cy="259045"/>
    <xdr:sp macro="" textlink="">
      <xdr:nvSpPr>
        <xdr:cNvPr id="612" name="n_4aveValue【学校施設】&#10;一人当たり面積">
          <a:extLst>
            <a:ext uri="{FF2B5EF4-FFF2-40B4-BE49-F238E27FC236}">
              <a16:creationId xmlns:a16="http://schemas.microsoft.com/office/drawing/2014/main" id="{774A5181-E65E-493F-B279-5D533A5C5B6F}"/>
            </a:ext>
          </a:extLst>
        </xdr:cNvPr>
        <xdr:cNvSpPr txBox="1"/>
      </xdr:nvSpPr>
      <xdr:spPr>
        <a:xfrm>
          <a:off x="16592627" y="9641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82161</xdr:rowOff>
    </xdr:from>
    <xdr:ext cx="469744" cy="259045"/>
    <xdr:sp macro="" textlink="">
      <xdr:nvSpPr>
        <xdr:cNvPr id="613" name="n_1mainValue【学校施設】&#10;一人当たり面積">
          <a:extLst>
            <a:ext uri="{FF2B5EF4-FFF2-40B4-BE49-F238E27FC236}">
              <a16:creationId xmlns:a16="http://schemas.microsoft.com/office/drawing/2014/main" id="{3B743C49-453E-444D-8BC4-6F34C27D10A4}"/>
            </a:ext>
          </a:extLst>
        </xdr:cNvPr>
        <xdr:cNvSpPr txBox="1"/>
      </xdr:nvSpPr>
      <xdr:spPr>
        <a:xfrm>
          <a:off x="18980227" y="9994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104563</xdr:rowOff>
    </xdr:from>
    <xdr:ext cx="469744" cy="259045"/>
    <xdr:sp macro="" textlink="">
      <xdr:nvSpPr>
        <xdr:cNvPr id="614" name="n_2mainValue【学校施設】&#10;一人当たり面積">
          <a:extLst>
            <a:ext uri="{FF2B5EF4-FFF2-40B4-BE49-F238E27FC236}">
              <a16:creationId xmlns:a16="http://schemas.microsoft.com/office/drawing/2014/main" id="{8457095E-4E35-406D-A6B2-6984C6313B0D}"/>
            </a:ext>
          </a:extLst>
        </xdr:cNvPr>
        <xdr:cNvSpPr txBox="1"/>
      </xdr:nvSpPr>
      <xdr:spPr>
        <a:xfrm>
          <a:off x="18180127" y="10016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131081</xdr:rowOff>
    </xdr:from>
    <xdr:ext cx="469744" cy="259045"/>
    <xdr:sp macro="" textlink="">
      <xdr:nvSpPr>
        <xdr:cNvPr id="615" name="n_3mainValue【学校施設】&#10;一人当たり面積">
          <a:extLst>
            <a:ext uri="{FF2B5EF4-FFF2-40B4-BE49-F238E27FC236}">
              <a16:creationId xmlns:a16="http://schemas.microsoft.com/office/drawing/2014/main" id="{8FFE5FE0-088C-4D22-8918-A747EA021E4A}"/>
            </a:ext>
          </a:extLst>
        </xdr:cNvPr>
        <xdr:cNvSpPr txBox="1"/>
      </xdr:nvSpPr>
      <xdr:spPr>
        <a:xfrm>
          <a:off x="17386377" y="1004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170857</xdr:rowOff>
    </xdr:from>
    <xdr:ext cx="469744" cy="259045"/>
    <xdr:sp macro="" textlink="">
      <xdr:nvSpPr>
        <xdr:cNvPr id="616" name="n_4mainValue【学校施設】&#10;一人当たり面積">
          <a:extLst>
            <a:ext uri="{FF2B5EF4-FFF2-40B4-BE49-F238E27FC236}">
              <a16:creationId xmlns:a16="http://schemas.microsoft.com/office/drawing/2014/main" id="{FDF79DD7-DB97-4847-A4D5-A9074300200E}"/>
            </a:ext>
          </a:extLst>
        </xdr:cNvPr>
        <xdr:cNvSpPr txBox="1"/>
      </xdr:nvSpPr>
      <xdr:spPr>
        <a:xfrm>
          <a:off x="16592627" y="1007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408D4B23-6328-47CF-B3F5-16435C4D28CE}"/>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9E9FF3AE-35AC-406F-BE6E-41F8B82D921B}"/>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5C5632F9-99DA-4525-A429-2FA41CC52B3A}"/>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A3DD6109-86A7-4B34-BAF3-9D4A3C90BC94}"/>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D484CD2D-0A0F-4AE5-9A02-D4E1DCE11952}"/>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94143FF1-554E-4277-8DE0-31656D0B7A31}"/>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715B8255-602C-4180-B30E-B7B0A3794922}"/>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C054ACCD-333E-49D0-B165-4E512B3E12ED}"/>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5" name="正方形/長方形 624">
          <a:extLst>
            <a:ext uri="{FF2B5EF4-FFF2-40B4-BE49-F238E27FC236}">
              <a16:creationId xmlns:a16="http://schemas.microsoft.com/office/drawing/2014/main" id="{4E073294-382A-478E-9EBF-9E0CC318856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6" name="正方形/長方形 625">
          <a:extLst>
            <a:ext uri="{FF2B5EF4-FFF2-40B4-BE49-F238E27FC236}">
              <a16:creationId xmlns:a16="http://schemas.microsoft.com/office/drawing/2014/main" id="{B06F374A-CA39-4891-83A8-6B56C1C10151}"/>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7" name="正方形/長方形 626">
          <a:extLst>
            <a:ext uri="{FF2B5EF4-FFF2-40B4-BE49-F238E27FC236}">
              <a16:creationId xmlns:a16="http://schemas.microsoft.com/office/drawing/2014/main" id="{C05F96F2-AD7C-4704-A73B-4EA5381A5F06}"/>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8" name="正方形/長方形 627">
          <a:extLst>
            <a:ext uri="{FF2B5EF4-FFF2-40B4-BE49-F238E27FC236}">
              <a16:creationId xmlns:a16="http://schemas.microsoft.com/office/drawing/2014/main" id="{4435672B-F32E-496D-873A-49069608853A}"/>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9" name="正方形/長方形 628">
          <a:extLst>
            <a:ext uri="{FF2B5EF4-FFF2-40B4-BE49-F238E27FC236}">
              <a16:creationId xmlns:a16="http://schemas.microsoft.com/office/drawing/2014/main" id="{40901E2F-6432-4199-A2E0-7BEDD0C29E6C}"/>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0" name="正方形/長方形 629">
          <a:extLst>
            <a:ext uri="{FF2B5EF4-FFF2-40B4-BE49-F238E27FC236}">
              <a16:creationId xmlns:a16="http://schemas.microsoft.com/office/drawing/2014/main" id="{706EBF36-BB3B-42F3-A6A6-F1579013525D}"/>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1" name="正方形/長方形 630">
          <a:extLst>
            <a:ext uri="{FF2B5EF4-FFF2-40B4-BE49-F238E27FC236}">
              <a16:creationId xmlns:a16="http://schemas.microsoft.com/office/drawing/2014/main" id="{1D715916-C41C-4EA3-862D-0BDB8BA0F5AF}"/>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2" name="正方形/長方形 631">
          <a:extLst>
            <a:ext uri="{FF2B5EF4-FFF2-40B4-BE49-F238E27FC236}">
              <a16:creationId xmlns:a16="http://schemas.microsoft.com/office/drawing/2014/main" id="{0EF68857-AF1B-4520-BE03-2D52617494D7}"/>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3" name="正方形/長方形 632">
          <a:extLst>
            <a:ext uri="{FF2B5EF4-FFF2-40B4-BE49-F238E27FC236}">
              <a16:creationId xmlns:a16="http://schemas.microsoft.com/office/drawing/2014/main" id="{4C66A5BD-4D93-4A8F-800B-2B16563F8EE6}"/>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4" name="正方形/長方形 633">
          <a:extLst>
            <a:ext uri="{FF2B5EF4-FFF2-40B4-BE49-F238E27FC236}">
              <a16:creationId xmlns:a16="http://schemas.microsoft.com/office/drawing/2014/main" id="{773E9851-FDDC-4486-AD6D-F4A0C61DE00F}"/>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5" name="正方形/長方形 634">
          <a:extLst>
            <a:ext uri="{FF2B5EF4-FFF2-40B4-BE49-F238E27FC236}">
              <a16:creationId xmlns:a16="http://schemas.microsoft.com/office/drawing/2014/main" id="{1379ECA0-E993-4494-873E-FD0C71B5F111}"/>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6" name="正方形/長方形 635">
          <a:extLst>
            <a:ext uri="{FF2B5EF4-FFF2-40B4-BE49-F238E27FC236}">
              <a16:creationId xmlns:a16="http://schemas.microsoft.com/office/drawing/2014/main" id="{C0CF6346-4D97-4661-AA90-8A7265BBB5D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7" name="正方形/長方形 636">
          <a:extLst>
            <a:ext uri="{FF2B5EF4-FFF2-40B4-BE49-F238E27FC236}">
              <a16:creationId xmlns:a16="http://schemas.microsoft.com/office/drawing/2014/main" id="{96F43AF7-E7BC-4D2B-9250-40859F308A0F}"/>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8" name="正方形/長方形 637">
          <a:extLst>
            <a:ext uri="{FF2B5EF4-FFF2-40B4-BE49-F238E27FC236}">
              <a16:creationId xmlns:a16="http://schemas.microsoft.com/office/drawing/2014/main" id="{B2D927D9-0E04-44FC-AA4B-23700797880C}"/>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9" name="正方形/長方形 638">
          <a:extLst>
            <a:ext uri="{FF2B5EF4-FFF2-40B4-BE49-F238E27FC236}">
              <a16:creationId xmlns:a16="http://schemas.microsoft.com/office/drawing/2014/main" id="{8E7938B4-FAB9-477E-82E0-7DF2825D2792}"/>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0" name="正方形/長方形 639">
          <a:extLst>
            <a:ext uri="{FF2B5EF4-FFF2-40B4-BE49-F238E27FC236}">
              <a16:creationId xmlns:a16="http://schemas.microsoft.com/office/drawing/2014/main" id="{B934AF9B-3D83-4DB2-B415-C17F8D44C298}"/>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1" name="正方形/長方形 640">
          <a:extLst>
            <a:ext uri="{FF2B5EF4-FFF2-40B4-BE49-F238E27FC236}">
              <a16:creationId xmlns:a16="http://schemas.microsoft.com/office/drawing/2014/main" id="{F1D0AEF6-AFE6-4267-96C7-D579FE05C9ED}"/>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2" name="正方形/長方形 641">
          <a:extLst>
            <a:ext uri="{FF2B5EF4-FFF2-40B4-BE49-F238E27FC236}">
              <a16:creationId xmlns:a16="http://schemas.microsoft.com/office/drawing/2014/main" id="{D0618B4B-4118-4BF7-957A-8BD196EE1925}"/>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3" name="正方形/長方形 642">
          <a:extLst>
            <a:ext uri="{FF2B5EF4-FFF2-40B4-BE49-F238E27FC236}">
              <a16:creationId xmlns:a16="http://schemas.microsoft.com/office/drawing/2014/main" id="{F0984352-3E76-488E-B2EA-76357B407728}"/>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4" name="正方形/長方形 643">
          <a:extLst>
            <a:ext uri="{FF2B5EF4-FFF2-40B4-BE49-F238E27FC236}">
              <a16:creationId xmlns:a16="http://schemas.microsoft.com/office/drawing/2014/main" id="{843BC61A-DC71-4396-9762-85703F2E7D04}"/>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5" name="正方形/長方形 644">
          <a:extLst>
            <a:ext uri="{FF2B5EF4-FFF2-40B4-BE49-F238E27FC236}">
              <a16:creationId xmlns:a16="http://schemas.microsoft.com/office/drawing/2014/main" id="{3999DB60-3AC2-4938-A8EC-255A2D89B6A8}"/>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6" name="正方形/長方形 645">
          <a:extLst>
            <a:ext uri="{FF2B5EF4-FFF2-40B4-BE49-F238E27FC236}">
              <a16:creationId xmlns:a16="http://schemas.microsoft.com/office/drawing/2014/main" id="{B4AA806D-2B89-4931-9124-A477FA6132EE}"/>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7" name="正方形/長方形 646">
          <a:extLst>
            <a:ext uri="{FF2B5EF4-FFF2-40B4-BE49-F238E27FC236}">
              <a16:creationId xmlns:a16="http://schemas.microsoft.com/office/drawing/2014/main" id="{F78917A2-EC3B-4DBD-8D8B-CF9D90129ABB}"/>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8" name="正方形/長方形 647">
          <a:extLst>
            <a:ext uri="{FF2B5EF4-FFF2-40B4-BE49-F238E27FC236}">
              <a16:creationId xmlns:a16="http://schemas.microsoft.com/office/drawing/2014/main" id="{26F9CD5D-C346-442A-8DE2-2EED62BC6BEA}"/>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49" name="正方形/長方形 648">
          <a:extLst>
            <a:ext uri="{FF2B5EF4-FFF2-40B4-BE49-F238E27FC236}">
              <a16:creationId xmlns:a16="http://schemas.microsoft.com/office/drawing/2014/main" id="{19F81924-F425-4C12-A390-11A1D2CBC451}"/>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0" name="正方形/長方形 649">
          <a:extLst>
            <a:ext uri="{FF2B5EF4-FFF2-40B4-BE49-F238E27FC236}">
              <a16:creationId xmlns:a16="http://schemas.microsoft.com/office/drawing/2014/main" id="{85970CE7-7D5D-4FAA-876B-236C534BE4F1}"/>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1" name="テキスト ボックス 650">
          <a:extLst>
            <a:ext uri="{FF2B5EF4-FFF2-40B4-BE49-F238E27FC236}">
              <a16:creationId xmlns:a16="http://schemas.microsoft.com/office/drawing/2014/main" id="{2A269A6F-C076-4484-AC77-C4C65512A715}"/>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本町は、町域の約</a:t>
          </a:r>
          <a:r>
            <a:rPr kumimoji="1" lang="en-US" altLang="ja-JP" sz="1400">
              <a:latin typeface="ＭＳ Ｐゴシック" panose="020B0600070205080204" pitchFamily="50" charset="-128"/>
              <a:ea typeface="ＭＳ Ｐゴシック" panose="020B0600070205080204" pitchFamily="50" charset="-128"/>
            </a:rPr>
            <a:t>70</a:t>
          </a:r>
          <a:r>
            <a:rPr kumimoji="1" lang="ja-JP" altLang="en-US" sz="1400">
              <a:latin typeface="ＭＳ Ｐゴシック" panose="020B0600070205080204" pitchFamily="50" charset="-128"/>
              <a:ea typeface="ＭＳ Ｐゴシック" panose="020B0600070205080204" pitchFamily="50" charset="-128"/>
            </a:rPr>
            <a:t>％が山岳丘陵で占められており、残りの平坦地に市街地が集まっていることから、一人当たりの延長や資産額などインフラ施設の量が類似団体内平均値と比較して小さくなっているものと思われる。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町営住宅については、緑地公園住宅が平成</a:t>
          </a:r>
          <a:r>
            <a:rPr kumimoji="1" lang="en-US" altLang="ja-JP" sz="1400">
              <a:latin typeface="ＭＳ Ｐゴシック" panose="020B0600070205080204" pitchFamily="50" charset="-128"/>
              <a:ea typeface="ＭＳ Ｐゴシック" panose="020B0600070205080204" pitchFamily="50" charset="-128"/>
            </a:rPr>
            <a:t>15</a:t>
          </a:r>
          <a:r>
            <a:rPr kumimoji="1" lang="ja-JP" altLang="en-US" sz="1400">
              <a:latin typeface="ＭＳ Ｐゴシック" panose="020B0600070205080204" pitchFamily="50" charset="-128"/>
              <a:ea typeface="ＭＳ Ｐゴシック" panose="020B0600070205080204" pitchFamily="50" charset="-128"/>
            </a:rPr>
            <a:t>年建設と比較的新しいことから有形固定資産償却率が低くなっている。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5</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年度は、例年と比較して建設事業が少なかったため、減価償却が進んだ。</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今後も、島本町公共施設等総合管理計画等に基づき、施設の適切な管理等を行っていく。</a:t>
          </a:r>
          <a:endParaRPr kumimoji="1" lang="en-US" altLang="ja-JP" sz="1400">
            <a:latin typeface="ＭＳ Ｐゴシック" panose="020B0600070205080204" pitchFamily="50" charset="-128"/>
            <a:ea typeface="ＭＳ Ｐゴシック" panose="020B0600070205080204" pitchFamily="50" charset="-128"/>
          </a:endParaRPr>
        </a:p>
        <a:p>
          <a:endParaRPr kumimoji="1" lang="en-US" altLang="ja-JP" sz="1400">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8D1BC84-AB28-4F91-A1CD-1ACBD931B0B6}"/>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435AA2B-76AC-4876-8D64-C7480B7EEC38}"/>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2086C25-BDD1-40D4-956D-986FD43BA7C2}"/>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92949AE-181D-4CA5-90D4-73FA634D52FB}"/>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7AA12FC-5CF6-4F61-B16A-C409214A3C5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8FF4402-19B8-4CBA-B233-0EE2C52CC1E4}"/>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604F7A1-B97F-4E38-A29F-F234F7183FEC}"/>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0FE0098-491F-4257-8084-9B94E67DD36B}"/>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21B92E6-37A5-407E-B002-E4280BEEED65}"/>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3952239-538E-4947-AA09-ED074C3DB737}"/>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31,681
31,420
16.81
14,034,545
13,955,489
58,855
7,550,212
11,656,979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EC0F8E2-98F1-418A-8C38-50BCB1B3820A}"/>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A2D1FF5-7693-4151-882A-3A19FB39DBAB}"/>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527DB39-1D0E-44A2-9856-627A721AAB8B}"/>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5BAFCAD-18FB-462C-85F7-F25D0BFC3A36}"/>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2936E1B-5447-461B-A5F3-84DA5A453F5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93A4F26-6B55-4B58-89A0-9D1A2965D337}"/>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703C9E1-C2CB-4DEC-878E-D37EA64C12F5}"/>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368DF74-3F20-4BF2-B973-C2A6E8C215F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D227C8E-E47B-4FAD-AA96-17B85CB09EA8}"/>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D1CD804-C983-4085-AB06-6480C5340A2E}"/>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17FDF3C-5C39-4E36-BF04-61E1B99DA459}"/>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C50ECC9-BCCD-44AE-AF55-8FBBD86D8AE7}"/>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C3295D8-5A52-468F-AD9E-E2C37986D697}"/>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0871D1C-0665-4674-A331-30FBCEB74745}"/>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6C4C873-E442-4AE8-8060-B0764AB16CE9}"/>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38DEFC5-1A26-46C4-94B9-B93383B000B4}"/>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4D928FD-F3FD-4E52-824D-97CF69820331}"/>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5403AAB-B477-4791-BDBA-634E27A62904}"/>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440058C-8FF3-4A5B-AE93-D4194C8F9FBE}"/>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663F669-6145-497A-80EA-E15B24390D84}"/>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175A4E3-4F59-4E10-94A9-70C3AD193966}"/>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67FD58A-C41D-41A4-AB18-80DA90ECF8A2}"/>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03CB818-A72C-4283-926E-9FFB805D5953}"/>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12FC367-9917-4601-9F86-A5199986A13C}"/>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9AFAE19-D648-4142-A14B-43985C7F818A}"/>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C9F5AC4-27D8-4333-B57D-BA95B9B26B69}"/>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58DCDCA-5019-4A15-969C-8706C1A4EF26}"/>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AD15CA7-8777-4389-AAB5-53BF060D90FA}"/>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1E62F98-F1B7-4C43-9327-EB56ACB84D06}"/>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86FAE81-70A6-424A-B549-BC58FBADFAD1}"/>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66C0217-5146-40E7-BC03-9299D015709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CA4ED3B-8DAD-498E-B818-07E5F29CC232}"/>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717971F3-7C7C-4239-B1B0-0BF2A1E7E007}"/>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BB99D10-4E51-436D-A301-211A2B578CBF}"/>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F2DFBCA-D969-4E18-B07B-44EAF10401B5}"/>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EDEF1CF-8FD6-4EBB-99C1-D1B2A5ED4D89}"/>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26D178E2-EA8D-433C-BC37-30B773CBF16F}"/>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824A9179-BB8E-460B-8F8A-7FBB6FFF935B}"/>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A2F650B8-9281-4636-A961-D9E23A581F94}"/>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5EB4D1E-C173-4388-A30E-21AB335ADAB0}"/>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D18140D4-E3BA-4A61-9CC8-1BD87C3E98CB}"/>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9E6214A-7A38-4D36-9AFA-6AF46C422D4A}"/>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462FB68-F267-4F7A-8463-DE095A44BE03}"/>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2F9F997D-A609-49B9-A967-F18F53E758B7}"/>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ABC690A-F0CE-4091-9155-6004E35FCAD5}"/>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1F3C6451-BB85-4376-93A6-22C8FBD07F8F}"/>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4354</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467E2B09-BB45-4DA5-8AA0-827D6401AFDB}"/>
            </a:ext>
          </a:extLst>
        </xdr:cNvPr>
        <xdr:cNvCxnSpPr/>
      </xdr:nvCxnSpPr>
      <xdr:spPr>
        <a:xfrm flipV="1">
          <a:off x="4177665" y="5624104"/>
          <a:ext cx="0" cy="1408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C9483FF9-C889-464D-9B75-EFF853CB82CE}"/>
            </a:ext>
          </a:extLst>
        </xdr:cNvPr>
        <xdr:cNvSpPr txBox="1"/>
      </xdr:nvSpPr>
      <xdr:spPr>
        <a:xfrm>
          <a:off x="4216400" y="703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D7EF6ECA-8B19-4FAD-873B-36FD3C7E0B60}"/>
            </a:ext>
          </a:extLst>
        </xdr:cNvPr>
        <xdr:cNvCxnSpPr/>
      </xdr:nvCxnSpPr>
      <xdr:spPr>
        <a:xfrm>
          <a:off x="4108450" y="7033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122481</xdr:rowOff>
    </xdr:from>
    <xdr:ext cx="405111" cy="259045"/>
    <xdr:sp macro="" textlink="">
      <xdr:nvSpPr>
        <xdr:cNvPr id="61" name="【図書館】&#10;有形固定資産減価償却率最大値テキスト">
          <a:extLst>
            <a:ext uri="{FF2B5EF4-FFF2-40B4-BE49-F238E27FC236}">
              <a16:creationId xmlns:a16="http://schemas.microsoft.com/office/drawing/2014/main" id="{C4EB3FE5-AFCD-4747-8271-887AECF41A30}"/>
            </a:ext>
          </a:extLst>
        </xdr:cNvPr>
        <xdr:cNvSpPr txBox="1"/>
      </xdr:nvSpPr>
      <xdr:spPr>
        <a:xfrm>
          <a:off x="4216400" y="5412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4354</xdr:rowOff>
    </xdr:from>
    <xdr:to>
      <xdr:col>24</xdr:col>
      <xdr:colOff>152400</xdr:colOff>
      <xdr:row>34</xdr:row>
      <xdr:rowOff>4354</xdr:rowOff>
    </xdr:to>
    <xdr:cxnSp macro="">
      <xdr:nvCxnSpPr>
        <xdr:cNvPr id="62" name="直線コネクタ 61">
          <a:extLst>
            <a:ext uri="{FF2B5EF4-FFF2-40B4-BE49-F238E27FC236}">
              <a16:creationId xmlns:a16="http://schemas.microsoft.com/office/drawing/2014/main" id="{58ECF1D3-274E-46DC-96FF-71C55B701C48}"/>
            </a:ext>
          </a:extLst>
        </xdr:cNvPr>
        <xdr:cNvCxnSpPr/>
      </xdr:nvCxnSpPr>
      <xdr:spPr>
        <a:xfrm>
          <a:off x="4108450" y="56241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127924</xdr:rowOff>
    </xdr:from>
    <xdr:ext cx="405111" cy="259045"/>
    <xdr:sp macro="" textlink="">
      <xdr:nvSpPr>
        <xdr:cNvPr id="63" name="【図書館】&#10;有形固定資産減価償却率平均値テキスト">
          <a:extLst>
            <a:ext uri="{FF2B5EF4-FFF2-40B4-BE49-F238E27FC236}">
              <a16:creationId xmlns:a16="http://schemas.microsoft.com/office/drawing/2014/main" id="{A3B79AB7-30C5-4947-9C33-829272EAEAA9}"/>
            </a:ext>
          </a:extLst>
        </xdr:cNvPr>
        <xdr:cNvSpPr txBox="1"/>
      </xdr:nvSpPr>
      <xdr:spPr>
        <a:xfrm>
          <a:off x="4216400" y="62429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149497</xdr:rowOff>
    </xdr:from>
    <xdr:to>
      <xdr:col>24</xdr:col>
      <xdr:colOff>114300</xdr:colOff>
      <xdr:row>38</xdr:row>
      <xdr:rowOff>79647</xdr:rowOff>
    </xdr:to>
    <xdr:sp macro="" textlink="">
      <xdr:nvSpPr>
        <xdr:cNvPr id="64" name="フローチャート: 判断 63">
          <a:extLst>
            <a:ext uri="{FF2B5EF4-FFF2-40B4-BE49-F238E27FC236}">
              <a16:creationId xmlns:a16="http://schemas.microsoft.com/office/drawing/2014/main" id="{FD9B242B-3312-430A-B303-25993E8661C2}"/>
            </a:ext>
          </a:extLst>
        </xdr:cNvPr>
        <xdr:cNvSpPr/>
      </xdr:nvSpPr>
      <xdr:spPr>
        <a:xfrm>
          <a:off x="4127500" y="626454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115207</xdr:rowOff>
    </xdr:from>
    <xdr:to>
      <xdr:col>20</xdr:col>
      <xdr:colOff>38100</xdr:colOff>
      <xdr:row>38</xdr:row>
      <xdr:rowOff>45357</xdr:rowOff>
    </xdr:to>
    <xdr:sp macro="" textlink="">
      <xdr:nvSpPr>
        <xdr:cNvPr id="65" name="フローチャート: 判断 64">
          <a:extLst>
            <a:ext uri="{FF2B5EF4-FFF2-40B4-BE49-F238E27FC236}">
              <a16:creationId xmlns:a16="http://schemas.microsoft.com/office/drawing/2014/main" id="{0EC07854-C2DA-4768-B3A0-47B984EA82DB}"/>
            </a:ext>
          </a:extLst>
        </xdr:cNvPr>
        <xdr:cNvSpPr/>
      </xdr:nvSpPr>
      <xdr:spPr>
        <a:xfrm>
          <a:off x="3384550" y="623025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84183</xdr:rowOff>
    </xdr:from>
    <xdr:to>
      <xdr:col>15</xdr:col>
      <xdr:colOff>101600</xdr:colOff>
      <xdr:row>38</xdr:row>
      <xdr:rowOff>14332</xdr:rowOff>
    </xdr:to>
    <xdr:sp macro="" textlink="">
      <xdr:nvSpPr>
        <xdr:cNvPr id="66" name="フローチャート: 判断 65">
          <a:extLst>
            <a:ext uri="{FF2B5EF4-FFF2-40B4-BE49-F238E27FC236}">
              <a16:creationId xmlns:a16="http://schemas.microsoft.com/office/drawing/2014/main" id="{1F94F2FF-3977-404B-8228-64C641A0E860}"/>
            </a:ext>
          </a:extLst>
        </xdr:cNvPr>
        <xdr:cNvSpPr/>
      </xdr:nvSpPr>
      <xdr:spPr>
        <a:xfrm>
          <a:off x="2571750" y="6199233"/>
          <a:ext cx="10160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44994</xdr:rowOff>
    </xdr:from>
    <xdr:to>
      <xdr:col>10</xdr:col>
      <xdr:colOff>165100</xdr:colOff>
      <xdr:row>37</xdr:row>
      <xdr:rowOff>146594</xdr:rowOff>
    </xdr:to>
    <xdr:sp macro="" textlink="">
      <xdr:nvSpPr>
        <xdr:cNvPr id="67" name="フローチャート: 判断 66">
          <a:extLst>
            <a:ext uri="{FF2B5EF4-FFF2-40B4-BE49-F238E27FC236}">
              <a16:creationId xmlns:a16="http://schemas.microsoft.com/office/drawing/2014/main" id="{F15ADC2C-CC3B-436E-BDB4-1C4B88150D90}"/>
            </a:ext>
          </a:extLst>
        </xdr:cNvPr>
        <xdr:cNvSpPr/>
      </xdr:nvSpPr>
      <xdr:spPr>
        <a:xfrm>
          <a:off x="1778000" y="616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18869</xdr:rowOff>
    </xdr:from>
    <xdr:to>
      <xdr:col>6</xdr:col>
      <xdr:colOff>38100</xdr:colOff>
      <xdr:row>37</xdr:row>
      <xdr:rowOff>120469</xdr:rowOff>
    </xdr:to>
    <xdr:sp macro="" textlink="">
      <xdr:nvSpPr>
        <xdr:cNvPr id="68" name="フローチャート: 判断 67">
          <a:extLst>
            <a:ext uri="{FF2B5EF4-FFF2-40B4-BE49-F238E27FC236}">
              <a16:creationId xmlns:a16="http://schemas.microsoft.com/office/drawing/2014/main" id="{748C1247-808A-45B5-AB87-1BF8BB3D8C35}"/>
            </a:ext>
          </a:extLst>
        </xdr:cNvPr>
        <xdr:cNvSpPr/>
      </xdr:nvSpPr>
      <xdr:spPr>
        <a:xfrm>
          <a:off x="984250" y="613391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8119703-FC0D-4BDF-AD96-5F694633DDB2}"/>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C812B46-DB9F-46E7-BB1A-10B6427F62D8}"/>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FA5C0ED-95D1-4B3F-BFF9-4DA477B58C16}"/>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1DB7C6E-46CB-48C8-BB80-7B2E3186984A}"/>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7C2D1911-DA7D-4B4D-B1E5-A945E96FF66F}"/>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131536</xdr:rowOff>
    </xdr:from>
    <xdr:to>
      <xdr:col>24</xdr:col>
      <xdr:colOff>114300</xdr:colOff>
      <xdr:row>38</xdr:row>
      <xdr:rowOff>61686</xdr:rowOff>
    </xdr:to>
    <xdr:sp macro="" textlink="">
      <xdr:nvSpPr>
        <xdr:cNvPr id="74" name="楕円 73">
          <a:extLst>
            <a:ext uri="{FF2B5EF4-FFF2-40B4-BE49-F238E27FC236}">
              <a16:creationId xmlns:a16="http://schemas.microsoft.com/office/drawing/2014/main" id="{F505E16C-25DE-44B1-BF29-946E0F610581}"/>
            </a:ext>
          </a:extLst>
        </xdr:cNvPr>
        <xdr:cNvSpPr/>
      </xdr:nvSpPr>
      <xdr:spPr>
        <a:xfrm>
          <a:off x="4127500" y="62465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154413</xdr:rowOff>
    </xdr:from>
    <xdr:ext cx="405111" cy="259045"/>
    <xdr:sp macro="" textlink="">
      <xdr:nvSpPr>
        <xdr:cNvPr id="75" name="【図書館】&#10;有形固定資産減価償却率該当値テキスト">
          <a:extLst>
            <a:ext uri="{FF2B5EF4-FFF2-40B4-BE49-F238E27FC236}">
              <a16:creationId xmlns:a16="http://schemas.microsoft.com/office/drawing/2014/main" id="{5D68A91C-5F51-411C-8C05-0E5D09C45BEB}"/>
            </a:ext>
          </a:extLst>
        </xdr:cNvPr>
        <xdr:cNvSpPr txBox="1"/>
      </xdr:nvSpPr>
      <xdr:spPr>
        <a:xfrm>
          <a:off x="4216400" y="6104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102144</xdr:rowOff>
    </xdr:from>
    <xdr:to>
      <xdr:col>20</xdr:col>
      <xdr:colOff>38100</xdr:colOff>
      <xdr:row>38</xdr:row>
      <xdr:rowOff>32294</xdr:rowOff>
    </xdr:to>
    <xdr:sp macro="" textlink="">
      <xdr:nvSpPr>
        <xdr:cNvPr id="76" name="楕円 75">
          <a:extLst>
            <a:ext uri="{FF2B5EF4-FFF2-40B4-BE49-F238E27FC236}">
              <a16:creationId xmlns:a16="http://schemas.microsoft.com/office/drawing/2014/main" id="{8A4B6F69-820F-4535-83D9-F508D7FFC047}"/>
            </a:ext>
          </a:extLst>
        </xdr:cNvPr>
        <xdr:cNvSpPr/>
      </xdr:nvSpPr>
      <xdr:spPr>
        <a:xfrm>
          <a:off x="3384550" y="621719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152944</xdr:rowOff>
    </xdr:from>
    <xdr:to>
      <xdr:col>24</xdr:col>
      <xdr:colOff>63500</xdr:colOff>
      <xdr:row>38</xdr:row>
      <xdr:rowOff>10885</xdr:rowOff>
    </xdr:to>
    <xdr:cxnSp macro="">
      <xdr:nvCxnSpPr>
        <xdr:cNvPr id="77" name="直線コネクタ 76">
          <a:extLst>
            <a:ext uri="{FF2B5EF4-FFF2-40B4-BE49-F238E27FC236}">
              <a16:creationId xmlns:a16="http://schemas.microsoft.com/office/drawing/2014/main" id="{E40ADE15-7BEB-47DF-83C1-23BFDDA6AFBB}"/>
            </a:ext>
          </a:extLst>
        </xdr:cNvPr>
        <xdr:cNvCxnSpPr/>
      </xdr:nvCxnSpPr>
      <xdr:spPr>
        <a:xfrm>
          <a:off x="3429000" y="6267994"/>
          <a:ext cx="749300" cy="2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67854</xdr:rowOff>
    </xdr:from>
    <xdr:to>
      <xdr:col>15</xdr:col>
      <xdr:colOff>101600</xdr:colOff>
      <xdr:row>37</xdr:row>
      <xdr:rowOff>169455</xdr:rowOff>
    </xdr:to>
    <xdr:sp macro="" textlink="">
      <xdr:nvSpPr>
        <xdr:cNvPr id="78" name="楕円 77">
          <a:extLst>
            <a:ext uri="{FF2B5EF4-FFF2-40B4-BE49-F238E27FC236}">
              <a16:creationId xmlns:a16="http://schemas.microsoft.com/office/drawing/2014/main" id="{A154BAF9-F52D-473D-AC01-F789F9B80B22}"/>
            </a:ext>
          </a:extLst>
        </xdr:cNvPr>
        <xdr:cNvSpPr/>
      </xdr:nvSpPr>
      <xdr:spPr>
        <a:xfrm>
          <a:off x="2571750" y="6182904"/>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118654</xdr:rowOff>
    </xdr:from>
    <xdr:to>
      <xdr:col>19</xdr:col>
      <xdr:colOff>177800</xdr:colOff>
      <xdr:row>37</xdr:row>
      <xdr:rowOff>152944</xdr:rowOff>
    </xdr:to>
    <xdr:cxnSp macro="">
      <xdr:nvCxnSpPr>
        <xdr:cNvPr id="79" name="直線コネクタ 78">
          <a:extLst>
            <a:ext uri="{FF2B5EF4-FFF2-40B4-BE49-F238E27FC236}">
              <a16:creationId xmlns:a16="http://schemas.microsoft.com/office/drawing/2014/main" id="{C6FBE1A2-72AD-481E-BE9E-F13392E3BCE3}"/>
            </a:ext>
          </a:extLst>
        </xdr:cNvPr>
        <xdr:cNvCxnSpPr/>
      </xdr:nvCxnSpPr>
      <xdr:spPr>
        <a:xfrm>
          <a:off x="2622550" y="6233704"/>
          <a:ext cx="8064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33564</xdr:rowOff>
    </xdr:from>
    <xdr:to>
      <xdr:col>10</xdr:col>
      <xdr:colOff>165100</xdr:colOff>
      <xdr:row>37</xdr:row>
      <xdr:rowOff>135164</xdr:rowOff>
    </xdr:to>
    <xdr:sp macro="" textlink="">
      <xdr:nvSpPr>
        <xdr:cNvPr id="80" name="楕円 79">
          <a:extLst>
            <a:ext uri="{FF2B5EF4-FFF2-40B4-BE49-F238E27FC236}">
              <a16:creationId xmlns:a16="http://schemas.microsoft.com/office/drawing/2014/main" id="{01ACA5FD-A78C-4847-8B1D-61F7F1B0742D}"/>
            </a:ext>
          </a:extLst>
        </xdr:cNvPr>
        <xdr:cNvSpPr/>
      </xdr:nvSpPr>
      <xdr:spPr>
        <a:xfrm>
          <a:off x="1778000" y="614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84364</xdr:rowOff>
    </xdr:from>
    <xdr:to>
      <xdr:col>15</xdr:col>
      <xdr:colOff>50800</xdr:colOff>
      <xdr:row>37</xdr:row>
      <xdr:rowOff>118654</xdr:rowOff>
    </xdr:to>
    <xdr:cxnSp macro="">
      <xdr:nvCxnSpPr>
        <xdr:cNvPr id="81" name="直線コネクタ 80">
          <a:extLst>
            <a:ext uri="{FF2B5EF4-FFF2-40B4-BE49-F238E27FC236}">
              <a16:creationId xmlns:a16="http://schemas.microsoft.com/office/drawing/2014/main" id="{99AD27D3-5EE7-4B4A-AD67-3AE572053CD9}"/>
            </a:ext>
          </a:extLst>
        </xdr:cNvPr>
        <xdr:cNvCxnSpPr/>
      </xdr:nvCxnSpPr>
      <xdr:spPr>
        <a:xfrm>
          <a:off x="1828800" y="6199414"/>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170724</xdr:rowOff>
    </xdr:from>
    <xdr:to>
      <xdr:col>6</xdr:col>
      <xdr:colOff>38100</xdr:colOff>
      <xdr:row>37</xdr:row>
      <xdr:rowOff>100874</xdr:rowOff>
    </xdr:to>
    <xdr:sp macro="" textlink="">
      <xdr:nvSpPr>
        <xdr:cNvPr id="82" name="楕円 81">
          <a:extLst>
            <a:ext uri="{FF2B5EF4-FFF2-40B4-BE49-F238E27FC236}">
              <a16:creationId xmlns:a16="http://schemas.microsoft.com/office/drawing/2014/main" id="{0A942AD2-8DDC-4198-91C5-0E056FC83ECF}"/>
            </a:ext>
          </a:extLst>
        </xdr:cNvPr>
        <xdr:cNvSpPr/>
      </xdr:nvSpPr>
      <xdr:spPr>
        <a:xfrm>
          <a:off x="984250" y="61143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50074</xdr:rowOff>
    </xdr:from>
    <xdr:to>
      <xdr:col>10</xdr:col>
      <xdr:colOff>114300</xdr:colOff>
      <xdr:row>37</xdr:row>
      <xdr:rowOff>84364</xdr:rowOff>
    </xdr:to>
    <xdr:cxnSp macro="">
      <xdr:nvCxnSpPr>
        <xdr:cNvPr id="83" name="直線コネクタ 82">
          <a:extLst>
            <a:ext uri="{FF2B5EF4-FFF2-40B4-BE49-F238E27FC236}">
              <a16:creationId xmlns:a16="http://schemas.microsoft.com/office/drawing/2014/main" id="{D7EA67E4-02E4-44CA-8F0B-846D84EA8674}"/>
            </a:ext>
          </a:extLst>
        </xdr:cNvPr>
        <xdr:cNvCxnSpPr/>
      </xdr:nvCxnSpPr>
      <xdr:spPr>
        <a:xfrm>
          <a:off x="1028700" y="6165124"/>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36484</xdr:rowOff>
    </xdr:from>
    <xdr:ext cx="405111" cy="259045"/>
    <xdr:sp macro="" textlink="">
      <xdr:nvSpPr>
        <xdr:cNvPr id="84" name="n_1aveValue【図書館】&#10;有形固定資産減価償却率">
          <a:extLst>
            <a:ext uri="{FF2B5EF4-FFF2-40B4-BE49-F238E27FC236}">
              <a16:creationId xmlns:a16="http://schemas.microsoft.com/office/drawing/2014/main" id="{61C2D811-9C04-4610-9CFE-C110BA8C72F3}"/>
            </a:ext>
          </a:extLst>
        </xdr:cNvPr>
        <xdr:cNvSpPr txBox="1"/>
      </xdr:nvSpPr>
      <xdr:spPr>
        <a:xfrm>
          <a:off x="3239144" y="6316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5460</xdr:rowOff>
    </xdr:from>
    <xdr:ext cx="405111" cy="259045"/>
    <xdr:sp macro="" textlink="">
      <xdr:nvSpPr>
        <xdr:cNvPr id="85" name="n_2aveValue【図書館】&#10;有形固定資産減価償却率">
          <a:extLst>
            <a:ext uri="{FF2B5EF4-FFF2-40B4-BE49-F238E27FC236}">
              <a16:creationId xmlns:a16="http://schemas.microsoft.com/office/drawing/2014/main" id="{016F1AC9-2139-474B-8F1C-87C4BE527262}"/>
            </a:ext>
          </a:extLst>
        </xdr:cNvPr>
        <xdr:cNvSpPr txBox="1"/>
      </xdr:nvSpPr>
      <xdr:spPr>
        <a:xfrm>
          <a:off x="2439044" y="6285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137721</xdr:rowOff>
    </xdr:from>
    <xdr:ext cx="405111" cy="259045"/>
    <xdr:sp macro="" textlink="">
      <xdr:nvSpPr>
        <xdr:cNvPr id="86" name="n_3aveValue【図書館】&#10;有形固定資産減価償却率">
          <a:extLst>
            <a:ext uri="{FF2B5EF4-FFF2-40B4-BE49-F238E27FC236}">
              <a16:creationId xmlns:a16="http://schemas.microsoft.com/office/drawing/2014/main" id="{D6377CC6-643C-40F9-B369-1C0B1A2D901A}"/>
            </a:ext>
          </a:extLst>
        </xdr:cNvPr>
        <xdr:cNvSpPr txBox="1"/>
      </xdr:nvSpPr>
      <xdr:spPr>
        <a:xfrm>
          <a:off x="1645294" y="6252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111596</xdr:rowOff>
    </xdr:from>
    <xdr:ext cx="405111" cy="259045"/>
    <xdr:sp macro="" textlink="">
      <xdr:nvSpPr>
        <xdr:cNvPr id="87" name="n_4aveValue【図書館】&#10;有形固定資産減価償却率">
          <a:extLst>
            <a:ext uri="{FF2B5EF4-FFF2-40B4-BE49-F238E27FC236}">
              <a16:creationId xmlns:a16="http://schemas.microsoft.com/office/drawing/2014/main" id="{60D4EDE9-A78F-435A-8054-99EA201FA6EB}"/>
            </a:ext>
          </a:extLst>
        </xdr:cNvPr>
        <xdr:cNvSpPr txBox="1"/>
      </xdr:nvSpPr>
      <xdr:spPr>
        <a:xfrm>
          <a:off x="851544" y="6226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48821</xdr:rowOff>
    </xdr:from>
    <xdr:ext cx="405111" cy="259045"/>
    <xdr:sp macro="" textlink="">
      <xdr:nvSpPr>
        <xdr:cNvPr id="88" name="n_1mainValue【図書館】&#10;有形固定資産減価償却率">
          <a:extLst>
            <a:ext uri="{FF2B5EF4-FFF2-40B4-BE49-F238E27FC236}">
              <a16:creationId xmlns:a16="http://schemas.microsoft.com/office/drawing/2014/main" id="{F006AC48-7F45-413D-BF52-D2FCBA969AE4}"/>
            </a:ext>
          </a:extLst>
        </xdr:cNvPr>
        <xdr:cNvSpPr txBox="1"/>
      </xdr:nvSpPr>
      <xdr:spPr>
        <a:xfrm>
          <a:off x="3239144" y="5998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14531</xdr:rowOff>
    </xdr:from>
    <xdr:ext cx="405111" cy="259045"/>
    <xdr:sp macro="" textlink="">
      <xdr:nvSpPr>
        <xdr:cNvPr id="89" name="n_2mainValue【図書館】&#10;有形固定資産減価償却率">
          <a:extLst>
            <a:ext uri="{FF2B5EF4-FFF2-40B4-BE49-F238E27FC236}">
              <a16:creationId xmlns:a16="http://schemas.microsoft.com/office/drawing/2014/main" id="{13F666A1-516B-49E2-917F-AC0B02E5D5B9}"/>
            </a:ext>
          </a:extLst>
        </xdr:cNvPr>
        <xdr:cNvSpPr txBox="1"/>
      </xdr:nvSpPr>
      <xdr:spPr>
        <a:xfrm>
          <a:off x="2439044" y="5964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151691</xdr:rowOff>
    </xdr:from>
    <xdr:ext cx="405111" cy="259045"/>
    <xdr:sp macro="" textlink="">
      <xdr:nvSpPr>
        <xdr:cNvPr id="90" name="n_3mainValue【図書館】&#10;有形固定資産減価償却率">
          <a:extLst>
            <a:ext uri="{FF2B5EF4-FFF2-40B4-BE49-F238E27FC236}">
              <a16:creationId xmlns:a16="http://schemas.microsoft.com/office/drawing/2014/main" id="{F7EBD1E2-8A74-4307-9119-6C708354FC7F}"/>
            </a:ext>
          </a:extLst>
        </xdr:cNvPr>
        <xdr:cNvSpPr txBox="1"/>
      </xdr:nvSpPr>
      <xdr:spPr>
        <a:xfrm>
          <a:off x="1645294" y="593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117401</xdr:rowOff>
    </xdr:from>
    <xdr:ext cx="405111" cy="259045"/>
    <xdr:sp macro="" textlink="">
      <xdr:nvSpPr>
        <xdr:cNvPr id="91" name="n_4mainValue【図書館】&#10;有形固定資産減価償却率">
          <a:extLst>
            <a:ext uri="{FF2B5EF4-FFF2-40B4-BE49-F238E27FC236}">
              <a16:creationId xmlns:a16="http://schemas.microsoft.com/office/drawing/2014/main" id="{FFD3D482-65AA-4DD5-9838-6A30E596E0AB}"/>
            </a:ext>
          </a:extLst>
        </xdr:cNvPr>
        <xdr:cNvSpPr txBox="1"/>
      </xdr:nvSpPr>
      <xdr:spPr>
        <a:xfrm>
          <a:off x="851544" y="5902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30FF2BC-DBFB-4E5F-BA22-882D5113749A}"/>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FA61FAE-70B1-4E89-9E53-7434BC47DC9A}"/>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D129211-1419-4130-B02F-23DA16B60E37}"/>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69F71BFC-078C-43BF-B00E-E7401FE551C3}"/>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741FD334-94B8-4115-8CC9-F56EBCDE2889}"/>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888AB82-F4B6-4A78-BF9D-D81647B9AFEF}"/>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8CE75095-0E07-47F4-BABE-C8A9B59DD96F}"/>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34820DC3-CFF8-44AF-9908-355EFDFC27C9}"/>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9F36442C-39EB-4AFC-91BA-DC1A66773417}"/>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2CD555E-3651-4894-B901-4319C3EA291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CA4194E4-9389-43B1-8F83-60DD56873767}"/>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EFE2BE6-5D44-42FC-97EF-5BE3B07749EE}"/>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D199A989-27D2-48E1-B167-A1F5A54D8FAE}"/>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A1D05AC7-73BE-42B7-A87C-34DCA71887F0}"/>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894CE1EF-8EB4-4BFE-9DFD-D1D93A7FB7BD}"/>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2419BA31-D775-4AAC-98AF-DB7E60F14AC9}"/>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A2C48C32-913A-4EED-8892-E7A22E0FC0E9}"/>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97F87095-F8A6-49F3-985B-12EFBB3978DF}"/>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DB53A002-96F4-4474-8418-BE240793E7A2}"/>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9D74434D-0E10-4AA1-BC27-86E8D2115350}"/>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B64BB1C8-9F3C-4B74-AF21-3B446D5E3F89}"/>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67A45D7C-E817-48E1-B7F4-EB33411462FD}"/>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63D4C8AE-D51D-4ABF-81A0-8674C2FE450A}"/>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118110</xdr:rowOff>
    </xdr:from>
    <xdr:to>
      <xdr:col>54</xdr:col>
      <xdr:colOff>189865</xdr:colOff>
      <xdr:row>42</xdr:row>
      <xdr:rowOff>7620</xdr:rowOff>
    </xdr:to>
    <xdr:cxnSp macro="">
      <xdr:nvCxnSpPr>
        <xdr:cNvPr id="115" name="直線コネクタ 114">
          <a:extLst>
            <a:ext uri="{FF2B5EF4-FFF2-40B4-BE49-F238E27FC236}">
              <a16:creationId xmlns:a16="http://schemas.microsoft.com/office/drawing/2014/main" id="{DDACC627-8D4E-454A-87D6-331F95CA4BFF}"/>
            </a:ext>
          </a:extLst>
        </xdr:cNvPr>
        <xdr:cNvCxnSpPr/>
      </xdr:nvCxnSpPr>
      <xdr:spPr>
        <a:xfrm flipV="1">
          <a:off x="9429115" y="5737860"/>
          <a:ext cx="0" cy="1210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6" name="【図書館】&#10;一人当たり面積最小値テキスト">
          <a:extLst>
            <a:ext uri="{FF2B5EF4-FFF2-40B4-BE49-F238E27FC236}">
              <a16:creationId xmlns:a16="http://schemas.microsoft.com/office/drawing/2014/main" id="{BC2995A2-3D19-424F-A0BF-B15D2EC681FA}"/>
            </a:ext>
          </a:extLst>
        </xdr:cNvPr>
        <xdr:cNvSpPr txBox="1"/>
      </xdr:nvSpPr>
      <xdr:spPr>
        <a:xfrm>
          <a:off x="9467850" y="6951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7" name="直線コネクタ 116">
          <a:extLst>
            <a:ext uri="{FF2B5EF4-FFF2-40B4-BE49-F238E27FC236}">
              <a16:creationId xmlns:a16="http://schemas.microsoft.com/office/drawing/2014/main" id="{3FFC2B72-B6DD-4157-BC67-1BC27ACAB84B}"/>
            </a:ext>
          </a:extLst>
        </xdr:cNvPr>
        <xdr:cNvCxnSpPr/>
      </xdr:nvCxnSpPr>
      <xdr:spPr>
        <a:xfrm>
          <a:off x="9359900" y="69481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64787</xdr:rowOff>
    </xdr:from>
    <xdr:ext cx="469744" cy="259045"/>
    <xdr:sp macro="" textlink="">
      <xdr:nvSpPr>
        <xdr:cNvPr id="118" name="【図書館】&#10;一人当たり面積最大値テキスト">
          <a:extLst>
            <a:ext uri="{FF2B5EF4-FFF2-40B4-BE49-F238E27FC236}">
              <a16:creationId xmlns:a16="http://schemas.microsoft.com/office/drawing/2014/main" id="{A29A1BD5-B57B-458B-8524-39B592D8874C}"/>
            </a:ext>
          </a:extLst>
        </xdr:cNvPr>
        <xdr:cNvSpPr txBox="1"/>
      </xdr:nvSpPr>
      <xdr:spPr>
        <a:xfrm>
          <a:off x="9467850" y="551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118110</xdr:rowOff>
    </xdr:from>
    <xdr:to>
      <xdr:col>55</xdr:col>
      <xdr:colOff>88900</xdr:colOff>
      <xdr:row>34</xdr:row>
      <xdr:rowOff>118110</xdr:rowOff>
    </xdr:to>
    <xdr:cxnSp macro="">
      <xdr:nvCxnSpPr>
        <xdr:cNvPr id="119" name="直線コネクタ 118">
          <a:extLst>
            <a:ext uri="{FF2B5EF4-FFF2-40B4-BE49-F238E27FC236}">
              <a16:creationId xmlns:a16="http://schemas.microsoft.com/office/drawing/2014/main" id="{C74408B5-4CEF-44E6-A596-CBA60C383C9D}"/>
            </a:ext>
          </a:extLst>
        </xdr:cNvPr>
        <xdr:cNvCxnSpPr/>
      </xdr:nvCxnSpPr>
      <xdr:spPr>
        <a:xfrm>
          <a:off x="9359900" y="57378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101617</xdr:rowOff>
    </xdr:from>
    <xdr:ext cx="469744" cy="259045"/>
    <xdr:sp macro="" textlink="">
      <xdr:nvSpPr>
        <xdr:cNvPr id="120" name="【図書館】&#10;一人当たり面積平均値テキスト">
          <a:extLst>
            <a:ext uri="{FF2B5EF4-FFF2-40B4-BE49-F238E27FC236}">
              <a16:creationId xmlns:a16="http://schemas.microsoft.com/office/drawing/2014/main" id="{9D0990DD-2F73-4FE1-AD31-434C2E07D805}"/>
            </a:ext>
          </a:extLst>
        </xdr:cNvPr>
        <xdr:cNvSpPr txBox="1"/>
      </xdr:nvSpPr>
      <xdr:spPr>
        <a:xfrm>
          <a:off x="9467850" y="6546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21" name="フローチャート: 判断 120">
          <a:extLst>
            <a:ext uri="{FF2B5EF4-FFF2-40B4-BE49-F238E27FC236}">
              <a16:creationId xmlns:a16="http://schemas.microsoft.com/office/drawing/2014/main" id="{23714CE4-E2B4-4D7E-9D52-F830EB2739DD}"/>
            </a:ext>
          </a:extLst>
        </xdr:cNvPr>
        <xdr:cNvSpPr/>
      </xdr:nvSpPr>
      <xdr:spPr>
        <a:xfrm>
          <a:off x="9398000" y="66890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82550</xdr:rowOff>
    </xdr:from>
    <xdr:to>
      <xdr:col>50</xdr:col>
      <xdr:colOff>165100</xdr:colOff>
      <xdr:row>41</xdr:row>
      <xdr:rowOff>12700</xdr:rowOff>
    </xdr:to>
    <xdr:sp macro="" textlink="">
      <xdr:nvSpPr>
        <xdr:cNvPr id="122" name="フローチャート: 判断 121">
          <a:extLst>
            <a:ext uri="{FF2B5EF4-FFF2-40B4-BE49-F238E27FC236}">
              <a16:creationId xmlns:a16="http://schemas.microsoft.com/office/drawing/2014/main" id="{DA4EACD2-B135-432D-A70C-217B11D531FA}"/>
            </a:ext>
          </a:extLst>
        </xdr:cNvPr>
        <xdr:cNvSpPr/>
      </xdr:nvSpPr>
      <xdr:spPr>
        <a:xfrm>
          <a:off x="8636000" y="66929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86360</xdr:rowOff>
    </xdr:from>
    <xdr:to>
      <xdr:col>46</xdr:col>
      <xdr:colOff>38100</xdr:colOff>
      <xdr:row>41</xdr:row>
      <xdr:rowOff>16510</xdr:rowOff>
    </xdr:to>
    <xdr:sp macro="" textlink="">
      <xdr:nvSpPr>
        <xdr:cNvPr id="123" name="フローチャート: 判断 122">
          <a:extLst>
            <a:ext uri="{FF2B5EF4-FFF2-40B4-BE49-F238E27FC236}">
              <a16:creationId xmlns:a16="http://schemas.microsoft.com/office/drawing/2014/main" id="{8B59326C-6C59-4791-BA29-97F228E4773D}"/>
            </a:ext>
          </a:extLst>
        </xdr:cNvPr>
        <xdr:cNvSpPr/>
      </xdr:nvSpPr>
      <xdr:spPr>
        <a:xfrm>
          <a:off x="7842250" y="66967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90170</xdr:rowOff>
    </xdr:from>
    <xdr:to>
      <xdr:col>41</xdr:col>
      <xdr:colOff>101600</xdr:colOff>
      <xdr:row>41</xdr:row>
      <xdr:rowOff>20320</xdr:rowOff>
    </xdr:to>
    <xdr:sp macro="" textlink="">
      <xdr:nvSpPr>
        <xdr:cNvPr id="124" name="フローチャート: 判断 123">
          <a:extLst>
            <a:ext uri="{FF2B5EF4-FFF2-40B4-BE49-F238E27FC236}">
              <a16:creationId xmlns:a16="http://schemas.microsoft.com/office/drawing/2014/main" id="{027C4BF0-85F3-4641-B701-7C90676B55EB}"/>
            </a:ext>
          </a:extLst>
        </xdr:cNvPr>
        <xdr:cNvSpPr/>
      </xdr:nvSpPr>
      <xdr:spPr>
        <a:xfrm>
          <a:off x="7029450" y="67005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25" name="フローチャート: 判断 124">
          <a:extLst>
            <a:ext uri="{FF2B5EF4-FFF2-40B4-BE49-F238E27FC236}">
              <a16:creationId xmlns:a16="http://schemas.microsoft.com/office/drawing/2014/main" id="{BA0281A0-1CB2-4089-8E6F-BDC09F8A01CE}"/>
            </a:ext>
          </a:extLst>
        </xdr:cNvPr>
        <xdr:cNvSpPr/>
      </xdr:nvSpPr>
      <xdr:spPr>
        <a:xfrm>
          <a:off x="6235700" y="6711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61CC2EA-EB76-42BC-99DF-02649BFEFED8}"/>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32695C8-A126-4716-B385-8B87BC0F868E}"/>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FE4C45A-1940-4EFA-A8E9-889E794BB0A5}"/>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FD79AEA-8493-4413-A815-A1808B5F74B5}"/>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F59FBD87-F496-4D90-A785-98515445DD67}"/>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44450</xdr:rowOff>
    </xdr:from>
    <xdr:to>
      <xdr:col>55</xdr:col>
      <xdr:colOff>50800</xdr:colOff>
      <xdr:row>41</xdr:row>
      <xdr:rowOff>146050</xdr:rowOff>
    </xdr:to>
    <xdr:sp macro="" textlink="">
      <xdr:nvSpPr>
        <xdr:cNvPr id="131" name="楕円 130">
          <a:extLst>
            <a:ext uri="{FF2B5EF4-FFF2-40B4-BE49-F238E27FC236}">
              <a16:creationId xmlns:a16="http://schemas.microsoft.com/office/drawing/2014/main" id="{1C3DA8AD-B926-4324-91F6-747A39378473}"/>
            </a:ext>
          </a:extLst>
        </xdr:cNvPr>
        <xdr:cNvSpPr/>
      </xdr:nvSpPr>
      <xdr:spPr>
        <a:xfrm>
          <a:off x="9398000" y="6819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130827</xdr:rowOff>
    </xdr:from>
    <xdr:ext cx="469744" cy="259045"/>
    <xdr:sp macro="" textlink="">
      <xdr:nvSpPr>
        <xdr:cNvPr id="132" name="【図書館】&#10;一人当たり面積該当値テキスト">
          <a:extLst>
            <a:ext uri="{FF2B5EF4-FFF2-40B4-BE49-F238E27FC236}">
              <a16:creationId xmlns:a16="http://schemas.microsoft.com/office/drawing/2014/main" id="{94CAD181-1765-46BC-A5A4-09E13557E693}"/>
            </a:ext>
          </a:extLst>
        </xdr:cNvPr>
        <xdr:cNvSpPr txBox="1"/>
      </xdr:nvSpPr>
      <xdr:spPr>
        <a:xfrm>
          <a:off x="9467850" y="674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44450</xdr:rowOff>
    </xdr:from>
    <xdr:to>
      <xdr:col>50</xdr:col>
      <xdr:colOff>165100</xdr:colOff>
      <xdr:row>41</xdr:row>
      <xdr:rowOff>146050</xdr:rowOff>
    </xdr:to>
    <xdr:sp macro="" textlink="">
      <xdr:nvSpPr>
        <xdr:cNvPr id="133" name="楕円 132">
          <a:extLst>
            <a:ext uri="{FF2B5EF4-FFF2-40B4-BE49-F238E27FC236}">
              <a16:creationId xmlns:a16="http://schemas.microsoft.com/office/drawing/2014/main" id="{D8B42B08-1FB1-4DA2-991C-90FB7AC0BDCC}"/>
            </a:ext>
          </a:extLst>
        </xdr:cNvPr>
        <xdr:cNvSpPr/>
      </xdr:nvSpPr>
      <xdr:spPr>
        <a:xfrm>
          <a:off x="8636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95250</xdr:rowOff>
    </xdr:from>
    <xdr:to>
      <xdr:col>55</xdr:col>
      <xdr:colOff>0</xdr:colOff>
      <xdr:row>41</xdr:row>
      <xdr:rowOff>95250</xdr:rowOff>
    </xdr:to>
    <xdr:cxnSp macro="">
      <xdr:nvCxnSpPr>
        <xdr:cNvPr id="134" name="直線コネクタ 133">
          <a:extLst>
            <a:ext uri="{FF2B5EF4-FFF2-40B4-BE49-F238E27FC236}">
              <a16:creationId xmlns:a16="http://schemas.microsoft.com/office/drawing/2014/main" id="{19F1462A-EB39-47B8-AAAF-6885CB24C3EB}"/>
            </a:ext>
          </a:extLst>
        </xdr:cNvPr>
        <xdr:cNvCxnSpPr/>
      </xdr:nvCxnSpPr>
      <xdr:spPr>
        <a:xfrm>
          <a:off x="8686800" y="68707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44450</xdr:rowOff>
    </xdr:from>
    <xdr:to>
      <xdr:col>46</xdr:col>
      <xdr:colOff>38100</xdr:colOff>
      <xdr:row>41</xdr:row>
      <xdr:rowOff>146050</xdr:rowOff>
    </xdr:to>
    <xdr:sp macro="" textlink="">
      <xdr:nvSpPr>
        <xdr:cNvPr id="135" name="楕円 134">
          <a:extLst>
            <a:ext uri="{FF2B5EF4-FFF2-40B4-BE49-F238E27FC236}">
              <a16:creationId xmlns:a16="http://schemas.microsoft.com/office/drawing/2014/main" id="{887E853B-F5F4-46FE-8D52-2A6DBD5380AD}"/>
            </a:ext>
          </a:extLst>
        </xdr:cNvPr>
        <xdr:cNvSpPr/>
      </xdr:nvSpPr>
      <xdr:spPr>
        <a:xfrm>
          <a:off x="7842250" y="6819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95250</xdr:rowOff>
    </xdr:from>
    <xdr:to>
      <xdr:col>50</xdr:col>
      <xdr:colOff>114300</xdr:colOff>
      <xdr:row>41</xdr:row>
      <xdr:rowOff>95250</xdr:rowOff>
    </xdr:to>
    <xdr:cxnSp macro="">
      <xdr:nvCxnSpPr>
        <xdr:cNvPr id="136" name="直線コネクタ 135">
          <a:extLst>
            <a:ext uri="{FF2B5EF4-FFF2-40B4-BE49-F238E27FC236}">
              <a16:creationId xmlns:a16="http://schemas.microsoft.com/office/drawing/2014/main" id="{99144EFC-5223-4046-BA4A-DC7DCD012B5E}"/>
            </a:ext>
          </a:extLst>
        </xdr:cNvPr>
        <xdr:cNvCxnSpPr/>
      </xdr:nvCxnSpPr>
      <xdr:spPr>
        <a:xfrm>
          <a:off x="7886700" y="68707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44450</xdr:rowOff>
    </xdr:from>
    <xdr:to>
      <xdr:col>41</xdr:col>
      <xdr:colOff>101600</xdr:colOff>
      <xdr:row>41</xdr:row>
      <xdr:rowOff>146050</xdr:rowOff>
    </xdr:to>
    <xdr:sp macro="" textlink="">
      <xdr:nvSpPr>
        <xdr:cNvPr id="137" name="楕円 136">
          <a:extLst>
            <a:ext uri="{FF2B5EF4-FFF2-40B4-BE49-F238E27FC236}">
              <a16:creationId xmlns:a16="http://schemas.microsoft.com/office/drawing/2014/main" id="{C42C96AB-27EA-4D26-828E-C271FA489FCC}"/>
            </a:ext>
          </a:extLst>
        </xdr:cNvPr>
        <xdr:cNvSpPr/>
      </xdr:nvSpPr>
      <xdr:spPr>
        <a:xfrm>
          <a:off x="702945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95250</xdr:rowOff>
    </xdr:from>
    <xdr:to>
      <xdr:col>45</xdr:col>
      <xdr:colOff>177800</xdr:colOff>
      <xdr:row>41</xdr:row>
      <xdr:rowOff>95250</xdr:rowOff>
    </xdr:to>
    <xdr:cxnSp macro="">
      <xdr:nvCxnSpPr>
        <xdr:cNvPr id="138" name="直線コネクタ 137">
          <a:extLst>
            <a:ext uri="{FF2B5EF4-FFF2-40B4-BE49-F238E27FC236}">
              <a16:creationId xmlns:a16="http://schemas.microsoft.com/office/drawing/2014/main" id="{CA479CB3-57B7-4691-9897-337708DD7D0E}"/>
            </a:ext>
          </a:extLst>
        </xdr:cNvPr>
        <xdr:cNvCxnSpPr/>
      </xdr:nvCxnSpPr>
      <xdr:spPr>
        <a:xfrm>
          <a:off x="7080250" y="68707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44450</xdr:rowOff>
    </xdr:from>
    <xdr:to>
      <xdr:col>36</xdr:col>
      <xdr:colOff>165100</xdr:colOff>
      <xdr:row>41</xdr:row>
      <xdr:rowOff>146050</xdr:rowOff>
    </xdr:to>
    <xdr:sp macro="" textlink="">
      <xdr:nvSpPr>
        <xdr:cNvPr id="139" name="楕円 138">
          <a:extLst>
            <a:ext uri="{FF2B5EF4-FFF2-40B4-BE49-F238E27FC236}">
              <a16:creationId xmlns:a16="http://schemas.microsoft.com/office/drawing/2014/main" id="{EAE59BF9-70BE-41C1-B617-2734C4B870F2}"/>
            </a:ext>
          </a:extLst>
        </xdr:cNvPr>
        <xdr:cNvSpPr/>
      </xdr:nvSpPr>
      <xdr:spPr>
        <a:xfrm>
          <a:off x="62357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95250</xdr:rowOff>
    </xdr:from>
    <xdr:to>
      <xdr:col>41</xdr:col>
      <xdr:colOff>50800</xdr:colOff>
      <xdr:row>41</xdr:row>
      <xdr:rowOff>95250</xdr:rowOff>
    </xdr:to>
    <xdr:cxnSp macro="">
      <xdr:nvCxnSpPr>
        <xdr:cNvPr id="140" name="直線コネクタ 139">
          <a:extLst>
            <a:ext uri="{FF2B5EF4-FFF2-40B4-BE49-F238E27FC236}">
              <a16:creationId xmlns:a16="http://schemas.microsoft.com/office/drawing/2014/main" id="{75872495-31B3-41B8-AA1F-C47045566B11}"/>
            </a:ext>
          </a:extLst>
        </xdr:cNvPr>
        <xdr:cNvCxnSpPr/>
      </xdr:nvCxnSpPr>
      <xdr:spPr>
        <a:xfrm>
          <a:off x="6286500" y="68707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29227</xdr:rowOff>
    </xdr:from>
    <xdr:ext cx="469744" cy="259045"/>
    <xdr:sp macro="" textlink="">
      <xdr:nvSpPr>
        <xdr:cNvPr id="141" name="n_1aveValue【図書館】&#10;一人当たり面積">
          <a:extLst>
            <a:ext uri="{FF2B5EF4-FFF2-40B4-BE49-F238E27FC236}">
              <a16:creationId xmlns:a16="http://schemas.microsoft.com/office/drawing/2014/main" id="{3AEA8CD1-CB17-475A-B969-AE0632EE4D2D}"/>
            </a:ext>
          </a:extLst>
        </xdr:cNvPr>
        <xdr:cNvSpPr txBox="1"/>
      </xdr:nvSpPr>
      <xdr:spPr>
        <a:xfrm>
          <a:off x="8458277" y="647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33037</xdr:rowOff>
    </xdr:from>
    <xdr:ext cx="469744" cy="259045"/>
    <xdr:sp macro="" textlink="">
      <xdr:nvSpPr>
        <xdr:cNvPr id="142" name="n_2aveValue【図書館】&#10;一人当たり面積">
          <a:extLst>
            <a:ext uri="{FF2B5EF4-FFF2-40B4-BE49-F238E27FC236}">
              <a16:creationId xmlns:a16="http://schemas.microsoft.com/office/drawing/2014/main" id="{FE679D99-9B3B-4845-B159-EE90E0EDE76D}"/>
            </a:ext>
          </a:extLst>
        </xdr:cNvPr>
        <xdr:cNvSpPr txBox="1"/>
      </xdr:nvSpPr>
      <xdr:spPr>
        <a:xfrm>
          <a:off x="7677227" y="6478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36847</xdr:rowOff>
    </xdr:from>
    <xdr:ext cx="469744" cy="259045"/>
    <xdr:sp macro="" textlink="">
      <xdr:nvSpPr>
        <xdr:cNvPr id="143" name="n_3aveValue【図書館】&#10;一人当たり面積">
          <a:extLst>
            <a:ext uri="{FF2B5EF4-FFF2-40B4-BE49-F238E27FC236}">
              <a16:creationId xmlns:a16="http://schemas.microsoft.com/office/drawing/2014/main" id="{0B88D086-3D9A-4B78-B57E-3717E4B083D8}"/>
            </a:ext>
          </a:extLst>
        </xdr:cNvPr>
        <xdr:cNvSpPr txBox="1"/>
      </xdr:nvSpPr>
      <xdr:spPr>
        <a:xfrm>
          <a:off x="6864427" y="648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48277</xdr:rowOff>
    </xdr:from>
    <xdr:ext cx="469744" cy="259045"/>
    <xdr:sp macro="" textlink="">
      <xdr:nvSpPr>
        <xdr:cNvPr id="144" name="n_4aveValue【図書館】&#10;一人当たり面積">
          <a:extLst>
            <a:ext uri="{FF2B5EF4-FFF2-40B4-BE49-F238E27FC236}">
              <a16:creationId xmlns:a16="http://schemas.microsoft.com/office/drawing/2014/main" id="{44002D27-F017-472A-B3A7-72A88D9CBE13}"/>
            </a:ext>
          </a:extLst>
        </xdr:cNvPr>
        <xdr:cNvSpPr txBox="1"/>
      </xdr:nvSpPr>
      <xdr:spPr>
        <a:xfrm>
          <a:off x="6070677" y="6493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137177</xdr:rowOff>
    </xdr:from>
    <xdr:ext cx="469744" cy="259045"/>
    <xdr:sp macro="" textlink="">
      <xdr:nvSpPr>
        <xdr:cNvPr id="145" name="n_1mainValue【図書館】&#10;一人当たり面積">
          <a:extLst>
            <a:ext uri="{FF2B5EF4-FFF2-40B4-BE49-F238E27FC236}">
              <a16:creationId xmlns:a16="http://schemas.microsoft.com/office/drawing/2014/main" id="{2821780E-9612-4C35-BE8C-276479DAB032}"/>
            </a:ext>
          </a:extLst>
        </xdr:cNvPr>
        <xdr:cNvSpPr txBox="1"/>
      </xdr:nvSpPr>
      <xdr:spPr>
        <a:xfrm>
          <a:off x="845827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137177</xdr:rowOff>
    </xdr:from>
    <xdr:ext cx="469744" cy="259045"/>
    <xdr:sp macro="" textlink="">
      <xdr:nvSpPr>
        <xdr:cNvPr id="146" name="n_2mainValue【図書館】&#10;一人当たり面積">
          <a:extLst>
            <a:ext uri="{FF2B5EF4-FFF2-40B4-BE49-F238E27FC236}">
              <a16:creationId xmlns:a16="http://schemas.microsoft.com/office/drawing/2014/main" id="{CFAAEA4D-42B6-4F54-AED4-2E61BDAFA696}"/>
            </a:ext>
          </a:extLst>
        </xdr:cNvPr>
        <xdr:cNvSpPr txBox="1"/>
      </xdr:nvSpPr>
      <xdr:spPr>
        <a:xfrm>
          <a:off x="76772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137177</xdr:rowOff>
    </xdr:from>
    <xdr:ext cx="469744" cy="259045"/>
    <xdr:sp macro="" textlink="">
      <xdr:nvSpPr>
        <xdr:cNvPr id="147" name="n_3mainValue【図書館】&#10;一人当たり面積">
          <a:extLst>
            <a:ext uri="{FF2B5EF4-FFF2-40B4-BE49-F238E27FC236}">
              <a16:creationId xmlns:a16="http://schemas.microsoft.com/office/drawing/2014/main" id="{B3D98085-D206-419C-BEAE-7C885E709787}"/>
            </a:ext>
          </a:extLst>
        </xdr:cNvPr>
        <xdr:cNvSpPr txBox="1"/>
      </xdr:nvSpPr>
      <xdr:spPr>
        <a:xfrm>
          <a:off x="68644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137177</xdr:rowOff>
    </xdr:from>
    <xdr:ext cx="469744" cy="259045"/>
    <xdr:sp macro="" textlink="">
      <xdr:nvSpPr>
        <xdr:cNvPr id="148" name="n_4mainValue【図書館】&#10;一人当たり面積">
          <a:extLst>
            <a:ext uri="{FF2B5EF4-FFF2-40B4-BE49-F238E27FC236}">
              <a16:creationId xmlns:a16="http://schemas.microsoft.com/office/drawing/2014/main" id="{866C48AC-A25B-47E8-8FF9-02D2551FE0DE}"/>
            </a:ext>
          </a:extLst>
        </xdr:cNvPr>
        <xdr:cNvSpPr txBox="1"/>
      </xdr:nvSpPr>
      <xdr:spPr>
        <a:xfrm>
          <a:off x="607067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E62D338-B1E1-4C71-B73A-880F4F99EBB4}"/>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708ABD17-4A20-4B18-900F-5C542B3E1E27}"/>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3D9B99DC-21AB-4573-AC7C-A0D87ABCBDA6}"/>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BFFE40A1-F804-46BA-9CB4-14BCA3E2B5CD}"/>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E7799A6F-F6DE-4906-ACBA-A3B9613C9265}"/>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8FC7876B-7E79-4CCC-9B2A-C526B1F21CC1}"/>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1AADBCF1-09AC-4E72-AB1A-B1594148C39A}"/>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9C86510D-EA3E-45A4-978E-AE96275E9615}"/>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64C59A88-4D84-4F3B-AD93-88A6D418FCB6}"/>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5C1BB283-A94A-483D-977D-73C4E9874737}"/>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DD03EC13-01DB-49BF-872C-80F952BCC166}"/>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EA67FB6B-2B41-4BF9-9C10-68DE4932789F}"/>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AD359B9E-505E-410A-B37D-ADD6723B570F}"/>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2445E146-DE2E-45BE-BA35-C0B377CAD30A}"/>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81D171C9-DEC5-4664-A6D9-37B9B8030BD6}"/>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194929FA-391C-4181-B3EB-24AB1C50E5A7}"/>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289532A1-04E0-409D-AAEB-ED8EEB8FB778}"/>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64218024-53B0-4A9D-882D-0C35694DFA76}"/>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8F6C6E74-FF7E-4EC4-A05C-CA84196A3A8B}"/>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AC1F9E58-F0A9-4AFC-A800-20B016B60F40}"/>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E8188B97-3FC2-445E-8898-C0388D766E89}"/>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68C51FC5-1186-4F5F-8665-DD5E6B187519}"/>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808BEF61-F5A0-42F0-A016-691FD848901A}"/>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AB5FBAAF-6FAD-4313-82B6-BC1E5F7A6DE7}"/>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0D5B972E-31E6-4453-B850-3ED1D2404295}"/>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140426</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CBA860F4-22D2-425E-851B-2B3B4C56A584}"/>
            </a:ext>
          </a:extLst>
        </xdr:cNvPr>
        <xdr:cNvCxnSpPr/>
      </xdr:nvCxnSpPr>
      <xdr:spPr>
        <a:xfrm flipV="1">
          <a:off x="4177665" y="9227276"/>
          <a:ext cx="0" cy="1476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84970B37-0F21-4596-A651-2FA2E1EFEE10}"/>
            </a:ext>
          </a:extLst>
        </xdr:cNvPr>
        <xdr:cNvSpPr txBox="1"/>
      </xdr:nvSpPr>
      <xdr:spPr>
        <a:xfrm>
          <a:off x="421640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5C36D704-CBDF-4DF5-9E1D-9CD9958EE1E8}"/>
            </a:ext>
          </a:extLst>
        </xdr:cNvPr>
        <xdr:cNvCxnSpPr/>
      </xdr:nvCxnSpPr>
      <xdr:spPr>
        <a:xfrm>
          <a:off x="41084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87103</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4FFB7D7B-3D43-4A7D-8E92-7F0B5EB800CE}"/>
            </a:ext>
          </a:extLst>
        </xdr:cNvPr>
        <xdr:cNvSpPr txBox="1"/>
      </xdr:nvSpPr>
      <xdr:spPr>
        <a:xfrm>
          <a:off x="4216400" y="90088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140426</xdr:rowOff>
    </xdr:from>
    <xdr:to>
      <xdr:col>24</xdr:col>
      <xdr:colOff>152400</xdr:colOff>
      <xdr:row>55</xdr:row>
      <xdr:rowOff>140426</xdr:rowOff>
    </xdr:to>
    <xdr:cxnSp macro="">
      <xdr:nvCxnSpPr>
        <xdr:cNvPr id="178" name="直線コネクタ 177">
          <a:extLst>
            <a:ext uri="{FF2B5EF4-FFF2-40B4-BE49-F238E27FC236}">
              <a16:creationId xmlns:a16="http://schemas.microsoft.com/office/drawing/2014/main" id="{FB2FB032-04B6-4216-A61D-D882A756E30B}"/>
            </a:ext>
          </a:extLst>
        </xdr:cNvPr>
        <xdr:cNvCxnSpPr/>
      </xdr:nvCxnSpPr>
      <xdr:spPr>
        <a:xfrm>
          <a:off x="4108450" y="92272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45555</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FC321E79-65E3-4274-B5B1-6B485FCA1987}"/>
            </a:ext>
          </a:extLst>
        </xdr:cNvPr>
        <xdr:cNvSpPr txBox="1"/>
      </xdr:nvSpPr>
      <xdr:spPr>
        <a:xfrm>
          <a:off x="4216400" y="9957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22678</xdr:rowOff>
    </xdr:from>
    <xdr:to>
      <xdr:col>24</xdr:col>
      <xdr:colOff>114300</xdr:colOff>
      <xdr:row>61</xdr:row>
      <xdr:rowOff>124278</xdr:rowOff>
    </xdr:to>
    <xdr:sp macro="" textlink="">
      <xdr:nvSpPr>
        <xdr:cNvPr id="180" name="フローチャート: 判断 179">
          <a:extLst>
            <a:ext uri="{FF2B5EF4-FFF2-40B4-BE49-F238E27FC236}">
              <a16:creationId xmlns:a16="http://schemas.microsoft.com/office/drawing/2014/main" id="{ECF3B9E0-1602-4CBD-82D8-89A088B14CA7}"/>
            </a:ext>
          </a:extLst>
        </xdr:cNvPr>
        <xdr:cNvSpPr/>
      </xdr:nvSpPr>
      <xdr:spPr>
        <a:xfrm>
          <a:off x="4127500" y="1010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34109</xdr:rowOff>
    </xdr:from>
    <xdr:to>
      <xdr:col>20</xdr:col>
      <xdr:colOff>38100</xdr:colOff>
      <xdr:row>61</xdr:row>
      <xdr:rowOff>135709</xdr:rowOff>
    </xdr:to>
    <xdr:sp macro="" textlink="">
      <xdr:nvSpPr>
        <xdr:cNvPr id="181" name="フローチャート: 判断 180">
          <a:extLst>
            <a:ext uri="{FF2B5EF4-FFF2-40B4-BE49-F238E27FC236}">
              <a16:creationId xmlns:a16="http://schemas.microsoft.com/office/drawing/2014/main" id="{1C90C085-9CB8-48F0-B6A2-61F54C1B2EF7}"/>
            </a:ext>
          </a:extLst>
        </xdr:cNvPr>
        <xdr:cNvSpPr/>
      </xdr:nvSpPr>
      <xdr:spPr>
        <a:xfrm>
          <a:off x="3384550" y="1011155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25944</xdr:rowOff>
    </xdr:from>
    <xdr:to>
      <xdr:col>15</xdr:col>
      <xdr:colOff>101600</xdr:colOff>
      <xdr:row>61</xdr:row>
      <xdr:rowOff>127544</xdr:rowOff>
    </xdr:to>
    <xdr:sp macro="" textlink="">
      <xdr:nvSpPr>
        <xdr:cNvPr id="182" name="フローチャート: 判断 181">
          <a:extLst>
            <a:ext uri="{FF2B5EF4-FFF2-40B4-BE49-F238E27FC236}">
              <a16:creationId xmlns:a16="http://schemas.microsoft.com/office/drawing/2014/main" id="{9F056E0E-F00C-46DE-91CF-A62E98D6D494}"/>
            </a:ext>
          </a:extLst>
        </xdr:cNvPr>
        <xdr:cNvSpPr/>
      </xdr:nvSpPr>
      <xdr:spPr>
        <a:xfrm>
          <a:off x="2571750" y="1010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17780</xdr:rowOff>
    </xdr:from>
    <xdr:to>
      <xdr:col>10</xdr:col>
      <xdr:colOff>165100</xdr:colOff>
      <xdr:row>61</xdr:row>
      <xdr:rowOff>119380</xdr:rowOff>
    </xdr:to>
    <xdr:sp macro="" textlink="">
      <xdr:nvSpPr>
        <xdr:cNvPr id="183" name="フローチャート: 判断 182">
          <a:extLst>
            <a:ext uri="{FF2B5EF4-FFF2-40B4-BE49-F238E27FC236}">
              <a16:creationId xmlns:a16="http://schemas.microsoft.com/office/drawing/2014/main" id="{4BE346C7-05C1-4E09-A6F6-3B7A7EF9EE85}"/>
            </a:ext>
          </a:extLst>
        </xdr:cNvPr>
        <xdr:cNvSpPr/>
      </xdr:nvSpPr>
      <xdr:spPr>
        <a:xfrm>
          <a:off x="1778000" y="100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3084</xdr:rowOff>
    </xdr:from>
    <xdr:to>
      <xdr:col>6</xdr:col>
      <xdr:colOff>38100</xdr:colOff>
      <xdr:row>61</xdr:row>
      <xdr:rowOff>104684</xdr:rowOff>
    </xdr:to>
    <xdr:sp macro="" textlink="">
      <xdr:nvSpPr>
        <xdr:cNvPr id="184" name="フローチャート: 判断 183">
          <a:extLst>
            <a:ext uri="{FF2B5EF4-FFF2-40B4-BE49-F238E27FC236}">
              <a16:creationId xmlns:a16="http://schemas.microsoft.com/office/drawing/2014/main" id="{2A22D793-A9ED-4F53-9AE9-16BB5F1F9344}"/>
            </a:ext>
          </a:extLst>
        </xdr:cNvPr>
        <xdr:cNvSpPr/>
      </xdr:nvSpPr>
      <xdr:spPr>
        <a:xfrm>
          <a:off x="984250" y="100805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07CDD83-6C93-4B1D-9EB1-E0DFD9A63996}"/>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A5FC90DE-4746-4E08-95E1-DBEFA177CE1D}"/>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522226C4-B660-4B89-8B7F-586D14C7D8EE}"/>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988519D-EF21-49D4-A429-B60C55D720A3}"/>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41B921B6-2B2B-478D-86AC-E8F8B5AACF27}"/>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120650</xdr:rowOff>
    </xdr:from>
    <xdr:to>
      <xdr:col>24</xdr:col>
      <xdr:colOff>114300</xdr:colOff>
      <xdr:row>63</xdr:row>
      <xdr:rowOff>50800</xdr:rowOff>
    </xdr:to>
    <xdr:sp macro="" textlink="">
      <xdr:nvSpPr>
        <xdr:cNvPr id="190" name="楕円 189">
          <a:extLst>
            <a:ext uri="{FF2B5EF4-FFF2-40B4-BE49-F238E27FC236}">
              <a16:creationId xmlns:a16="http://schemas.microsoft.com/office/drawing/2014/main" id="{8ED6367A-D57A-476B-B4C3-9CCF5E5A50AE}"/>
            </a:ext>
          </a:extLst>
        </xdr:cNvPr>
        <xdr:cNvSpPr/>
      </xdr:nvSpPr>
      <xdr:spPr>
        <a:xfrm>
          <a:off x="4127500" y="10363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99077</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97E3B470-65A3-4B1C-8FDA-D7E78729FD73}"/>
            </a:ext>
          </a:extLst>
        </xdr:cNvPr>
        <xdr:cNvSpPr txBox="1"/>
      </xdr:nvSpPr>
      <xdr:spPr>
        <a:xfrm>
          <a:off x="4216400" y="1034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84727</xdr:rowOff>
    </xdr:from>
    <xdr:to>
      <xdr:col>20</xdr:col>
      <xdr:colOff>38100</xdr:colOff>
      <xdr:row>63</xdr:row>
      <xdr:rowOff>14877</xdr:rowOff>
    </xdr:to>
    <xdr:sp macro="" textlink="">
      <xdr:nvSpPr>
        <xdr:cNvPr id="192" name="楕円 191">
          <a:extLst>
            <a:ext uri="{FF2B5EF4-FFF2-40B4-BE49-F238E27FC236}">
              <a16:creationId xmlns:a16="http://schemas.microsoft.com/office/drawing/2014/main" id="{5CAD1993-5D81-467F-B911-92BD67E644B5}"/>
            </a:ext>
          </a:extLst>
        </xdr:cNvPr>
        <xdr:cNvSpPr/>
      </xdr:nvSpPr>
      <xdr:spPr>
        <a:xfrm>
          <a:off x="3384550" y="103272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135527</xdr:rowOff>
    </xdr:from>
    <xdr:to>
      <xdr:col>24</xdr:col>
      <xdr:colOff>63500</xdr:colOff>
      <xdr:row>63</xdr:row>
      <xdr:rowOff>0</xdr:rowOff>
    </xdr:to>
    <xdr:cxnSp macro="">
      <xdr:nvCxnSpPr>
        <xdr:cNvPr id="193" name="直線コネクタ 192">
          <a:extLst>
            <a:ext uri="{FF2B5EF4-FFF2-40B4-BE49-F238E27FC236}">
              <a16:creationId xmlns:a16="http://schemas.microsoft.com/office/drawing/2014/main" id="{ACF35E80-1C88-49BD-8322-A03CE02797F9}"/>
            </a:ext>
          </a:extLst>
        </xdr:cNvPr>
        <xdr:cNvCxnSpPr/>
      </xdr:nvCxnSpPr>
      <xdr:spPr>
        <a:xfrm>
          <a:off x="3429000" y="10378077"/>
          <a:ext cx="749300" cy="2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47172</xdr:rowOff>
    </xdr:from>
    <xdr:to>
      <xdr:col>15</xdr:col>
      <xdr:colOff>101600</xdr:colOff>
      <xdr:row>62</xdr:row>
      <xdr:rowOff>148772</xdr:rowOff>
    </xdr:to>
    <xdr:sp macro="" textlink="">
      <xdr:nvSpPr>
        <xdr:cNvPr id="194" name="楕円 193">
          <a:extLst>
            <a:ext uri="{FF2B5EF4-FFF2-40B4-BE49-F238E27FC236}">
              <a16:creationId xmlns:a16="http://schemas.microsoft.com/office/drawing/2014/main" id="{E18A4127-DFD0-4C27-8235-06CAAD153FA2}"/>
            </a:ext>
          </a:extLst>
        </xdr:cNvPr>
        <xdr:cNvSpPr/>
      </xdr:nvSpPr>
      <xdr:spPr>
        <a:xfrm>
          <a:off x="2571750" y="1028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97972</xdr:rowOff>
    </xdr:from>
    <xdr:to>
      <xdr:col>19</xdr:col>
      <xdr:colOff>177800</xdr:colOff>
      <xdr:row>62</xdr:row>
      <xdr:rowOff>135527</xdr:rowOff>
    </xdr:to>
    <xdr:cxnSp macro="">
      <xdr:nvCxnSpPr>
        <xdr:cNvPr id="195" name="直線コネクタ 194">
          <a:extLst>
            <a:ext uri="{FF2B5EF4-FFF2-40B4-BE49-F238E27FC236}">
              <a16:creationId xmlns:a16="http://schemas.microsoft.com/office/drawing/2014/main" id="{DB02288E-72F0-4667-99B8-E40FD93AA57E}"/>
            </a:ext>
          </a:extLst>
        </xdr:cNvPr>
        <xdr:cNvCxnSpPr/>
      </xdr:nvCxnSpPr>
      <xdr:spPr>
        <a:xfrm>
          <a:off x="2622550" y="10340522"/>
          <a:ext cx="80645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11249</xdr:rowOff>
    </xdr:from>
    <xdr:to>
      <xdr:col>10</xdr:col>
      <xdr:colOff>165100</xdr:colOff>
      <xdr:row>62</xdr:row>
      <xdr:rowOff>112849</xdr:rowOff>
    </xdr:to>
    <xdr:sp macro="" textlink="">
      <xdr:nvSpPr>
        <xdr:cNvPr id="196" name="楕円 195">
          <a:extLst>
            <a:ext uri="{FF2B5EF4-FFF2-40B4-BE49-F238E27FC236}">
              <a16:creationId xmlns:a16="http://schemas.microsoft.com/office/drawing/2014/main" id="{17C93CD5-79CF-4735-8357-153E5217CB5F}"/>
            </a:ext>
          </a:extLst>
        </xdr:cNvPr>
        <xdr:cNvSpPr/>
      </xdr:nvSpPr>
      <xdr:spPr>
        <a:xfrm>
          <a:off x="1778000" y="1025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62049</xdr:rowOff>
    </xdr:from>
    <xdr:to>
      <xdr:col>15</xdr:col>
      <xdr:colOff>50800</xdr:colOff>
      <xdr:row>62</xdr:row>
      <xdr:rowOff>97972</xdr:rowOff>
    </xdr:to>
    <xdr:cxnSp macro="">
      <xdr:nvCxnSpPr>
        <xdr:cNvPr id="197" name="直線コネクタ 196">
          <a:extLst>
            <a:ext uri="{FF2B5EF4-FFF2-40B4-BE49-F238E27FC236}">
              <a16:creationId xmlns:a16="http://schemas.microsoft.com/office/drawing/2014/main" id="{8DF779DD-DC0F-4222-AF75-2407933435C7}"/>
            </a:ext>
          </a:extLst>
        </xdr:cNvPr>
        <xdr:cNvCxnSpPr/>
      </xdr:nvCxnSpPr>
      <xdr:spPr>
        <a:xfrm>
          <a:off x="1828800" y="10304599"/>
          <a:ext cx="7937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145143</xdr:rowOff>
    </xdr:from>
    <xdr:to>
      <xdr:col>6</xdr:col>
      <xdr:colOff>38100</xdr:colOff>
      <xdr:row>62</xdr:row>
      <xdr:rowOff>75293</xdr:rowOff>
    </xdr:to>
    <xdr:sp macro="" textlink="">
      <xdr:nvSpPr>
        <xdr:cNvPr id="198" name="楕円 197">
          <a:extLst>
            <a:ext uri="{FF2B5EF4-FFF2-40B4-BE49-F238E27FC236}">
              <a16:creationId xmlns:a16="http://schemas.microsoft.com/office/drawing/2014/main" id="{46BD68EB-7161-408C-8234-3458F4AD67E1}"/>
            </a:ext>
          </a:extLst>
        </xdr:cNvPr>
        <xdr:cNvSpPr/>
      </xdr:nvSpPr>
      <xdr:spPr>
        <a:xfrm>
          <a:off x="984250" y="102225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24493</xdr:rowOff>
    </xdr:from>
    <xdr:to>
      <xdr:col>10</xdr:col>
      <xdr:colOff>114300</xdr:colOff>
      <xdr:row>62</xdr:row>
      <xdr:rowOff>62049</xdr:rowOff>
    </xdr:to>
    <xdr:cxnSp macro="">
      <xdr:nvCxnSpPr>
        <xdr:cNvPr id="199" name="直線コネクタ 198">
          <a:extLst>
            <a:ext uri="{FF2B5EF4-FFF2-40B4-BE49-F238E27FC236}">
              <a16:creationId xmlns:a16="http://schemas.microsoft.com/office/drawing/2014/main" id="{FB146F88-CB65-4A76-989E-5BBA6385F8F3}"/>
            </a:ext>
          </a:extLst>
        </xdr:cNvPr>
        <xdr:cNvCxnSpPr/>
      </xdr:nvCxnSpPr>
      <xdr:spPr>
        <a:xfrm>
          <a:off x="1028700" y="10267043"/>
          <a:ext cx="8001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152236</xdr:rowOff>
    </xdr:from>
    <xdr:ext cx="405111" cy="259045"/>
    <xdr:sp macro="" textlink="">
      <xdr:nvSpPr>
        <xdr:cNvPr id="200" name="n_1aveValue【体育館・プール】&#10;有形固定資産減価償却率">
          <a:extLst>
            <a:ext uri="{FF2B5EF4-FFF2-40B4-BE49-F238E27FC236}">
              <a16:creationId xmlns:a16="http://schemas.microsoft.com/office/drawing/2014/main" id="{F37BA6E3-096B-4D39-A5DA-83669A9BB8DA}"/>
            </a:ext>
          </a:extLst>
        </xdr:cNvPr>
        <xdr:cNvSpPr txBox="1"/>
      </xdr:nvSpPr>
      <xdr:spPr>
        <a:xfrm>
          <a:off x="3239144" y="9899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144071</xdr:rowOff>
    </xdr:from>
    <xdr:ext cx="405111" cy="259045"/>
    <xdr:sp macro="" textlink="">
      <xdr:nvSpPr>
        <xdr:cNvPr id="201" name="n_2aveValue【体育館・プール】&#10;有形固定資産減価償却率">
          <a:extLst>
            <a:ext uri="{FF2B5EF4-FFF2-40B4-BE49-F238E27FC236}">
              <a16:creationId xmlns:a16="http://schemas.microsoft.com/office/drawing/2014/main" id="{5B2F5577-7A82-45C7-AB78-510D52A1E4FC}"/>
            </a:ext>
          </a:extLst>
        </xdr:cNvPr>
        <xdr:cNvSpPr txBox="1"/>
      </xdr:nvSpPr>
      <xdr:spPr>
        <a:xfrm>
          <a:off x="2439044" y="9891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135907</xdr:rowOff>
    </xdr:from>
    <xdr:ext cx="405111" cy="259045"/>
    <xdr:sp macro="" textlink="">
      <xdr:nvSpPr>
        <xdr:cNvPr id="202" name="n_3aveValue【体育館・プール】&#10;有形固定資産減価償却率">
          <a:extLst>
            <a:ext uri="{FF2B5EF4-FFF2-40B4-BE49-F238E27FC236}">
              <a16:creationId xmlns:a16="http://schemas.microsoft.com/office/drawing/2014/main" id="{287681CA-7765-4988-B160-3D916B12D5A5}"/>
            </a:ext>
          </a:extLst>
        </xdr:cNvPr>
        <xdr:cNvSpPr txBox="1"/>
      </xdr:nvSpPr>
      <xdr:spPr>
        <a:xfrm>
          <a:off x="1645294" y="988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121211</xdr:rowOff>
    </xdr:from>
    <xdr:ext cx="405111" cy="259045"/>
    <xdr:sp macro="" textlink="">
      <xdr:nvSpPr>
        <xdr:cNvPr id="203" name="n_4aveValue【体育館・プール】&#10;有形固定資産減価償却率">
          <a:extLst>
            <a:ext uri="{FF2B5EF4-FFF2-40B4-BE49-F238E27FC236}">
              <a16:creationId xmlns:a16="http://schemas.microsoft.com/office/drawing/2014/main" id="{342E1F16-060C-4876-A1C5-0CDC2D838AAC}"/>
            </a:ext>
          </a:extLst>
        </xdr:cNvPr>
        <xdr:cNvSpPr txBox="1"/>
      </xdr:nvSpPr>
      <xdr:spPr>
        <a:xfrm>
          <a:off x="851544" y="9868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6004</xdr:rowOff>
    </xdr:from>
    <xdr:ext cx="405111" cy="259045"/>
    <xdr:sp macro="" textlink="">
      <xdr:nvSpPr>
        <xdr:cNvPr id="204" name="n_1mainValue【体育館・プール】&#10;有形固定資産減価償却率">
          <a:extLst>
            <a:ext uri="{FF2B5EF4-FFF2-40B4-BE49-F238E27FC236}">
              <a16:creationId xmlns:a16="http://schemas.microsoft.com/office/drawing/2014/main" id="{1B044E6F-6BDE-4E82-ADAA-379392A7D25A}"/>
            </a:ext>
          </a:extLst>
        </xdr:cNvPr>
        <xdr:cNvSpPr txBox="1"/>
      </xdr:nvSpPr>
      <xdr:spPr>
        <a:xfrm>
          <a:off x="3239144" y="10413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139899</xdr:rowOff>
    </xdr:from>
    <xdr:ext cx="405111" cy="259045"/>
    <xdr:sp macro="" textlink="">
      <xdr:nvSpPr>
        <xdr:cNvPr id="205" name="n_2mainValue【体育館・プール】&#10;有形固定資産減価償却率">
          <a:extLst>
            <a:ext uri="{FF2B5EF4-FFF2-40B4-BE49-F238E27FC236}">
              <a16:creationId xmlns:a16="http://schemas.microsoft.com/office/drawing/2014/main" id="{DA11962F-7DD6-4E53-BDC6-62C285BD6239}"/>
            </a:ext>
          </a:extLst>
        </xdr:cNvPr>
        <xdr:cNvSpPr txBox="1"/>
      </xdr:nvSpPr>
      <xdr:spPr>
        <a:xfrm>
          <a:off x="2439044" y="10382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103976</xdr:rowOff>
    </xdr:from>
    <xdr:ext cx="405111" cy="259045"/>
    <xdr:sp macro="" textlink="">
      <xdr:nvSpPr>
        <xdr:cNvPr id="206" name="n_3mainValue【体育館・プール】&#10;有形固定資産減価償却率">
          <a:extLst>
            <a:ext uri="{FF2B5EF4-FFF2-40B4-BE49-F238E27FC236}">
              <a16:creationId xmlns:a16="http://schemas.microsoft.com/office/drawing/2014/main" id="{16551074-18C0-4050-839A-14FFF5BF8F61}"/>
            </a:ext>
          </a:extLst>
        </xdr:cNvPr>
        <xdr:cNvSpPr txBox="1"/>
      </xdr:nvSpPr>
      <xdr:spPr>
        <a:xfrm>
          <a:off x="1645294" y="10346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66420</xdr:rowOff>
    </xdr:from>
    <xdr:ext cx="405111" cy="259045"/>
    <xdr:sp macro="" textlink="">
      <xdr:nvSpPr>
        <xdr:cNvPr id="207" name="n_4mainValue【体育館・プール】&#10;有形固定資産減価償却率">
          <a:extLst>
            <a:ext uri="{FF2B5EF4-FFF2-40B4-BE49-F238E27FC236}">
              <a16:creationId xmlns:a16="http://schemas.microsoft.com/office/drawing/2014/main" id="{986A3452-B8BA-426A-81BE-7095904A73B6}"/>
            </a:ext>
          </a:extLst>
        </xdr:cNvPr>
        <xdr:cNvSpPr txBox="1"/>
      </xdr:nvSpPr>
      <xdr:spPr>
        <a:xfrm>
          <a:off x="851544" y="10308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CA10561B-98C6-41C1-A989-06F86B12035D}"/>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79B9AC4D-0794-4B63-9126-8FC035029965}"/>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63BA68D1-0D88-4BBC-81F1-0E0706C7E6FC}"/>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83549852-CE60-469D-A19A-F45D94BB3F65}"/>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3EC8876B-5A55-4CA3-B4D6-3FC62D5F77F8}"/>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3D636C79-3043-43B6-BC4D-BDF31DD0D48C}"/>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B734333D-1B79-4DF2-A599-0B264FD0843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EFE09DD9-C9EC-4CBC-A1D0-3D4C316B6174}"/>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9A8B7A2C-6957-414B-AC7E-466CC462A5D9}"/>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113BAE74-211D-4586-A185-1191EA187D3F}"/>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DD778C57-CFFA-44A2-B59E-63B09D690A1E}"/>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7C43ECBD-1DE8-435E-8F83-EFBFD8AB9E9D}"/>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DB899672-D648-4B0D-B7D8-1CA045FACEB8}"/>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6643BEFD-E925-414F-A091-2895446F5AB1}"/>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3E89B21F-6110-41DA-A83C-B70118819CA7}"/>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46FEE317-2B68-4151-A5F0-D467802C7377}"/>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E269C266-74DF-4650-96E8-82ED9C45EB00}"/>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56D58E90-04F9-4B2E-8F01-44E2F7FCDE02}"/>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EAE00F08-B82C-4DF7-A17E-CE7BFFD16567}"/>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3D4CC06E-35BB-41B0-8DC4-359B58E18E3A}"/>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BC876B54-03FE-4BD6-86BE-C4C2BD488706}"/>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F7A7E7AC-D130-489E-A273-F3DD1D146CFD}"/>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1D7C7064-C514-41B1-806B-89552794DA23}"/>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112395</xdr:rowOff>
    </xdr:from>
    <xdr:to>
      <xdr:col>54</xdr:col>
      <xdr:colOff>189865</xdr:colOff>
      <xdr:row>64</xdr:row>
      <xdr:rowOff>62865</xdr:rowOff>
    </xdr:to>
    <xdr:cxnSp macro="">
      <xdr:nvCxnSpPr>
        <xdr:cNvPr id="231" name="直線コネクタ 230">
          <a:extLst>
            <a:ext uri="{FF2B5EF4-FFF2-40B4-BE49-F238E27FC236}">
              <a16:creationId xmlns:a16="http://schemas.microsoft.com/office/drawing/2014/main" id="{B19DF918-E533-4E81-B3FF-86DA7F034925}"/>
            </a:ext>
          </a:extLst>
        </xdr:cNvPr>
        <xdr:cNvCxnSpPr/>
      </xdr:nvCxnSpPr>
      <xdr:spPr>
        <a:xfrm flipV="1">
          <a:off x="9429115" y="9364345"/>
          <a:ext cx="0" cy="1271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66692</xdr:rowOff>
    </xdr:from>
    <xdr:ext cx="469744" cy="259045"/>
    <xdr:sp macro="" textlink="">
      <xdr:nvSpPr>
        <xdr:cNvPr id="232" name="【体育館・プール】&#10;一人当たり面積最小値テキスト">
          <a:extLst>
            <a:ext uri="{FF2B5EF4-FFF2-40B4-BE49-F238E27FC236}">
              <a16:creationId xmlns:a16="http://schemas.microsoft.com/office/drawing/2014/main" id="{C4333F96-91CD-47A3-BA9E-77FD6A7DED60}"/>
            </a:ext>
          </a:extLst>
        </xdr:cNvPr>
        <xdr:cNvSpPr txBox="1"/>
      </xdr:nvSpPr>
      <xdr:spPr>
        <a:xfrm>
          <a:off x="9467850" y="1063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62865</xdr:rowOff>
    </xdr:from>
    <xdr:to>
      <xdr:col>55</xdr:col>
      <xdr:colOff>88900</xdr:colOff>
      <xdr:row>64</xdr:row>
      <xdr:rowOff>62865</xdr:rowOff>
    </xdr:to>
    <xdr:cxnSp macro="">
      <xdr:nvCxnSpPr>
        <xdr:cNvPr id="233" name="直線コネクタ 232">
          <a:extLst>
            <a:ext uri="{FF2B5EF4-FFF2-40B4-BE49-F238E27FC236}">
              <a16:creationId xmlns:a16="http://schemas.microsoft.com/office/drawing/2014/main" id="{AEF8F510-536E-461A-8E49-D9D45549322B}"/>
            </a:ext>
          </a:extLst>
        </xdr:cNvPr>
        <xdr:cNvCxnSpPr/>
      </xdr:nvCxnSpPr>
      <xdr:spPr>
        <a:xfrm>
          <a:off x="9359900" y="106356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59072</xdr:rowOff>
    </xdr:from>
    <xdr:ext cx="469744" cy="259045"/>
    <xdr:sp macro="" textlink="">
      <xdr:nvSpPr>
        <xdr:cNvPr id="234" name="【体育館・プール】&#10;一人当たり面積最大値テキスト">
          <a:extLst>
            <a:ext uri="{FF2B5EF4-FFF2-40B4-BE49-F238E27FC236}">
              <a16:creationId xmlns:a16="http://schemas.microsoft.com/office/drawing/2014/main" id="{FEC2C055-C7F5-4501-93D6-923DAC68F70F}"/>
            </a:ext>
          </a:extLst>
        </xdr:cNvPr>
        <xdr:cNvSpPr txBox="1"/>
      </xdr:nvSpPr>
      <xdr:spPr>
        <a:xfrm>
          <a:off x="9467850" y="9145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112395</xdr:rowOff>
    </xdr:from>
    <xdr:to>
      <xdr:col>55</xdr:col>
      <xdr:colOff>88900</xdr:colOff>
      <xdr:row>56</xdr:row>
      <xdr:rowOff>112395</xdr:rowOff>
    </xdr:to>
    <xdr:cxnSp macro="">
      <xdr:nvCxnSpPr>
        <xdr:cNvPr id="235" name="直線コネクタ 234">
          <a:extLst>
            <a:ext uri="{FF2B5EF4-FFF2-40B4-BE49-F238E27FC236}">
              <a16:creationId xmlns:a16="http://schemas.microsoft.com/office/drawing/2014/main" id="{CA25CCAF-4C88-426B-99EC-49525662B25B}"/>
            </a:ext>
          </a:extLst>
        </xdr:cNvPr>
        <xdr:cNvCxnSpPr/>
      </xdr:nvCxnSpPr>
      <xdr:spPr>
        <a:xfrm>
          <a:off x="9359900" y="93643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65422</xdr:rowOff>
    </xdr:from>
    <xdr:ext cx="469744" cy="259045"/>
    <xdr:sp macro="" textlink="">
      <xdr:nvSpPr>
        <xdr:cNvPr id="236" name="【体育館・プール】&#10;一人当たり面積平均値テキスト">
          <a:extLst>
            <a:ext uri="{FF2B5EF4-FFF2-40B4-BE49-F238E27FC236}">
              <a16:creationId xmlns:a16="http://schemas.microsoft.com/office/drawing/2014/main" id="{3D3EF75D-FD08-4DEF-80FA-92960F0AE0C7}"/>
            </a:ext>
          </a:extLst>
        </xdr:cNvPr>
        <xdr:cNvSpPr txBox="1"/>
      </xdr:nvSpPr>
      <xdr:spPr>
        <a:xfrm>
          <a:off x="9467850" y="10142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42545</xdr:rowOff>
    </xdr:from>
    <xdr:to>
      <xdr:col>55</xdr:col>
      <xdr:colOff>50800</xdr:colOff>
      <xdr:row>62</xdr:row>
      <xdr:rowOff>144145</xdr:rowOff>
    </xdr:to>
    <xdr:sp macro="" textlink="">
      <xdr:nvSpPr>
        <xdr:cNvPr id="237" name="フローチャート: 判断 236">
          <a:extLst>
            <a:ext uri="{FF2B5EF4-FFF2-40B4-BE49-F238E27FC236}">
              <a16:creationId xmlns:a16="http://schemas.microsoft.com/office/drawing/2014/main" id="{0442938F-45D6-4A93-B8B7-78B4AA9ECCC1}"/>
            </a:ext>
          </a:extLst>
        </xdr:cNvPr>
        <xdr:cNvSpPr/>
      </xdr:nvSpPr>
      <xdr:spPr>
        <a:xfrm>
          <a:off x="9398000" y="102850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238" name="フローチャート: 判断 237">
          <a:extLst>
            <a:ext uri="{FF2B5EF4-FFF2-40B4-BE49-F238E27FC236}">
              <a16:creationId xmlns:a16="http://schemas.microsoft.com/office/drawing/2014/main" id="{7AB82F37-FCE6-4A1E-9A9E-0ADF5B5CB7B8}"/>
            </a:ext>
          </a:extLst>
        </xdr:cNvPr>
        <xdr:cNvSpPr/>
      </xdr:nvSpPr>
      <xdr:spPr>
        <a:xfrm>
          <a:off x="8636000" y="1028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9" name="フローチャート: 判断 238">
          <a:extLst>
            <a:ext uri="{FF2B5EF4-FFF2-40B4-BE49-F238E27FC236}">
              <a16:creationId xmlns:a16="http://schemas.microsoft.com/office/drawing/2014/main" id="{0D1D37CA-01D2-4EAF-825C-2444B8D54E45}"/>
            </a:ext>
          </a:extLst>
        </xdr:cNvPr>
        <xdr:cNvSpPr/>
      </xdr:nvSpPr>
      <xdr:spPr>
        <a:xfrm>
          <a:off x="7842250" y="10294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57785</xdr:rowOff>
    </xdr:from>
    <xdr:to>
      <xdr:col>41</xdr:col>
      <xdr:colOff>101600</xdr:colOff>
      <xdr:row>62</xdr:row>
      <xdr:rowOff>159385</xdr:rowOff>
    </xdr:to>
    <xdr:sp macro="" textlink="">
      <xdr:nvSpPr>
        <xdr:cNvPr id="240" name="フローチャート: 判断 239">
          <a:extLst>
            <a:ext uri="{FF2B5EF4-FFF2-40B4-BE49-F238E27FC236}">
              <a16:creationId xmlns:a16="http://schemas.microsoft.com/office/drawing/2014/main" id="{5683B2B7-2B1D-40C9-9E57-57C4E0AB67F0}"/>
            </a:ext>
          </a:extLst>
        </xdr:cNvPr>
        <xdr:cNvSpPr/>
      </xdr:nvSpPr>
      <xdr:spPr>
        <a:xfrm>
          <a:off x="7029450" y="10300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41" name="フローチャート: 判断 240">
          <a:extLst>
            <a:ext uri="{FF2B5EF4-FFF2-40B4-BE49-F238E27FC236}">
              <a16:creationId xmlns:a16="http://schemas.microsoft.com/office/drawing/2014/main" id="{7F4EB6D1-0CC9-4AC2-84C4-75EC8FC19DB0}"/>
            </a:ext>
          </a:extLst>
        </xdr:cNvPr>
        <xdr:cNvSpPr/>
      </xdr:nvSpPr>
      <xdr:spPr>
        <a:xfrm>
          <a:off x="6235700" y="1029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FA791D6-9885-430E-8C88-660B26102267}"/>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C94CA83-2741-444F-80D7-6B9E6F35934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1FEC580-F361-406E-860F-5D52B3EE3AA9}"/>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6342AD0-DCE1-4B1F-B19D-CFE490DE39E1}"/>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F33FE0CA-F602-40B5-9E6F-9791CC1FD4EE}"/>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118745</xdr:rowOff>
    </xdr:from>
    <xdr:to>
      <xdr:col>55</xdr:col>
      <xdr:colOff>50800</xdr:colOff>
      <xdr:row>64</xdr:row>
      <xdr:rowOff>48895</xdr:rowOff>
    </xdr:to>
    <xdr:sp macro="" textlink="">
      <xdr:nvSpPr>
        <xdr:cNvPr id="247" name="楕円 246">
          <a:extLst>
            <a:ext uri="{FF2B5EF4-FFF2-40B4-BE49-F238E27FC236}">
              <a16:creationId xmlns:a16="http://schemas.microsoft.com/office/drawing/2014/main" id="{7E2087AC-C5CF-4D41-B4E7-B3591BC77033}"/>
            </a:ext>
          </a:extLst>
        </xdr:cNvPr>
        <xdr:cNvSpPr/>
      </xdr:nvSpPr>
      <xdr:spPr>
        <a:xfrm>
          <a:off x="9398000" y="105263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33672</xdr:rowOff>
    </xdr:from>
    <xdr:ext cx="469744" cy="259045"/>
    <xdr:sp macro="" textlink="">
      <xdr:nvSpPr>
        <xdr:cNvPr id="248" name="【体育館・プール】&#10;一人当たり面積該当値テキスト">
          <a:extLst>
            <a:ext uri="{FF2B5EF4-FFF2-40B4-BE49-F238E27FC236}">
              <a16:creationId xmlns:a16="http://schemas.microsoft.com/office/drawing/2014/main" id="{405AE6F0-71B5-4866-91CC-300D80AE0BD0}"/>
            </a:ext>
          </a:extLst>
        </xdr:cNvPr>
        <xdr:cNvSpPr txBox="1"/>
      </xdr:nvSpPr>
      <xdr:spPr>
        <a:xfrm>
          <a:off x="9467850" y="10441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118745</xdr:rowOff>
    </xdr:from>
    <xdr:to>
      <xdr:col>50</xdr:col>
      <xdr:colOff>165100</xdr:colOff>
      <xdr:row>64</xdr:row>
      <xdr:rowOff>48895</xdr:rowOff>
    </xdr:to>
    <xdr:sp macro="" textlink="">
      <xdr:nvSpPr>
        <xdr:cNvPr id="249" name="楕円 248">
          <a:extLst>
            <a:ext uri="{FF2B5EF4-FFF2-40B4-BE49-F238E27FC236}">
              <a16:creationId xmlns:a16="http://schemas.microsoft.com/office/drawing/2014/main" id="{8579EEA4-D789-469D-84B2-F312A569B6F9}"/>
            </a:ext>
          </a:extLst>
        </xdr:cNvPr>
        <xdr:cNvSpPr/>
      </xdr:nvSpPr>
      <xdr:spPr>
        <a:xfrm>
          <a:off x="8636000" y="105263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169545</xdr:rowOff>
    </xdr:from>
    <xdr:to>
      <xdr:col>55</xdr:col>
      <xdr:colOff>0</xdr:colOff>
      <xdr:row>63</xdr:row>
      <xdr:rowOff>169545</xdr:rowOff>
    </xdr:to>
    <xdr:cxnSp macro="">
      <xdr:nvCxnSpPr>
        <xdr:cNvPr id="250" name="直線コネクタ 249">
          <a:extLst>
            <a:ext uri="{FF2B5EF4-FFF2-40B4-BE49-F238E27FC236}">
              <a16:creationId xmlns:a16="http://schemas.microsoft.com/office/drawing/2014/main" id="{3062A2D7-ACEE-4C9C-9FCD-D048CD396A9B}"/>
            </a:ext>
          </a:extLst>
        </xdr:cNvPr>
        <xdr:cNvCxnSpPr/>
      </xdr:nvCxnSpPr>
      <xdr:spPr>
        <a:xfrm>
          <a:off x="8686800" y="1057084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120650</xdr:rowOff>
    </xdr:from>
    <xdr:to>
      <xdr:col>46</xdr:col>
      <xdr:colOff>38100</xdr:colOff>
      <xdr:row>64</xdr:row>
      <xdr:rowOff>50800</xdr:rowOff>
    </xdr:to>
    <xdr:sp macro="" textlink="">
      <xdr:nvSpPr>
        <xdr:cNvPr id="251" name="楕円 250">
          <a:extLst>
            <a:ext uri="{FF2B5EF4-FFF2-40B4-BE49-F238E27FC236}">
              <a16:creationId xmlns:a16="http://schemas.microsoft.com/office/drawing/2014/main" id="{4E2F9889-27B0-4FD8-B1C6-177809F915C2}"/>
            </a:ext>
          </a:extLst>
        </xdr:cNvPr>
        <xdr:cNvSpPr/>
      </xdr:nvSpPr>
      <xdr:spPr>
        <a:xfrm>
          <a:off x="7842250" y="105283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169545</xdr:rowOff>
    </xdr:from>
    <xdr:to>
      <xdr:col>50</xdr:col>
      <xdr:colOff>114300</xdr:colOff>
      <xdr:row>64</xdr:row>
      <xdr:rowOff>0</xdr:rowOff>
    </xdr:to>
    <xdr:cxnSp macro="">
      <xdr:nvCxnSpPr>
        <xdr:cNvPr id="252" name="直線コネクタ 251">
          <a:extLst>
            <a:ext uri="{FF2B5EF4-FFF2-40B4-BE49-F238E27FC236}">
              <a16:creationId xmlns:a16="http://schemas.microsoft.com/office/drawing/2014/main" id="{ABF25976-8D21-4DAA-BD6A-73AFB8BA250E}"/>
            </a:ext>
          </a:extLst>
        </xdr:cNvPr>
        <xdr:cNvCxnSpPr/>
      </xdr:nvCxnSpPr>
      <xdr:spPr>
        <a:xfrm flipV="1">
          <a:off x="7886700" y="10570845"/>
          <a:ext cx="8001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120650</xdr:rowOff>
    </xdr:from>
    <xdr:to>
      <xdr:col>41</xdr:col>
      <xdr:colOff>101600</xdr:colOff>
      <xdr:row>64</xdr:row>
      <xdr:rowOff>50800</xdr:rowOff>
    </xdr:to>
    <xdr:sp macro="" textlink="">
      <xdr:nvSpPr>
        <xdr:cNvPr id="253" name="楕円 252">
          <a:extLst>
            <a:ext uri="{FF2B5EF4-FFF2-40B4-BE49-F238E27FC236}">
              <a16:creationId xmlns:a16="http://schemas.microsoft.com/office/drawing/2014/main" id="{8D0CA9DA-A77B-4281-8602-EDA6F5000631}"/>
            </a:ext>
          </a:extLst>
        </xdr:cNvPr>
        <xdr:cNvSpPr/>
      </xdr:nvSpPr>
      <xdr:spPr>
        <a:xfrm>
          <a:off x="7029450" y="10528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0</xdr:rowOff>
    </xdr:from>
    <xdr:to>
      <xdr:col>45</xdr:col>
      <xdr:colOff>177800</xdr:colOff>
      <xdr:row>64</xdr:row>
      <xdr:rowOff>0</xdr:rowOff>
    </xdr:to>
    <xdr:cxnSp macro="">
      <xdr:nvCxnSpPr>
        <xdr:cNvPr id="254" name="直線コネクタ 253">
          <a:extLst>
            <a:ext uri="{FF2B5EF4-FFF2-40B4-BE49-F238E27FC236}">
              <a16:creationId xmlns:a16="http://schemas.microsoft.com/office/drawing/2014/main" id="{9B85D8BB-49D9-4168-8C09-29C8B9FBFB2F}"/>
            </a:ext>
          </a:extLst>
        </xdr:cNvPr>
        <xdr:cNvCxnSpPr/>
      </xdr:nvCxnSpPr>
      <xdr:spPr>
        <a:xfrm>
          <a:off x="7080250" y="105727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118745</xdr:rowOff>
    </xdr:from>
    <xdr:to>
      <xdr:col>36</xdr:col>
      <xdr:colOff>165100</xdr:colOff>
      <xdr:row>64</xdr:row>
      <xdr:rowOff>48895</xdr:rowOff>
    </xdr:to>
    <xdr:sp macro="" textlink="">
      <xdr:nvSpPr>
        <xdr:cNvPr id="255" name="楕円 254">
          <a:extLst>
            <a:ext uri="{FF2B5EF4-FFF2-40B4-BE49-F238E27FC236}">
              <a16:creationId xmlns:a16="http://schemas.microsoft.com/office/drawing/2014/main" id="{86F05097-745D-467E-A92A-61A2E235C2D4}"/>
            </a:ext>
          </a:extLst>
        </xdr:cNvPr>
        <xdr:cNvSpPr/>
      </xdr:nvSpPr>
      <xdr:spPr>
        <a:xfrm>
          <a:off x="6235700" y="105263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169545</xdr:rowOff>
    </xdr:from>
    <xdr:to>
      <xdr:col>41</xdr:col>
      <xdr:colOff>50800</xdr:colOff>
      <xdr:row>64</xdr:row>
      <xdr:rowOff>0</xdr:rowOff>
    </xdr:to>
    <xdr:cxnSp macro="">
      <xdr:nvCxnSpPr>
        <xdr:cNvPr id="256" name="直線コネクタ 255">
          <a:extLst>
            <a:ext uri="{FF2B5EF4-FFF2-40B4-BE49-F238E27FC236}">
              <a16:creationId xmlns:a16="http://schemas.microsoft.com/office/drawing/2014/main" id="{AA069BD5-013A-4947-AF32-07A381D30EFE}"/>
            </a:ext>
          </a:extLst>
        </xdr:cNvPr>
        <xdr:cNvCxnSpPr/>
      </xdr:nvCxnSpPr>
      <xdr:spPr>
        <a:xfrm>
          <a:off x="6286500" y="10570845"/>
          <a:ext cx="7937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160672</xdr:rowOff>
    </xdr:from>
    <xdr:ext cx="469744" cy="259045"/>
    <xdr:sp macro="" textlink="">
      <xdr:nvSpPr>
        <xdr:cNvPr id="257" name="n_1aveValue【体育館・プール】&#10;一人当たり面積">
          <a:extLst>
            <a:ext uri="{FF2B5EF4-FFF2-40B4-BE49-F238E27FC236}">
              <a16:creationId xmlns:a16="http://schemas.microsoft.com/office/drawing/2014/main" id="{F0B682A9-7E76-42E4-BFD3-6EA0DE4F8A79}"/>
            </a:ext>
          </a:extLst>
        </xdr:cNvPr>
        <xdr:cNvSpPr txBox="1"/>
      </xdr:nvSpPr>
      <xdr:spPr>
        <a:xfrm>
          <a:off x="8458277" y="10073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170197</xdr:rowOff>
    </xdr:from>
    <xdr:ext cx="469744" cy="259045"/>
    <xdr:sp macro="" textlink="">
      <xdr:nvSpPr>
        <xdr:cNvPr id="258" name="n_2aveValue【体育館・プール】&#10;一人当たり面積">
          <a:extLst>
            <a:ext uri="{FF2B5EF4-FFF2-40B4-BE49-F238E27FC236}">
              <a16:creationId xmlns:a16="http://schemas.microsoft.com/office/drawing/2014/main" id="{C0DAF94A-F3FF-4D4E-9535-75C2223BA694}"/>
            </a:ext>
          </a:extLst>
        </xdr:cNvPr>
        <xdr:cNvSpPr txBox="1"/>
      </xdr:nvSpPr>
      <xdr:spPr>
        <a:xfrm>
          <a:off x="767722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4462</xdr:rowOff>
    </xdr:from>
    <xdr:ext cx="469744" cy="259045"/>
    <xdr:sp macro="" textlink="">
      <xdr:nvSpPr>
        <xdr:cNvPr id="259" name="n_3aveValue【体育館・プール】&#10;一人当たり面積">
          <a:extLst>
            <a:ext uri="{FF2B5EF4-FFF2-40B4-BE49-F238E27FC236}">
              <a16:creationId xmlns:a16="http://schemas.microsoft.com/office/drawing/2014/main" id="{82AEBF36-63C8-4D0A-A2A9-67BAA34BBCCC}"/>
            </a:ext>
          </a:extLst>
        </xdr:cNvPr>
        <xdr:cNvSpPr txBox="1"/>
      </xdr:nvSpPr>
      <xdr:spPr>
        <a:xfrm>
          <a:off x="6864427" y="10081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60" name="n_4aveValue【体育館・プール】&#10;一人当たり面積">
          <a:extLst>
            <a:ext uri="{FF2B5EF4-FFF2-40B4-BE49-F238E27FC236}">
              <a16:creationId xmlns:a16="http://schemas.microsoft.com/office/drawing/2014/main" id="{EBA99A7E-0081-4088-A132-1DB83337EA3F}"/>
            </a:ext>
          </a:extLst>
        </xdr:cNvPr>
        <xdr:cNvSpPr txBox="1"/>
      </xdr:nvSpPr>
      <xdr:spPr>
        <a:xfrm>
          <a:off x="607067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40022</xdr:rowOff>
    </xdr:from>
    <xdr:ext cx="469744" cy="259045"/>
    <xdr:sp macro="" textlink="">
      <xdr:nvSpPr>
        <xdr:cNvPr id="261" name="n_1mainValue【体育館・プール】&#10;一人当たり面積">
          <a:extLst>
            <a:ext uri="{FF2B5EF4-FFF2-40B4-BE49-F238E27FC236}">
              <a16:creationId xmlns:a16="http://schemas.microsoft.com/office/drawing/2014/main" id="{5F40B281-1757-4301-A342-00E32194B7D7}"/>
            </a:ext>
          </a:extLst>
        </xdr:cNvPr>
        <xdr:cNvSpPr txBox="1"/>
      </xdr:nvSpPr>
      <xdr:spPr>
        <a:xfrm>
          <a:off x="8458277" y="1061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41927</xdr:rowOff>
    </xdr:from>
    <xdr:ext cx="469744" cy="259045"/>
    <xdr:sp macro="" textlink="">
      <xdr:nvSpPr>
        <xdr:cNvPr id="262" name="n_2mainValue【体育館・プール】&#10;一人当たり面積">
          <a:extLst>
            <a:ext uri="{FF2B5EF4-FFF2-40B4-BE49-F238E27FC236}">
              <a16:creationId xmlns:a16="http://schemas.microsoft.com/office/drawing/2014/main" id="{C45449E2-9C33-446E-92CD-61EFDA5D5BC5}"/>
            </a:ext>
          </a:extLst>
        </xdr:cNvPr>
        <xdr:cNvSpPr txBox="1"/>
      </xdr:nvSpPr>
      <xdr:spPr>
        <a:xfrm>
          <a:off x="7677227" y="1061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41927</xdr:rowOff>
    </xdr:from>
    <xdr:ext cx="469744" cy="259045"/>
    <xdr:sp macro="" textlink="">
      <xdr:nvSpPr>
        <xdr:cNvPr id="263" name="n_3mainValue【体育館・プール】&#10;一人当たり面積">
          <a:extLst>
            <a:ext uri="{FF2B5EF4-FFF2-40B4-BE49-F238E27FC236}">
              <a16:creationId xmlns:a16="http://schemas.microsoft.com/office/drawing/2014/main" id="{A380794C-08B0-48E9-9B18-881C04732873}"/>
            </a:ext>
          </a:extLst>
        </xdr:cNvPr>
        <xdr:cNvSpPr txBox="1"/>
      </xdr:nvSpPr>
      <xdr:spPr>
        <a:xfrm>
          <a:off x="6864427" y="1061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40022</xdr:rowOff>
    </xdr:from>
    <xdr:ext cx="469744" cy="259045"/>
    <xdr:sp macro="" textlink="">
      <xdr:nvSpPr>
        <xdr:cNvPr id="264" name="n_4mainValue【体育館・プール】&#10;一人当たり面積">
          <a:extLst>
            <a:ext uri="{FF2B5EF4-FFF2-40B4-BE49-F238E27FC236}">
              <a16:creationId xmlns:a16="http://schemas.microsoft.com/office/drawing/2014/main" id="{BC5BAD7B-E409-4216-802F-7A9D1641F143}"/>
            </a:ext>
          </a:extLst>
        </xdr:cNvPr>
        <xdr:cNvSpPr txBox="1"/>
      </xdr:nvSpPr>
      <xdr:spPr>
        <a:xfrm>
          <a:off x="6070677" y="1061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1A6FDB40-F318-4E0B-AF4F-D79A4DC393B8}"/>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5F426D07-E8DC-4BB6-9D38-AE987C56847D}"/>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4A556418-21B8-4CE7-8594-19081C26E3F9}"/>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228650D5-BCE6-4600-89F3-41BE24D5B203}"/>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F1C7C1B4-22C3-4264-8F45-3AE8B8F4C0C7}"/>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4009A293-5C04-4171-AE5D-C20D7E6E8EF4}"/>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4F87DF0B-1FE9-4538-89BF-E732E45E3F17}"/>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D8714C4-0ACB-4327-AB34-2D73123D3A24}"/>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A2357F5E-95C4-4923-B9EA-2418ED2D0816}"/>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C5AD50E1-9587-4745-9114-BCE66148940A}"/>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4184F352-F420-4A00-A6B1-E6F0590FA1EA}"/>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43391609-2824-4A03-A241-7BC47AB49945}"/>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DC595A04-F47C-446F-BCBB-9FB92E4B41E9}"/>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90A0CE12-21A0-4627-ACC5-B5D73C17BB8C}"/>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6A2A3709-503D-49F8-8E37-6DE9E9D62730}"/>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DEA610CD-5490-4709-9969-C23DDA6CCA65}"/>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98938709-B1AD-4694-9D61-4CE0B660035A}"/>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3E356BC0-4011-4E1C-BF19-CFA7D8CA7A07}"/>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5EAB01B1-0CD5-4511-8E0B-11BDD886B489}"/>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9455F7A7-D777-4732-8010-714568CC82FE}"/>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538E44B7-4336-48BD-B8F1-A1F31D53A0A5}"/>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A64F1A6-A727-49BE-BEDA-A95825E4B30F}"/>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19E7CBE8-14F5-4469-AFDF-BE9E8D415B56}"/>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FCB66C28-5F0B-449E-BF91-960C25B2A36E}"/>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86</xdr:row>
      <xdr:rowOff>114300</xdr:rowOff>
    </xdr:to>
    <xdr:cxnSp macro="">
      <xdr:nvCxnSpPr>
        <xdr:cNvPr id="289" name="直線コネクタ 288">
          <a:extLst>
            <a:ext uri="{FF2B5EF4-FFF2-40B4-BE49-F238E27FC236}">
              <a16:creationId xmlns:a16="http://schemas.microsoft.com/office/drawing/2014/main" id="{B7C7C5C2-056F-4877-9280-C969BD557576}"/>
            </a:ext>
          </a:extLst>
        </xdr:cNvPr>
        <xdr:cNvCxnSpPr/>
      </xdr:nvCxnSpPr>
      <xdr:spPr>
        <a:xfrm flipV="1">
          <a:off x="4177665" y="12856211"/>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0" name="【福祉施設】&#10;有形固定資産減価償却率最小値テキスト">
          <a:extLst>
            <a:ext uri="{FF2B5EF4-FFF2-40B4-BE49-F238E27FC236}">
              <a16:creationId xmlns:a16="http://schemas.microsoft.com/office/drawing/2014/main" id="{8BD5526E-5D94-49E9-BAE3-BEA2BE86AFE5}"/>
            </a:ext>
          </a:extLst>
        </xdr:cNvPr>
        <xdr:cNvSpPr txBox="1"/>
      </xdr:nvSpPr>
      <xdr:spPr>
        <a:xfrm>
          <a:off x="421640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1" name="直線コネクタ 290">
          <a:extLst>
            <a:ext uri="{FF2B5EF4-FFF2-40B4-BE49-F238E27FC236}">
              <a16:creationId xmlns:a16="http://schemas.microsoft.com/office/drawing/2014/main" id="{CDD41BD5-B871-4642-A652-7319BA70A470}"/>
            </a:ext>
          </a:extLst>
        </xdr:cNvPr>
        <xdr:cNvCxnSpPr/>
      </xdr:nvCxnSpPr>
      <xdr:spPr>
        <a:xfrm>
          <a:off x="41084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0BD4BA44-85AE-4D4A-A5A0-6C481F6D86B2}"/>
            </a:ext>
          </a:extLst>
        </xdr:cNvPr>
        <xdr:cNvSpPr txBox="1"/>
      </xdr:nvSpPr>
      <xdr:spPr>
        <a:xfrm>
          <a:off x="4216400" y="12637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293" name="直線コネクタ 292">
          <a:extLst>
            <a:ext uri="{FF2B5EF4-FFF2-40B4-BE49-F238E27FC236}">
              <a16:creationId xmlns:a16="http://schemas.microsoft.com/office/drawing/2014/main" id="{494D2BCA-426A-42E6-B375-AC6F6CA09693}"/>
            </a:ext>
          </a:extLst>
        </xdr:cNvPr>
        <xdr:cNvCxnSpPr/>
      </xdr:nvCxnSpPr>
      <xdr:spPr>
        <a:xfrm>
          <a:off x="4108450" y="128562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161941</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519BAD66-BA14-462E-BA51-2BD46C44EC1D}"/>
            </a:ext>
          </a:extLst>
        </xdr:cNvPr>
        <xdr:cNvSpPr txBox="1"/>
      </xdr:nvSpPr>
      <xdr:spPr>
        <a:xfrm>
          <a:off x="4216400" y="135413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12064</xdr:rowOff>
    </xdr:from>
    <xdr:to>
      <xdr:col>24</xdr:col>
      <xdr:colOff>114300</xdr:colOff>
      <xdr:row>82</xdr:row>
      <xdr:rowOff>113664</xdr:rowOff>
    </xdr:to>
    <xdr:sp macro="" textlink="">
      <xdr:nvSpPr>
        <xdr:cNvPr id="295" name="フローチャート: 判断 294">
          <a:extLst>
            <a:ext uri="{FF2B5EF4-FFF2-40B4-BE49-F238E27FC236}">
              <a16:creationId xmlns:a16="http://schemas.microsoft.com/office/drawing/2014/main" id="{5B307715-6111-466C-A32E-8140837D7A03}"/>
            </a:ext>
          </a:extLst>
        </xdr:cNvPr>
        <xdr:cNvSpPr/>
      </xdr:nvSpPr>
      <xdr:spPr>
        <a:xfrm>
          <a:off x="4127500" y="1355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164464</xdr:rowOff>
    </xdr:from>
    <xdr:to>
      <xdr:col>20</xdr:col>
      <xdr:colOff>38100</xdr:colOff>
      <xdr:row>82</xdr:row>
      <xdr:rowOff>94614</xdr:rowOff>
    </xdr:to>
    <xdr:sp macro="" textlink="">
      <xdr:nvSpPr>
        <xdr:cNvPr id="296" name="フローチャート: 判断 295">
          <a:extLst>
            <a:ext uri="{FF2B5EF4-FFF2-40B4-BE49-F238E27FC236}">
              <a16:creationId xmlns:a16="http://schemas.microsoft.com/office/drawing/2014/main" id="{5D7C6CCA-FC8B-4C23-968D-7C506A60AEB0}"/>
            </a:ext>
          </a:extLst>
        </xdr:cNvPr>
        <xdr:cNvSpPr/>
      </xdr:nvSpPr>
      <xdr:spPr>
        <a:xfrm>
          <a:off x="3384550" y="135439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145414</xdr:rowOff>
    </xdr:from>
    <xdr:to>
      <xdr:col>15</xdr:col>
      <xdr:colOff>101600</xdr:colOff>
      <xdr:row>82</xdr:row>
      <xdr:rowOff>75564</xdr:rowOff>
    </xdr:to>
    <xdr:sp macro="" textlink="">
      <xdr:nvSpPr>
        <xdr:cNvPr id="297" name="フローチャート: 判断 296">
          <a:extLst>
            <a:ext uri="{FF2B5EF4-FFF2-40B4-BE49-F238E27FC236}">
              <a16:creationId xmlns:a16="http://schemas.microsoft.com/office/drawing/2014/main" id="{45EC49A0-6049-4EBC-9FB0-C773CCAF9957}"/>
            </a:ext>
          </a:extLst>
        </xdr:cNvPr>
        <xdr:cNvSpPr/>
      </xdr:nvSpPr>
      <xdr:spPr>
        <a:xfrm>
          <a:off x="2571750" y="135248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124461</xdr:rowOff>
    </xdr:from>
    <xdr:to>
      <xdr:col>10</xdr:col>
      <xdr:colOff>165100</xdr:colOff>
      <xdr:row>82</xdr:row>
      <xdr:rowOff>54611</xdr:rowOff>
    </xdr:to>
    <xdr:sp macro="" textlink="">
      <xdr:nvSpPr>
        <xdr:cNvPr id="298" name="フローチャート: 判断 297">
          <a:extLst>
            <a:ext uri="{FF2B5EF4-FFF2-40B4-BE49-F238E27FC236}">
              <a16:creationId xmlns:a16="http://schemas.microsoft.com/office/drawing/2014/main" id="{02FF0E78-A3F0-4968-8B7A-ED49EAFE5507}"/>
            </a:ext>
          </a:extLst>
        </xdr:cNvPr>
        <xdr:cNvSpPr/>
      </xdr:nvSpPr>
      <xdr:spPr>
        <a:xfrm>
          <a:off x="1778000" y="13503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107314</xdr:rowOff>
    </xdr:from>
    <xdr:to>
      <xdr:col>6</xdr:col>
      <xdr:colOff>38100</xdr:colOff>
      <xdr:row>82</xdr:row>
      <xdr:rowOff>37464</xdr:rowOff>
    </xdr:to>
    <xdr:sp macro="" textlink="">
      <xdr:nvSpPr>
        <xdr:cNvPr id="299" name="フローチャート: 判断 298">
          <a:extLst>
            <a:ext uri="{FF2B5EF4-FFF2-40B4-BE49-F238E27FC236}">
              <a16:creationId xmlns:a16="http://schemas.microsoft.com/office/drawing/2014/main" id="{FC9B3F57-4193-4C87-817B-4B6C173AF999}"/>
            </a:ext>
          </a:extLst>
        </xdr:cNvPr>
        <xdr:cNvSpPr/>
      </xdr:nvSpPr>
      <xdr:spPr>
        <a:xfrm>
          <a:off x="984250" y="1348676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9504C50-00C7-4A9B-BC09-DC24ABC19D71}"/>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0323B20-F636-474A-976B-C142CA6F53A9}"/>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E8C7E33-AAA9-4E97-8185-F7081C5F1EED}"/>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DBF8E5E6-2A17-4EBF-AD42-FB2F2063E16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6736BCDB-6412-4EDA-94EB-CD14AE0344F2}"/>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63500</xdr:rowOff>
    </xdr:from>
    <xdr:to>
      <xdr:col>20</xdr:col>
      <xdr:colOff>38100</xdr:colOff>
      <xdr:row>86</xdr:row>
      <xdr:rowOff>165100</xdr:rowOff>
    </xdr:to>
    <xdr:sp macro="" textlink="">
      <xdr:nvSpPr>
        <xdr:cNvPr id="305" name="楕円 304">
          <a:extLst>
            <a:ext uri="{FF2B5EF4-FFF2-40B4-BE49-F238E27FC236}">
              <a16:creationId xmlns:a16="http://schemas.microsoft.com/office/drawing/2014/main" id="{A0687F73-F96C-4A24-BDBF-8C4B487F68D1}"/>
            </a:ext>
          </a:extLst>
        </xdr:cNvPr>
        <xdr:cNvSpPr/>
      </xdr:nvSpPr>
      <xdr:spPr>
        <a:xfrm>
          <a:off x="3384550" y="142684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86</xdr:row>
      <xdr:rowOff>63500</xdr:rowOff>
    </xdr:from>
    <xdr:to>
      <xdr:col>15</xdr:col>
      <xdr:colOff>101600</xdr:colOff>
      <xdr:row>86</xdr:row>
      <xdr:rowOff>165100</xdr:rowOff>
    </xdr:to>
    <xdr:sp macro="" textlink="">
      <xdr:nvSpPr>
        <xdr:cNvPr id="306" name="楕円 305">
          <a:extLst>
            <a:ext uri="{FF2B5EF4-FFF2-40B4-BE49-F238E27FC236}">
              <a16:creationId xmlns:a16="http://schemas.microsoft.com/office/drawing/2014/main" id="{88A4221B-D7C4-48A1-B744-A8290C5CF818}"/>
            </a:ext>
          </a:extLst>
        </xdr:cNvPr>
        <xdr:cNvSpPr/>
      </xdr:nvSpPr>
      <xdr:spPr>
        <a:xfrm>
          <a:off x="257175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114300</xdr:rowOff>
    </xdr:from>
    <xdr:to>
      <xdr:col>19</xdr:col>
      <xdr:colOff>177800</xdr:colOff>
      <xdr:row>86</xdr:row>
      <xdr:rowOff>114300</xdr:rowOff>
    </xdr:to>
    <xdr:cxnSp macro="">
      <xdr:nvCxnSpPr>
        <xdr:cNvPr id="307" name="直線コネクタ 306">
          <a:extLst>
            <a:ext uri="{FF2B5EF4-FFF2-40B4-BE49-F238E27FC236}">
              <a16:creationId xmlns:a16="http://schemas.microsoft.com/office/drawing/2014/main" id="{E1F43BDF-53E8-4BC7-97EF-1BE93DB0A8B0}"/>
            </a:ext>
          </a:extLst>
        </xdr:cNvPr>
        <xdr:cNvCxnSpPr/>
      </xdr:nvCxnSpPr>
      <xdr:spPr>
        <a:xfrm>
          <a:off x="2622550" y="143192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63500</xdr:rowOff>
    </xdr:from>
    <xdr:to>
      <xdr:col>10</xdr:col>
      <xdr:colOff>165100</xdr:colOff>
      <xdr:row>86</xdr:row>
      <xdr:rowOff>165100</xdr:rowOff>
    </xdr:to>
    <xdr:sp macro="" textlink="">
      <xdr:nvSpPr>
        <xdr:cNvPr id="308" name="楕円 307">
          <a:extLst>
            <a:ext uri="{FF2B5EF4-FFF2-40B4-BE49-F238E27FC236}">
              <a16:creationId xmlns:a16="http://schemas.microsoft.com/office/drawing/2014/main" id="{A133B894-F2D8-4C9F-B441-917540147FDD}"/>
            </a:ext>
          </a:extLst>
        </xdr:cNvPr>
        <xdr:cNvSpPr/>
      </xdr:nvSpPr>
      <xdr:spPr>
        <a:xfrm>
          <a:off x="1778000" y="1426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114300</xdr:rowOff>
    </xdr:from>
    <xdr:to>
      <xdr:col>15</xdr:col>
      <xdr:colOff>50800</xdr:colOff>
      <xdr:row>86</xdr:row>
      <xdr:rowOff>114300</xdr:rowOff>
    </xdr:to>
    <xdr:cxnSp macro="">
      <xdr:nvCxnSpPr>
        <xdr:cNvPr id="309" name="直線コネクタ 308">
          <a:extLst>
            <a:ext uri="{FF2B5EF4-FFF2-40B4-BE49-F238E27FC236}">
              <a16:creationId xmlns:a16="http://schemas.microsoft.com/office/drawing/2014/main" id="{C9EBCE0D-95AA-477D-A2DD-2E0C042CA27F}"/>
            </a:ext>
          </a:extLst>
        </xdr:cNvPr>
        <xdr:cNvCxnSpPr/>
      </xdr:nvCxnSpPr>
      <xdr:spPr>
        <a:xfrm>
          <a:off x="1828800" y="14319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63500</xdr:rowOff>
    </xdr:from>
    <xdr:to>
      <xdr:col>6</xdr:col>
      <xdr:colOff>38100</xdr:colOff>
      <xdr:row>86</xdr:row>
      <xdr:rowOff>165100</xdr:rowOff>
    </xdr:to>
    <xdr:sp macro="" textlink="">
      <xdr:nvSpPr>
        <xdr:cNvPr id="310" name="楕円 309">
          <a:extLst>
            <a:ext uri="{FF2B5EF4-FFF2-40B4-BE49-F238E27FC236}">
              <a16:creationId xmlns:a16="http://schemas.microsoft.com/office/drawing/2014/main" id="{F4690694-6320-4A0B-A37E-92EB40A06E57}"/>
            </a:ext>
          </a:extLst>
        </xdr:cNvPr>
        <xdr:cNvSpPr/>
      </xdr:nvSpPr>
      <xdr:spPr>
        <a:xfrm>
          <a:off x="984250" y="142684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114300</xdr:rowOff>
    </xdr:from>
    <xdr:to>
      <xdr:col>10</xdr:col>
      <xdr:colOff>114300</xdr:colOff>
      <xdr:row>86</xdr:row>
      <xdr:rowOff>114300</xdr:rowOff>
    </xdr:to>
    <xdr:cxnSp macro="">
      <xdr:nvCxnSpPr>
        <xdr:cNvPr id="311" name="直線コネクタ 310">
          <a:extLst>
            <a:ext uri="{FF2B5EF4-FFF2-40B4-BE49-F238E27FC236}">
              <a16:creationId xmlns:a16="http://schemas.microsoft.com/office/drawing/2014/main" id="{4DF3A64D-CAAA-4649-9352-01438DF3B7C1}"/>
            </a:ext>
          </a:extLst>
        </xdr:cNvPr>
        <xdr:cNvCxnSpPr/>
      </xdr:nvCxnSpPr>
      <xdr:spPr>
        <a:xfrm>
          <a:off x="1028700" y="14319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111141</xdr:rowOff>
    </xdr:from>
    <xdr:ext cx="405111" cy="259045"/>
    <xdr:sp macro="" textlink="">
      <xdr:nvSpPr>
        <xdr:cNvPr id="312" name="n_1aveValue【福祉施設】&#10;有形固定資産減価償却率">
          <a:extLst>
            <a:ext uri="{FF2B5EF4-FFF2-40B4-BE49-F238E27FC236}">
              <a16:creationId xmlns:a16="http://schemas.microsoft.com/office/drawing/2014/main" id="{50C33C2C-91D5-4FCB-8A9A-B98D901A6E09}"/>
            </a:ext>
          </a:extLst>
        </xdr:cNvPr>
        <xdr:cNvSpPr txBox="1"/>
      </xdr:nvSpPr>
      <xdr:spPr>
        <a:xfrm>
          <a:off x="3239144" y="13325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92091</xdr:rowOff>
    </xdr:from>
    <xdr:ext cx="405111" cy="259045"/>
    <xdr:sp macro="" textlink="">
      <xdr:nvSpPr>
        <xdr:cNvPr id="313" name="n_2aveValue【福祉施設】&#10;有形固定資産減価償却率">
          <a:extLst>
            <a:ext uri="{FF2B5EF4-FFF2-40B4-BE49-F238E27FC236}">
              <a16:creationId xmlns:a16="http://schemas.microsoft.com/office/drawing/2014/main" id="{FFBA6E24-8F06-4D15-BF32-0CF464B4CD9A}"/>
            </a:ext>
          </a:extLst>
        </xdr:cNvPr>
        <xdr:cNvSpPr txBox="1"/>
      </xdr:nvSpPr>
      <xdr:spPr>
        <a:xfrm>
          <a:off x="2439044" y="13306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71138</xdr:rowOff>
    </xdr:from>
    <xdr:ext cx="405111" cy="259045"/>
    <xdr:sp macro="" textlink="">
      <xdr:nvSpPr>
        <xdr:cNvPr id="314" name="n_3aveValue【福祉施設】&#10;有形固定資産減価償却率">
          <a:extLst>
            <a:ext uri="{FF2B5EF4-FFF2-40B4-BE49-F238E27FC236}">
              <a16:creationId xmlns:a16="http://schemas.microsoft.com/office/drawing/2014/main" id="{679169F1-B62A-4C84-93A4-DF5C6C418E9A}"/>
            </a:ext>
          </a:extLst>
        </xdr:cNvPr>
        <xdr:cNvSpPr txBox="1"/>
      </xdr:nvSpPr>
      <xdr:spPr>
        <a:xfrm>
          <a:off x="1645294" y="13285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53991</xdr:rowOff>
    </xdr:from>
    <xdr:ext cx="405111" cy="259045"/>
    <xdr:sp macro="" textlink="">
      <xdr:nvSpPr>
        <xdr:cNvPr id="315" name="n_4aveValue【福祉施設】&#10;有形固定資産減価償却率">
          <a:extLst>
            <a:ext uri="{FF2B5EF4-FFF2-40B4-BE49-F238E27FC236}">
              <a16:creationId xmlns:a16="http://schemas.microsoft.com/office/drawing/2014/main" id="{3D68DA8E-E60D-4E87-A6C9-5D1FA5ACFCAC}"/>
            </a:ext>
          </a:extLst>
        </xdr:cNvPr>
        <xdr:cNvSpPr txBox="1"/>
      </xdr:nvSpPr>
      <xdr:spPr>
        <a:xfrm>
          <a:off x="851544" y="13268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156227</xdr:rowOff>
    </xdr:from>
    <xdr:ext cx="469744" cy="259045"/>
    <xdr:sp macro="" textlink="">
      <xdr:nvSpPr>
        <xdr:cNvPr id="316" name="n_1mainValue【福祉施設】&#10;有形固定資産減価償却率">
          <a:extLst>
            <a:ext uri="{FF2B5EF4-FFF2-40B4-BE49-F238E27FC236}">
              <a16:creationId xmlns:a16="http://schemas.microsoft.com/office/drawing/2014/main" id="{F572304F-0536-430F-A4C8-C1955E2445FB}"/>
            </a:ext>
          </a:extLst>
        </xdr:cNvPr>
        <xdr:cNvSpPr txBox="1"/>
      </xdr:nvSpPr>
      <xdr:spPr>
        <a:xfrm>
          <a:off x="320682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86</xdr:row>
      <xdr:rowOff>156227</xdr:rowOff>
    </xdr:from>
    <xdr:ext cx="469744" cy="259045"/>
    <xdr:sp macro="" textlink="">
      <xdr:nvSpPr>
        <xdr:cNvPr id="317" name="n_2mainValue【福祉施設】&#10;有形固定資産減価償却率">
          <a:extLst>
            <a:ext uri="{FF2B5EF4-FFF2-40B4-BE49-F238E27FC236}">
              <a16:creationId xmlns:a16="http://schemas.microsoft.com/office/drawing/2014/main" id="{EC7FB0F0-C6C5-4ACC-8ABD-1608735BC92C}"/>
            </a:ext>
          </a:extLst>
        </xdr:cNvPr>
        <xdr:cNvSpPr txBox="1"/>
      </xdr:nvSpPr>
      <xdr:spPr>
        <a:xfrm>
          <a:off x="240672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86</xdr:row>
      <xdr:rowOff>156227</xdr:rowOff>
    </xdr:from>
    <xdr:ext cx="469744" cy="259045"/>
    <xdr:sp macro="" textlink="">
      <xdr:nvSpPr>
        <xdr:cNvPr id="318" name="n_3mainValue【福祉施設】&#10;有形固定資産減価償却率">
          <a:extLst>
            <a:ext uri="{FF2B5EF4-FFF2-40B4-BE49-F238E27FC236}">
              <a16:creationId xmlns:a16="http://schemas.microsoft.com/office/drawing/2014/main" id="{9A5711B9-2F8B-4CF9-BE15-8BA159A00AD4}"/>
            </a:ext>
          </a:extLst>
        </xdr:cNvPr>
        <xdr:cNvSpPr txBox="1"/>
      </xdr:nvSpPr>
      <xdr:spPr>
        <a:xfrm>
          <a:off x="161297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156227</xdr:rowOff>
    </xdr:from>
    <xdr:ext cx="469744" cy="259045"/>
    <xdr:sp macro="" textlink="">
      <xdr:nvSpPr>
        <xdr:cNvPr id="319" name="n_4mainValue【福祉施設】&#10;有形固定資産減価償却率">
          <a:extLst>
            <a:ext uri="{FF2B5EF4-FFF2-40B4-BE49-F238E27FC236}">
              <a16:creationId xmlns:a16="http://schemas.microsoft.com/office/drawing/2014/main" id="{D69D4FC3-373A-492E-BF73-48F0B5275330}"/>
            </a:ext>
          </a:extLst>
        </xdr:cNvPr>
        <xdr:cNvSpPr txBox="1"/>
      </xdr:nvSpPr>
      <xdr:spPr>
        <a:xfrm>
          <a:off x="819227"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5E148E7C-0C40-4665-A9E1-5D84EA4A35DE}"/>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4448E951-5F40-44DE-98AE-4EE1FFC4BDDA}"/>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DC0EB200-4366-4CE3-8213-A88A28BBEA15}"/>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7FAB5350-BA91-4318-8800-6BF26AC35F6C}"/>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7BA6317B-89C2-499B-800C-EEDD16C795C4}"/>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50D40A95-EFEF-4E1A-A61E-11D2722399DC}"/>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F3EBE47B-F91E-48B8-ABF8-7D367AFCEEAD}"/>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AE75EA8D-63AD-4DB1-9497-58123FC11944}"/>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4E182389-7C6C-431B-BDBC-2D58AD92DFB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99461FE5-38A6-4DAE-AD03-7608D78810B7}"/>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3F3CB77E-C452-4378-8026-CCEA6DA1A9F9}"/>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308285D5-CB38-4682-B91A-2F46E0DCE15F}"/>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E2959DBB-C8CB-467C-8B5A-E4E97B160EFC}"/>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D426729D-7288-4051-9983-0A3E17813AF3}"/>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887C9D3A-FA56-47A0-9433-D1AC4E662EDC}"/>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D90A677D-25B4-425E-AFEB-1218C81175D0}"/>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F4813219-B336-4329-B139-28126B7F8024}"/>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D32E0136-224F-4F2C-BCA6-44559CD9F052}"/>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1363521C-D120-4FF6-BF55-455F9716CF93}"/>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1AF08628-188F-4BCF-B247-E169AA9EEFF0}"/>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C4289C4A-B8A6-4C94-9E86-38F6FD537444}"/>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BB72CDB4-78D2-44F4-80D6-A5E018147FAC}"/>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1AEC6235-604C-4014-B903-A453A92990B3}"/>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30480</xdr:rowOff>
    </xdr:from>
    <xdr:to>
      <xdr:col>54</xdr:col>
      <xdr:colOff>189865</xdr:colOff>
      <xdr:row>86</xdr:row>
      <xdr:rowOff>110489</xdr:rowOff>
    </xdr:to>
    <xdr:cxnSp macro="">
      <xdr:nvCxnSpPr>
        <xdr:cNvPr id="343" name="直線コネクタ 342">
          <a:extLst>
            <a:ext uri="{FF2B5EF4-FFF2-40B4-BE49-F238E27FC236}">
              <a16:creationId xmlns:a16="http://schemas.microsoft.com/office/drawing/2014/main" id="{751AF0F2-B93D-42E2-A5C2-426E63357BDD}"/>
            </a:ext>
          </a:extLst>
        </xdr:cNvPr>
        <xdr:cNvCxnSpPr/>
      </xdr:nvCxnSpPr>
      <xdr:spPr>
        <a:xfrm flipV="1">
          <a:off x="9429115" y="13079730"/>
          <a:ext cx="0" cy="1235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4" name="【福祉施設】&#10;一人当たり面積最小値テキスト">
          <a:extLst>
            <a:ext uri="{FF2B5EF4-FFF2-40B4-BE49-F238E27FC236}">
              <a16:creationId xmlns:a16="http://schemas.microsoft.com/office/drawing/2014/main" id="{56EB9D2F-5AC0-44F1-A686-A5745C9ABDEE}"/>
            </a:ext>
          </a:extLst>
        </xdr:cNvPr>
        <xdr:cNvSpPr txBox="1"/>
      </xdr:nvSpPr>
      <xdr:spPr>
        <a:xfrm>
          <a:off x="9467850" y="1431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5" name="直線コネクタ 344">
          <a:extLst>
            <a:ext uri="{FF2B5EF4-FFF2-40B4-BE49-F238E27FC236}">
              <a16:creationId xmlns:a16="http://schemas.microsoft.com/office/drawing/2014/main" id="{7413CE0A-7B03-4CB6-B0EE-63DB3D28B7F5}"/>
            </a:ext>
          </a:extLst>
        </xdr:cNvPr>
        <xdr:cNvCxnSpPr/>
      </xdr:nvCxnSpPr>
      <xdr:spPr>
        <a:xfrm>
          <a:off x="9359900" y="14315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148607</xdr:rowOff>
    </xdr:from>
    <xdr:ext cx="469744" cy="259045"/>
    <xdr:sp macro="" textlink="">
      <xdr:nvSpPr>
        <xdr:cNvPr id="346" name="【福祉施設】&#10;一人当たり面積最大値テキスト">
          <a:extLst>
            <a:ext uri="{FF2B5EF4-FFF2-40B4-BE49-F238E27FC236}">
              <a16:creationId xmlns:a16="http://schemas.microsoft.com/office/drawing/2014/main" id="{14AEB157-86C3-480A-8BA3-3C819FEDF13D}"/>
            </a:ext>
          </a:extLst>
        </xdr:cNvPr>
        <xdr:cNvSpPr txBox="1"/>
      </xdr:nvSpPr>
      <xdr:spPr>
        <a:xfrm>
          <a:off x="9467850" y="1286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30480</xdr:rowOff>
    </xdr:from>
    <xdr:to>
      <xdr:col>55</xdr:col>
      <xdr:colOff>88900</xdr:colOff>
      <xdr:row>79</xdr:row>
      <xdr:rowOff>30480</xdr:rowOff>
    </xdr:to>
    <xdr:cxnSp macro="">
      <xdr:nvCxnSpPr>
        <xdr:cNvPr id="347" name="直線コネクタ 346">
          <a:extLst>
            <a:ext uri="{FF2B5EF4-FFF2-40B4-BE49-F238E27FC236}">
              <a16:creationId xmlns:a16="http://schemas.microsoft.com/office/drawing/2014/main" id="{4936173E-2EEB-4646-8B19-87EE0FDE0650}"/>
            </a:ext>
          </a:extLst>
        </xdr:cNvPr>
        <xdr:cNvCxnSpPr/>
      </xdr:nvCxnSpPr>
      <xdr:spPr>
        <a:xfrm>
          <a:off x="9359900" y="130797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57166</xdr:rowOff>
    </xdr:from>
    <xdr:ext cx="469744" cy="259045"/>
    <xdr:sp macro="" textlink="">
      <xdr:nvSpPr>
        <xdr:cNvPr id="348" name="【福祉施設】&#10;一人当たり面積平均値テキスト">
          <a:extLst>
            <a:ext uri="{FF2B5EF4-FFF2-40B4-BE49-F238E27FC236}">
              <a16:creationId xmlns:a16="http://schemas.microsoft.com/office/drawing/2014/main" id="{8578C4FB-E8FD-4D87-9D93-9146498FEFB9}"/>
            </a:ext>
          </a:extLst>
        </xdr:cNvPr>
        <xdr:cNvSpPr txBox="1"/>
      </xdr:nvSpPr>
      <xdr:spPr>
        <a:xfrm>
          <a:off x="9467850" y="13931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78739</xdr:rowOff>
    </xdr:from>
    <xdr:to>
      <xdr:col>55</xdr:col>
      <xdr:colOff>50800</xdr:colOff>
      <xdr:row>85</xdr:row>
      <xdr:rowOff>8889</xdr:rowOff>
    </xdr:to>
    <xdr:sp macro="" textlink="">
      <xdr:nvSpPr>
        <xdr:cNvPr id="349" name="フローチャート: 判断 348">
          <a:extLst>
            <a:ext uri="{FF2B5EF4-FFF2-40B4-BE49-F238E27FC236}">
              <a16:creationId xmlns:a16="http://schemas.microsoft.com/office/drawing/2014/main" id="{6A696E3C-6533-4514-9690-7542E8CEBFAA}"/>
            </a:ext>
          </a:extLst>
        </xdr:cNvPr>
        <xdr:cNvSpPr/>
      </xdr:nvSpPr>
      <xdr:spPr>
        <a:xfrm>
          <a:off x="9398000" y="139534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93980</xdr:rowOff>
    </xdr:from>
    <xdr:to>
      <xdr:col>50</xdr:col>
      <xdr:colOff>165100</xdr:colOff>
      <xdr:row>85</xdr:row>
      <xdr:rowOff>24130</xdr:rowOff>
    </xdr:to>
    <xdr:sp macro="" textlink="">
      <xdr:nvSpPr>
        <xdr:cNvPr id="350" name="フローチャート: 判断 349">
          <a:extLst>
            <a:ext uri="{FF2B5EF4-FFF2-40B4-BE49-F238E27FC236}">
              <a16:creationId xmlns:a16="http://schemas.microsoft.com/office/drawing/2014/main" id="{9E697009-9C94-42DF-9F6C-30CA69130B27}"/>
            </a:ext>
          </a:extLst>
        </xdr:cNvPr>
        <xdr:cNvSpPr/>
      </xdr:nvSpPr>
      <xdr:spPr>
        <a:xfrm>
          <a:off x="8636000" y="139687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86361</xdr:rowOff>
    </xdr:from>
    <xdr:to>
      <xdr:col>46</xdr:col>
      <xdr:colOff>38100</xdr:colOff>
      <xdr:row>85</xdr:row>
      <xdr:rowOff>16511</xdr:rowOff>
    </xdr:to>
    <xdr:sp macro="" textlink="">
      <xdr:nvSpPr>
        <xdr:cNvPr id="351" name="フローチャート: 判断 350">
          <a:extLst>
            <a:ext uri="{FF2B5EF4-FFF2-40B4-BE49-F238E27FC236}">
              <a16:creationId xmlns:a16="http://schemas.microsoft.com/office/drawing/2014/main" id="{B56CBA3E-CFE5-4546-8EE3-B01C56B79491}"/>
            </a:ext>
          </a:extLst>
        </xdr:cNvPr>
        <xdr:cNvSpPr/>
      </xdr:nvSpPr>
      <xdr:spPr>
        <a:xfrm>
          <a:off x="7842250" y="139611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74930</xdr:rowOff>
    </xdr:from>
    <xdr:to>
      <xdr:col>41</xdr:col>
      <xdr:colOff>101600</xdr:colOff>
      <xdr:row>85</xdr:row>
      <xdr:rowOff>5080</xdr:rowOff>
    </xdr:to>
    <xdr:sp macro="" textlink="">
      <xdr:nvSpPr>
        <xdr:cNvPr id="352" name="フローチャート: 判断 351">
          <a:extLst>
            <a:ext uri="{FF2B5EF4-FFF2-40B4-BE49-F238E27FC236}">
              <a16:creationId xmlns:a16="http://schemas.microsoft.com/office/drawing/2014/main" id="{EF4F49F1-1750-4B06-8FFB-48A6536268C0}"/>
            </a:ext>
          </a:extLst>
        </xdr:cNvPr>
        <xdr:cNvSpPr/>
      </xdr:nvSpPr>
      <xdr:spPr>
        <a:xfrm>
          <a:off x="7029450" y="139496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63500</xdr:rowOff>
    </xdr:from>
    <xdr:to>
      <xdr:col>36</xdr:col>
      <xdr:colOff>165100</xdr:colOff>
      <xdr:row>84</xdr:row>
      <xdr:rowOff>165100</xdr:rowOff>
    </xdr:to>
    <xdr:sp macro="" textlink="">
      <xdr:nvSpPr>
        <xdr:cNvPr id="353" name="フローチャート: 判断 352">
          <a:extLst>
            <a:ext uri="{FF2B5EF4-FFF2-40B4-BE49-F238E27FC236}">
              <a16:creationId xmlns:a16="http://schemas.microsoft.com/office/drawing/2014/main" id="{F9DB4E74-3C8A-4228-8D9E-6CA5AFC6C8EB}"/>
            </a:ext>
          </a:extLst>
        </xdr:cNvPr>
        <xdr:cNvSpPr/>
      </xdr:nvSpPr>
      <xdr:spPr>
        <a:xfrm>
          <a:off x="6235700" y="1393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8F8E4580-3B49-4834-8139-75F6A79F4976}"/>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1604209-BFCA-421D-B298-F78F0045D5E1}"/>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CDB55F2-2280-43E6-9054-0C636E1404C8}"/>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F739EDF-6DA9-439E-BE22-B9643AAB9434}"/>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EDED54E-B297-4BFB-BBBA-48DC1D3BAB35}"/>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135889</xdr:rowOff>
    </xdr:from>
    <xdr:to>
      <xdr:col>50</xdr:col>
      <xdr:colOff>165100</xdr:colOff>
      <xdr:row>86</xdr:row>
      <xdr:rowOff>66039</xdr:rowOff>
    </xdr:to>
    <xdr:sp macro="" textlink="">
      <xdr:nvSpPr>
        <xdr:cNvPr id="359" name="楕円 358">
          <a:extLst>
            <a:ext uri="{FF2B5EF4-FFF2-40B4-BE49-F238E27FC236}">
              <a16:creationId xmlns:a16="http://schemas.microsoft.com/office/drawing/2014/main" id="{A10C38F4-D5FD-4F66-92C8-590B2ADB1DF9}"/>
            </a:ext>
          </a:extLst>
        </xdr:cNvPr>
        <xdr:cNvSpPr/>
      </xdr:nvSpPr>
      <xdr:spPr>
        <a:xfrm>
          <a:off x="8636000" y="141757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135889</xdr:rowOff>
    </xdr:from>
    <xdr:to>
      <xdr:col>46</xdr:col>
      <xdr:colOff>38100</xdr:colOff>
      <xdr:row>86</xdr:row>
      <xdr:rowOff>66039</xdr:rowOff>
    </xdr:to>
    <xdr:sp macro="" textlink="">
      <xdr:nvSpPr>
        <xdr:cNvPr id="360" name="楕円 359">
          <a:extLst>
            <a:ext uri="{FF2B5EF4-FFF2-40B4-BE49-F238E27FC236}">
              <a16:creationId xmlns:a16="http://schemas.microsoft.com/office/drawing/2014/main" id="{18C69660-27BE-4273-B595-61F8B3CD53AF}"/>
            </a:ext>
          </a:extLst>
        </xdr:cNvPr>
        <xdr:cNvSpPr/>
      </xdr:nvSpPr>
      <xdr:spPr>
        <a:xfrm>
          <a:off x="7842250" y="141757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15239</xdr:rowOff>
    </xdr:from>
    <xdr:to>
      <xdr:col>50</xdr:col>
      <xdr:colOff>114300</xdr:colOff>
      <xdr:row>86</xdr:row>
      <xdr:rowOff>15239</xdr:rowOff>
    </xdr:to>
    <xdr:cxnSp macro="">
      <xdr:nvCxnSpPr>
        <xdr:cNvPr id="361" name="直線コネクタ 360">
          <a:extLst>
            <a:ext uri="{FF2B5EF4-FFF2-40B4-BE49-F238E27FC236}">
              <a16:creationId xmlns:a16="http://schemas.microsoft.com/office/drawing/2014/main" id="{E92C6F3F-C73F-4469-8977-C2AE138885B8}"/>
            </a:ext>
          </a:extLst>
        </xdr:cNvPr>
        <xdr:cNvCxnSpPr/>
      </xdr:nvCxnSpPr>
      <xdr:spPr>
        <a:xfrm>
          <a:off x="7886700" y="14220189"/>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135889</xdr:rowOff>
    </xdr:from>
    <xdr:to>
      <xdr:col>41</xdr:col>
      <xdr:colOff>101600</xdr:colOff>
      <xdr:row>86</xdr:row>
      <xdr:rowOff>66039</xdr:rowOff>
    </xdr:to>
    <xdr:sp macro="" textlink="">
      <xdr:nvSpPr>
        <xdr:cNvPr id="362" name="楕円 361">
          <a:extLst>
            <a:ext uri="{FF2B5EF4-FFF2-40B4-BE49-F238E27FC236}">
              <a16:creationId xmlns:a16="http://schemas.microsoft.com/office/drawing/2014/main" id="{924832D1-CE16-4A94-8A69-36BE84653838}"/>
            </a:ext>
          </a:extLst>
        </xdr:cNvPr>
        <xdr:cNvSpPr/>
      </xdr:nvSpPr>
      <xdr:spPr>
        <a:xfrm>
          <a:off x="7029450" y="141757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15239</xdr:rowOff>
    </xdr:from>
    <xdr:to>
      <xdr:col>45</xdr:col>
      <xdr:colOff>177800</xdr:colOff>
      <xdr:row>86</xdr:row>
      <xdr:rowOff>15239</xdr:rowOff>
    </xdr:to>
    <xdr:cxnSp macro="">
      <xdr:nvCxnSpPr>
        <xdr:cNvPr id="363" name="直線コネクタ 362">
          <a:extLst>
            <a:ext uri="{FF2B5EF4-FFF2-40B4-BE49-F238E27FC236}">
              <a16:creationId xmlns:a16="http://schemas.microsoft.com/office/drawing/2014/main" id="{A365698F-8AAB-40E1-A2BD-6D4824E2C8DB}"/>
            </a:ext>
          </a:extLst>
        </xdr:cNvPr>
        <xdr:cNvCxnSpPr/>
      </xdr:nvCxnSpPr>
      <xdr:spPr>
        <a:xfrm>
          <a:off x="7080250" y="14220189"/>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135889</xdr:rowOff>
    </xdr:from>
    <xdr:to>
      <xdr:col>36</xdr:col>
      <xdr:colOff>165100</xdr:colOff>
      <xdr:row>86</xdr:row>
      <xdr:rowOff>66039</xdr:rowOff>
    </xdr:to>
    <xdr:sp macro="" textlink="">
      <xdr:nvSpPr>
        <xdr:cNvPr id="364" name="楕円 363">
          <a:extLst>
            <a:ext uri="{FF2B5EF4-FFF2-40B4-BE49-F238E27FC236}">
              <a16:creationId xmlns:a16="http://schemas.microsoft.com/office/drawing/2014/main" id="{EAEEFBDD-D3F3-4748-A4E6-4806C8644183}"/>
            </a:ext>
          </a:extLst>
        </xdr:cNvPr>
        <xdr:cNvSpPr/>
      </xdr:nvSpPr>
      <xdr:spPr>
        <a:xfrm>
          <a:off x="6235700" y="141757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15239</xdr:rowOff>
    </xdr:from>
    <xdr:to>
      <xdr:col>41</xdr:col>
      <xdr:colOff>50800</xdr:colOff>
      <xdr:row>86</xdr:row>
      <xdr:rowOff>15239</xdr:rowOff>
    </xdr:to>
    <xdr:cxnSp macro="">
      <xdr:nvCxnSpPr>
        <xdr:cNvPr id="365" name="直線コネクタ 364">
          <a:extLst>
            <a:ext uri="{FF2B5EF4-FFF2-40B4-BE49-F238E27FC236}">
              <a16:creationId xmlns:a16="http://schemas.microsoft.com/office/drawing/2014/main" id="{E7085168-B97E-44D9-9CF7-ED76085929CB}"/>
            </a:ext>
          </a:extLst>
        </xdr:cNvPr>
        <xdr:cNvCxnSpPr/>
      </xdr:nvCxnSpPr>
      <xdr:spPr>
        <a:xfrm>
          <a:off x="6286500" y="14220189"/>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40657</xdr:rowOff>
    </xdr:from>
    <xdr:ext cx="469744" cy="259045"/>
    <xdr:sp macro="" textlink="">
      <xdr:nvSpPr>
        <xdr:cNvPr id="366" name="n_1aveValue【福祉施設】&#10;一人当たり面積">
          <a:extLst>
            <a:ext uri="{FF2B5EF4-FFF2-40B4-BE49-F238E27FC236}">
              <a16:creationId xmlns:a16="http://schemas.microsoft.com/office/drawing/2014/main" id="{2AC91008-1714-429B-85D7-750705235B31}"/>
            </a:ext>
          </a:extLst>
        </xdr:cNvPr>
        <xdr:cNvSpPr txBox="1"/>
      </xdr:nvSpPr>
      <xdr:spPr>
        <a:xfrm>
          <a:off x="8458277" y="1375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33038</xdr:rowOff>
    </xdr:from>
    <xdr:ext cx="469744" cy="259045"/>
    <xdr:sp macro="" textlink="">
      <xdr:nvSpPr>
        <xdr:cNvPr id="367" name="n_2aveValue【福祉施設】&#10;一人当たり面積">
          <a:extLst>
            <a:ext uri="{FF2B5EF4-FFF2-40B4-BE49-F238E27FC236}">
              <a16:creationId xmlns:a16="http://schemas.microsoft.com/office/drawing/2014/main" id="{876D8CDD-046B-4E4E-9E95-41AD4C387410}"/>
            </a:ext>
          </a:extLst>
        </xdr:cNvPr>
        <xdr:cNvSpPr txBox="1"/>
      </xdr:nvSpPr>
      <xdr:spPr>
        <a:xfrm>
          <a:off x="7677227" y="1374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21607</xdr:rowOff>
    </xdr:from>
    <xdr:ext cx="469744" cy="259045"/>
    <xdr:sp macro="" textlink="">
      <xdr:nvSpPr>
        <xdr:cNvPr id="368" name="n_3aveValue【福祉施設】&#10;一人当たり面積">
          <a:extLst>
            <a:ext uri="{FF2B5EF4-FFF2-40B4-BE49-F238E27FC236}">
              <a16:creationId xmlns:a16="http://schemas.microsoft.com/office/drawing/2014/main" id="{64F4650C-960C-4497-B42F-A0C6440CD82A}"/>
            </a:ext>
          </a:extLst>
        </xdr:cNvPr>
        <xdr:cNvSpPr txBox="1"/>
      </xdr:nvSpPr>
      <xdr:spPr>
        <a:xfrm>
          <a:off x="6864427" y="13731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10177</xdr:rowOff>
    </xdr:from>
    <xdr:ext cx="469744" cy="259045"/>
    <xdr:sp macro="" textlink="">
      <xdr:nvSpPr>
        <xdr:cNvPr id="369" name="n_4aveValue【福祉施設】&#10;一人当たり面積">
          <a:extLst>
            <a:ext uri="{FF2B5EF4-FFF2-40B4-BE49-F238E27FC236}">
              <a16:creationId xmlns:a16="http://schemas.microsoft.com/office/drawing/2014/main" id="{C563F7EE-FFBB-4C29-AEC6-59EE594436E7}"/>
            </a:ext>
          </a:extLst>
        </xdr:cNvPr>
        <xdr:cNvSpPr txBox="1"/>
      </xdr:nvSpPr>
      <xdr:spPr>
        <a:xfrm>
          <a:off x="6070677" y="1371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57166</xdr:rowOff>
    </xdr:from>
    <xdr:ext cx="469744" cy="259045"/>
    <xdr:sp macro="" textlink="">
      <xdr:nvSpPr>
        <xdr:cNvPr id="370" name="n_1mainValue【福祉施設】&#10;一人当たり面積">
          <a:extLst>
            <a:ext uri="{FF2B5EF4-FFF2-40B4-BE49-F238E27FC236}">
              <a16:creationId xmlns:a16="http://schemas.microsoft.com/office/drawing/2014/main" id="{D0E99632-5A64-4EF4-BDE9-7C9E56494623}"/>
            </a:ext>
          </a:extLst>
        </xdr:cNvPr>
        <xdr:cNvSpPr txBox="1"/>
      </xdr:nvSpPr>
      <xdr:spPr>
        <a:xfrm>
          <a:off x="8458277" y="1426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57166</xdr:rowOff>
    </xdr:from>
    <xdr:ext cx="469744" cy="259045"/>
    <xdr:sp macro="" textlink="">
      <xdr:nvSpPr>
        <xdr:cNvPr id="371" name="n_2mainValue【福祉施設】&#10;一人当たり面積">
          <a:extLst>
            <a:ext uri="{FF2B5EF4-FFF2-40B4-BE49-F238E27FC236}">
              <a16:creationId xmlns:a16="http://schemas.microsoft.com/office/drawing/2014/main" id="{A99B80BC-33A8-42B8-80E2-08983482CB0F}"/>
            </a:ext>
          </a:extLst>
        </xdr:cNvPr>
        <xdr:cNvSpPr txBox="1"/>
      </xdr:nvSpPr>
      <xdr:spPr>
        <a:xfrm>
          <a:off x="7677227" y="1426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57166</xdr:rowOff>
    </xdr:from>
    <xdr:ext cx="469744" cy="259045"/>
    <xdr:sp macro="" textlink="">
      <xdr:nvSpPr>
        <xdr:cNvPr id="372" name="n_3mainValue【福祉施設】&#10;一人当たり面積">
          <a:extLst>
            <a:ext uri="{FF2B5EF4-FFF2-40B4-BE49-F238E27FC236}">
              <a16:creationId xmlns:a16="http://schemas.microsoft.com/office/drawing/2014/main" id="{F4D97D0C-5A31-4BC6-9A01-72678B12E93C}"/>
            </a:ext>
          </a:extLst>
        </xdr:cNvPr>
        <xdr:cNvSpPr txBox="1"/>
      </xdr:nvSpPr>
      <xdr:spPr>
        <a:xfrm>
          <a:off x="6864427" y="1426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57166</xdr:rowOff>
    </xdr:from>
    <xdr:ext cx="469744" cy="259045"/>
    <xdr:sp macro="" textlink="">
      <xdr:nvSpPr>
        <xdr:cNvPr id="373" name="n_4mainValue【福祉施設】&#10;一人当たり面積">
          <a:extLst>
            <a:ext uri="{FF2B5EF4-FFF2-40B4-BE49-F238E27FC236}">
              <a16:creationId xmlns:a16="http://schemas.microsoft.com/office/drawing/2014/main" id="{4E75A69C-43CF-4D15-B434-9B55E5AC275C}"/>
            </a:ext>
          </a:extLst>
        </xdr:cNvPr>
        <xdr:cNvSpPr txBox="1"/>
      </xdr:nvSpPr>
      <xdr:spPr>
        <a:xfrm>
          <a:off x="6070677" y="1426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34DE489B-C271-49C4-923D-CC345359366F}"/>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7CC4E76E-4FEF-42A4-B8EF-D323FBF1B39B}"/>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98D5BF69-C294-4AA3-B72B-F042BD77FE87}"/>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86A215D-9139-4782-9686-AFB7E58D8528}"/>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7A03181A-0F03-458E-95DC-BE4731C296A7}"/>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E27C7C20-FA55-4980-95C5-CE812173DC9C}"/>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B80D780-6E08-4B3B-ACA2-AB1FCA0086F9}"/>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906FFD81-6E92-495F-99E3-C857ADF90E07}"/>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92F90C72-582E-4AC3-8FCE-56188E9BB43F}"/>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D56ABEBB-7779-40F9-ACFA-3F875D8A3AA3}"/>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9802C523-BE09-4BF2-A0E5-AF26118B58B4}"/>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0EDCF61C-0473-4372-894A-DEB3621C3606}"/>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BF1E796D-561D-41C3-932F-29DA6D6256AC}"/>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DE709A46-F027-4A5B-B55F-1F82252AF9D0}"/>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67BDA97C-2602-4C9A-885B-47D39202959E}"/>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64FCF4D6-4281-493B-A378-C2DDE5BFEDC6}"/>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4488474E-4752-4F5E-8ED0-7B414342B788}"/>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0077CA35-0449-47A3-8C43-2779F61B0579}"/>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9EA155F5-61CD-4023-858B-31C90456CF49}"/>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36EE0A8F-E235-4F19-8B58-541A6ED6F2D6}"/>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9A01C6DB-DD85-4823-BDEA-E082053C43A3}"/>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658E39FB-5010-4AC3-B746-990DCCBE2F53}"/>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7748BA08-B302-4EF7-AB28-C9319153A823}"/>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511774BC-37B9-4C96-88D0-088DBCB0587E}"/>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0EE6B81A-7A26-4FD1-99EE-49BDDFF8C95A}"/>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118655</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8C3847D4-133F-4979-8EC8-0D6D15AF9F77}"/>
            </a:ext>
          </a:extLst>
        </xdr:cNvPr>
        <xdr:cNvCxnSpPr/>
      </xdr:nvCxnSpPr>
      <xdr:spPr>
        <a:xfrm flipV="1">
          <a:off x="4177665" y="166921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3AFC4D52-2C6E-4472-8265-1BA393D52888}"/>
            </a:ext>
          </a:extLst>
        </xdr:cNvPr>
        <xdr:cNvSpPr txBox="1"/>
      </xdr:nvSpPr>
      <xdr:spPr>
        <a:xfrm>
          <a:off x="421640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A9B5D867-A0C9-485C-B4E3-46B2A0C68A0A}"/>
            </a:ext>
          </a:extLst>
        </xdr:cNvPr>
        <xdr:cNvCxnSpPr/>
      </xdr:nvCxnSpPr>
      <xdr:spPr>
        <a:xfrm>
          <a:off x="41084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65332</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F8D664A7-B9A1-452F-8D83-918FA4DEFF08}"/>
            </a:ext>
          </a:extLst>
        </xdr:cNvPr>
        <xdr:cNvSpPr txBox="1"/>
      </xdr:nvSpPr>
      <xdr:spPr>
        <a:xfrm>
          <a:off x="4216400" y="1646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118655</xdr:rowOff>
    </xdr:from>
    <xdr:to>
      <xdr:col>24</xdr:col>
      <xdr:colOff>152400</xdr:colOff>
      <xdr:row>100</xdr:row>
      <xdr:rowOff>118655</xdr:rowOff>
    </xdr:to>
    <xdr:cxnSp macro="">
      <xdr:nvCxnSpPr>
        <xdr:cNvPr id="403" name="直線コネクタ 402">
          <a:extLst>
            <a:ext uri="{FF2B5EF4-FFF2-40B4-BE49-F238E27FC236}">
              <a16:creationId xmlns:a16="http://schemas.microsoft.com/office/drawing/2014/main" id="{7B6F5B2A-1538-45DD-BA8D-B7A8D72130F4}"/>
            </a:ext>
          </a:extLst>
        </xdr:cNvPr>
        <xdr:cNvCxnSpPr/>
      </xdr:nvCxnSpPr>
      <xdr:spPr>
        <a:xfrm>
          <a:off x="4108450" y="166921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157315</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DCCEAA96-EBDE-4112-8482-50023D32C24D}"/>
            </a:ext>
          </a:extLst>
        </xdr:cNvPr>
        <xdr:cNvSpPr txBox="1"/>
      </xdr:nvSpPr>
      <xdr:spPr>
        <a:xfrm>
          <a:off x="4216400" y="174166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7438</xdr:rowOff>
    </xdr:from>
    <xdr:to>
      <xdr:col>24</xdr:col>
      <xdr:colOff>114300</xdr:colOff>
      <xdr:row>105</xdr:row>
      <xdr:rowOff>109038</xdr:rowOff>
    </xdr:to>
    <xdr:sp macro="" textlink="">
      <xdr:nvSpPr>
        <xdr:cNvPr id="405" name="フローチャート: 判断 404">
          <a:extLst>
            <a:ext uri="{FF2B5EF4-FFF2-40B4-BE49-F238E27FC236}">
              <a16:creationId xmlns:a16="http://schemas.microsoft.com/office/drawing/2014/main" id="{757CB739-3D0A-419E-ADAC-174E2B386355}"/>
            </a:ext>
          </a:extLst>
        </xdr:cNvPr>
        <xdr:cNvSpPr/>
      </xdr:nvSpPr>
      <xdr:spPr>
        <a:xfrm>
          <a:off x="4127500" y="17438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139700</xdr:rowOff>
    </xdr:from>
    <xdr:to>
      <xdr:col>20</xdr:col>
      <xdr:colOff>38100</xdr:colOff>
      <xdr:row>105</xdr:row>
      <xdr:rowOff>69850</xdr:rowOff>
    </xdr:to>
    <xdr:sp macro="" textlink="">
      <xdr:nvSpPr>
        <xdr:cNvPr id="406" name="フローチャート: 判断 405">
          <a:extLst>
            <a:ext uri="{FF2B5EF4-FFF2-40B4-BE49-F238E27FC236}">
              <a16:creationId xmlns:a16="http://schemas.microsoft.com/office/drawing/2014/main" id="{2760E847-4EDE-43DF-82AB-7A4DA076A0E3}"/>
            </a:ext>
          </a:extLst>
        </xdr:cNvPr>
        <xdr:cNvSpPr/>
      </xdr:nvSpPr>
      <xdr:spPr>
        <a:xfrm>
          <a:off x="3384550" y="17399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108676</xdr:rowOff>
    </xdr:from>
    <xdr:to>
      <xdr:col>15</xdr:col>
      <xdr:colOff>101600</xdr:colOff>
      <xdr:row>105</xdr:row>
      <xdr:rowOff>38826</xdr:rowOff>
    </xdr:to>
    <xdr:sp macro="" textlink="">
      <xdr:nvSpPr>
        <xdr:cNvPr id="407" name="フローチャート: 判断 406">
          <a:extLst>
            <a:ext uri="{FF2B5EF4-FFF2-40B4-BE49-F238E27FC236}">
              <a16:creationId xmlns:a16="http://schemas.microsoft.com/office/drawing/2014/main" id="{A1DAADE1-96ED-48E9-A485-BB981B363116}"/>
            </a:ext>
          </a:extLst>
        </xdr:cNvPr>
        <xdr:cNvSpPr/>
      </xdr:nvSpPr>
      <xdr:spPr>
        <a:xfrm>
          <a:off x="2571750" y="1736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108676</xdr:rowOff>
    </xdr:from>
    <xdr:to>
      <xdr:col>10</xdr:col>
      <xdr:colOff>165100</xdr:colOff>
      <xdr:row>105</xdr:row>
      <xdr:rowOff>38826</xdr:rowOff>
    </xdr:to>
    <xdr:sp macro="" textlink="">
      <xdr:nvSpPr>
        <xdr:cNvPr id="408" name="フローチャート: 判断 407">
          <a:extLst>
            <a:ext uri="{FF2B5EF4-FFF2-40B4-BE49-F238E27FC236}">
              <a16:creationId xmlns:a16="http://schemas.microsoft.com/office/drawing/2014/main" id="{84558A43-D81C-4877-8116-79649BDC64B9}"/>
            </a:ext>
          </a:extLst>
        </xdr:cNvPr>
        <xdr:cNvSpPr/>
      </xdr:nvSpPr>
      <xdr:spPr>
        <a:xfrm>
          <a:off x="1778000" y="1736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409" name="フローチャート: 判断 408">
          <a:extLst>
            <a:ext uri="{FF2B5EF4-FFF2-40B4-BE49-F238E27FC236}">
              <a16:creationId xmlns:a16="http://schemas.microsoft.com/office/drawing/2014/main" id="{2BC2C6C4-7173-4995-811E-94687EBF4621}"/>
            </a:ext>
          </a:extLst>
        </xdr:cNvPr>
        <xdr:cNvSpPr/>
      </xdr:nvSpPr>
      <xdr:spPr>
        <a:xfrm>
          <a:off x="984250" y="173385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E886F02B-8080-49C9-97AF-B37DA85996A1}"/>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942DC298-B890-4149-8219-80A753C8D9A0}"/>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75E2ED80-EB88-49C0-9C5A-6FE4F543582E}"/>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CA40AA9F-5236-4A29-8F2A-24576B592A75}"/>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7D5A33F-2EEC-4061-A0A8-1912A8A13B80}"/>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74386</xdr:rowOff>
    </xdr:from>
    <xdr:to>
      <xdr:col>24</xdr:col>
      <xdr:colOff>114300</xdr:colOff>
      <xdr:row>105</xdr:row>
      <xdr:rowOff>4536</xdr:rowOff>
    </xdr:to>
    <xdr:sp macro="" textlink="">
      <xdr:nvSpPr>
        <xdr:cNvPr id="415" name="楕円 414">
          <a:extLst>
            <a:ext uri="{FF2B5EF4-FFF2-40B4-BE49-F238E27FC236}">
              <a16:creationId xmlns:a16="http://schemas.microsoft.com/office/drawing/2014/main" id="{597A067E-FFDA-4C58-8A45-EBDCE1B3F057}"/>
            </a:ext>
          </a:extLst>
        </xdr:cNvPr>
        <xdr:cNvSpPr/>
      </xdr:nvSpPr>
      <xdr:spPr>
        <a:xfrm>
          <a:off x="4127500" y="1733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97263</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9B6B25E4-682B-42F2-9F25-D16EEF3313C1}"/>
            </a:ext>
          </a:extLst>
        </xdr:cNvPr>
        <xdr:cNvSpPr txBox="1"/>
      </xdr:nvSpPr>
      <xdr:spPr>
        <a:xfrm>
          <a:off x="4216400" y="1718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44994</xdr:rowOff>
    </xdr:from>
    <xdr:to>
      <xdr:col>20</xdr:col>
      <xdr:colOff>38100</xdr:colOff>
      <xdr:row>104</xdr:row>
      <xdr:rowOff>146594</xdr:rowOff>
    </xdr:to>
    <xdr:sp macro="" textlink="">
      <xdr:nvSpPr>
        <xdr:cNvPr id="417" name="楕円 416">
          <a:extLst>
            <a:ext uri="{FF2B5EF4-FFF2-40B4-BE49-F238E27FC236}">
              <a16:creationId xmlns:a16="http://schemas.microsoft.com/office/drawing/2014/main" id="{EE8F512D-0355-429F-B327-57A8DB17A8DF}"/>
            </a:ext>
          </a:extLst>
        </xdr:cNvPr>
        <xdr:cNvSpPr/>
      </xdr:nvSpPr>
      <xdr:spPr>
        <a:xfrm>
          <a:off x="3384550" y="173042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95794</xdr:rowOff>
    </xdr:from>
    <xdr:to>
      <xdr:col>24</xdr:col>
      <xdr:colOff>63500</xdr:colOff>
      <xdr:row>104</xdr:row>
      <xdr:rowOff>125186</xdr:rowOff>
    </xdr:to>
    <xdr:cxnSp macro="">
      <xdr:nvCxnSpPr>
        <xdr:cNvPr id="418" name="直線コネクタ 417">
          <a:extLst>
            <a:ext uri="{FF2B5EF4-FFF2-40B4-BE49-F238E27FC236}">
              <a16:creationId xmlns:a16="http://schemas.microsoft.com/office/drawing/2014/main" id="{B0596BE3-4161-4B49-AE39-751A557D9E8E}"/>
            </a:ext>
          </a:extLst>
        </xdr:cNvPr>
        <xdr:cNvCxnSpPr/>
      </xdr:nvCxnSpPr>
      <xdr:spPr>
        <a:xfrm>
          <a:off x="3429000" y="17355094"/>
          <a:ext cx="7493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10705</xdr:rowOff>
    </xdr:from>
    <xdr:to>
      <xdr:col>15</xdr:col>
      <xdr:colOff>101600</xdr:colOff>
      <xdr:row>104</xdr:row>
      <xdr:rowOff>112305</xdr:rowOff>
    </xdr:to>
    <xdr:sp macro="" textlink="">
      <xdr:nvSpPr>
        <xdr:cNvPr id="419" name="楕円 418">
          <a:extLst>
            <a:ext uri="{FF2B5EF4-FFF2-40B4-BE49-F238E27FC236}">
              <a16:creationId xmlns:a16="http://schemas.microsoft.com/office/drawing/2014/main" id="{59F8094D-7DBD-4999-8441-EB60F94F536E}"/>
            </a:ext>
          </a:extLst>
        </xdr:cNvPr>
        <xdr:cNvSpPr/>
      </xdr:nvSpPr>
      <xdr:spPr>
        <a:xfrm>
          <a:off x="2571750" y="1727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61505</xdr:rowOff>
    </xdr:from>
    <xdr:to>
      <xdr:col>19</xdr:col>
      <xdr:colOff>177800</xdr:colOff>
      <xdr:row>104</xdr:row>
      <xdr:rowOff>95794</xdr:rowOff>
    </xdr:to>
    <xdr:cxnSp macro="">
      <xdr:nvCxnSpPr>
        <xdr:cNvPr id="420" name="直線コネクタ 419">
          <a:extLst>
            <a:ext uri="{FF2B5EF4-FFF2-40B4-BE49-F238E27FC236}">
              <a16:creationId xmlns:a16="http://schemas.microsoft.com/office/drawing/2014/main" id="{A4147232-B347-4D86-8893-ACFE0F8D9B81}"/>
            </a:ext>
          </a:extLst>
        </xdr:cNvPr>
        <xdr:cNvCxnSpPr/>
      </xdr:nvCxnSpPr>
      <xdr:spPr>
        <a:xfrm>
          <a:off x="2622550" y="17320805"/>
          <a:ext cx="8064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147864</xdr:rowOff>
    </xdr:from>
    <xdr:to>
      <xdr:col>10</xdr:col>
      <xdr:colOff>165100</xdr:colOff>
      <xdr:row>104</xdr:row>
      <xdr:rowOff>78014</xdr:rowOff>
    </xdr:to>
    <xdr:sp macro="" textlink="">
      <xdr:nvSpPr>
        <xdr:cNvPr id="421" name="楕円 420">
          <a:extLst>
            <a:ext uri="{FF2B5EF4-FFF2-40B4-BE49-F238E27FC236}">
              <a16:creationId xmlns:a16="http://schemas.microsoft.com/office/drawing/2014/main" id="{919E1705-97B9-426E-A9EC-DA21037D0057}"/>
            </a:ext>
          </a:extLst>
        </xdr:cNvPr>
        <xdr:cNvSpPr/>
      </xdr:nvSpPr>
      <xdr:spPr>
        <a:xfrm>
          <a:off x="1778000" y="1723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27214</xdr:rowOff>
    </xdr:from>
    <xdr:to>
      <xdr:col>15</xdr:col>
      <xdr:colOff>50800</xdr:colOff>
      <xdr:row>104</xdr:row>
      <xdr:rowOff>61505</xdr:rowOff>
    </xdr:to>
    <xdr:cxnSp macro="">
      <xdr:nvCxnSpPr>
        <xdr:cNvPr id="422" name="直線コネクタ 421">
          <a:extLst>
            <a:ext uri="{FF2B5EF4-FFF2-40B4-BE49-F238E27FC236}">
              <a16:creationId xmlns:a16="http://schemas.microsoft.com/office/drawing/2014/main" id="{6A07061F-087D-4C93-8938-BF8B544C13C3}"/>
            </a:ext>
          </a:extLst>
        </xdr:cNvPr>
        <xdr:cNvCxnSpPr/>
      </xdr:nvCxnSpPr>
      <xdr:spPr>
        <a:xfrm>
          <a:off x="1828800" y="17286514"/>
          <a:ext cx="7937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113574</xdr:rowOff>
    </xdr:from>
    <xdr:to>
      <xdr:col>6</xdr:col>
      <xdr:colOff>38100</xdr:colOff>
      <xdr:row>104</xdr:row>
      <xdr:rowOff>43724</xdr:rowOff>
    </xdr:to>
    <xdr:sp macro="" textlink="">
      <xdr:nvSpPr>
        <xdr:cNvPr id="423" name="楕円 422">
          <a:extLst>
            <a:ext uri="{FF2B5EF4-FFF2-40B4-BE49-F238E27FC236}">
              <a16:creationId xmlns:a16="http://schemas.microsoft.com/office/drawing/2014/main" id="{BC5D7FD7-A59C-49A1-ACF3-ADF8156C8602}"/>
            </a:ext>
          </a:extLst>
        </xdr:cNvPr>
        <xdr:cNvSpPr/>
      </xdr:nvSpPr>
      <xdr:spPr>
        <a:xfrm>
          <a:off x="984250" y="172014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164374</xdr:rowOff>
    </xdr:from>
    <xdr:to>
      <xdr:col>10</xdr:col>
      <xdr:colOff>114300</xdr:colOff>
      <xdr:row>104</xdr:row>
      <xdr:rowOff>27214</xdr:rowOff>
    </xdr:to>
    <xdr:cxnSp macro="">
      <xdr:nvCxnSpPr>
        <xdr:cNvPr id="424" name="直線コネクタ 423">
          <a:extLst>
            <a:ext uri="{FF2B5EF4-FFF2-40B4-BE49-F238E27FC236}">
              <a16:creationId xmlns:a16="http://schemas.microsoft.com/office/drawing/2014/main" id="{27191EE1-6479-47CA-BAC5-7AA55CA6225C}"/>
            </a:ext>
          </a:extLst>
        </xdr:cNvPr>
        <xdr:cNvCxnSpPr/>
      </xdr:nvCxnSpPr>
      <xdr:spPr>
        <a:xfrm>
          <a:off x="1028700" y="17252224"/>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60977</xdr:rowOff>
    </xdr:from>
    <xdr:ext cx="405111" cy="259045"/>
    <xdr:sp macro="" textlink="">
      <xdr:nvSpPr>
        <xdr:cNvPr id="425" name="n_1aveValue【市民会館】&#10;有形固定資産減価償却率">
          <a:extLst>
            <a:ext uri="{FF2B5EF4-FFF2-40B4-BE49-F238E27FC236}">
              <a16:creationId xmlns:a16="http://schemas.microsoft.com/office/drawing/2014/main" id="{B09B631A-EBC1-4D54-A14A-BC7D0A02B8EC}"/>
            </a:ext>
          </a:extLst>
        </xdr:cNvPr>
        <xdr:cNvSpPr txBox="1"/>
      </xdr:nvSpPr>
      <xdr:spPr>
        <a:xfrm>
          <a:off x="3239144" y="1749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29953</xdr:rowOff>
    </xdr:from>
    <xdr:ext cx="405111" cy="259045"/>
    <xdr:sp macro="" textlink="">
      <xdr:nvSpPr>
        <xdr:cNvPr id="426" name="n_2aveValue【市民会館】&#10;有形固定資産減価償却率">
          <a:extLst>
            <a:ext uri="{FF2B5EF4-FFF2-40B4-BE49-F238E27FC236}">
              <a16:creationId xmlns:a16="http://schemas.microsoft.com/office/drawing/2014/main" id="{F0DE1140-A225-4D9F-8E40-0A3D4E1C3496}"/>
            </a:ext>
          </a:extLst>
        </xdr:cNvPr>
        <xdr:cNvSpPr txBox="1"/>
      </xdr:nvSpPr>
      <xdr:spPr>
        <a:xfrm>
          <a:off x="2439044" y="17460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29953</xdr:rowOff>
    </xdr:from>
    <xdr:ext cx="405111" cy="259045"/>
    <xdr:sp macro="" textlink="">
      <xdr:nvSpPr>
        <xdr:cNvPr id="427" name="n_3aveValue【市民会館】&#10;有形固定資産減価償却率">
          <a:extLst>
            <a:ext uri="{FF2B5EF4-FFF2-40B4-BE49-F238E27FC236}">
              <a16:creationId xmlns:a16="http://schemas.microsoft.com/office/drawing/2014/main" id="{1C4F2281-46BD-4C8D-8AA4-9CEBBB3D3228}"/>
            </a:ext>
          </a:extLst>
        </xdr:cNvPr>
        <xdr:cNvSpPr txBox="1"/>
      </xdr:nvSpPr>
      <xdr:spPr>
        <a:xfrm>
          <a:off x="1645294" y="17460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561</xdr:rowOff>
    </xdr:from>
    <xdr:ext cx="405111" cy="259045"/>
    <xdr:sp macro="" textlink="">
      <xdr:nvSpPr>
        <xdr:cNvPr id="428" name="n_4aveValue【市民会館】&#10;有形固定資産減価償却率">
          <a:extLst>
            <a:ext uri="{FF2B5EF4-FFF2-40B4-BE49-F238E27FC236}">
              <a16:creationId xmlns:a16="http://schemas.microsoft.com/office/drawing/2014/main" id="{C3D4DD48-F2F4-48E7-B7FB-0394E7AB93B3}"/>
            </a:ext>
          </a:extLst>
        </xdr:cNvPr>
        <xdr:cNvSpPr txBox="1"/>
      </xdr:nvSpPr>
      <xdr:spPr>
        <a:xfrm>
          <a:off x="851544" y="17431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163121</xdr:rowOff>
    </xdr:from>
    <xdr:ext cx="405111" cy="259045"/>
    <xdr:sp macro="" textlink="">
      <xdr:nvSpPr>
        <xdr:cNvPr id="429" name="n_1mainValue【市民会館】&#10;有形固定資産減価償却率">
          <a:extLst>
            <a:ext uri="{FF2B5EF4-FFF2-40B4-BE49-F238E27FC236}">
              <a16:creationId xmlns:a16="http://schemas.microsoft.com/office/drawing/2014/main" id="{2422EF93-E77A-442F-AC46-EE689CD0B08C}"/>
            </a:ext>
          </a:extLst>
        </xdr:cNvPr>
        <xdr:cNvSpPr txBox="1"/>
      </xdr:nvSpPr>
      <xdr:spPr>
        <a:xfrm>
          <a:off x="3239144" y="1707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128832</xdr:rowOff>
    </xdr:from>
    <xdr:ext cx="405111" cy="259045"/>
    <xdr:sp macro="" textlink="">
      <xdr:nvSpPr>
        <xdr:cNvPr id="430" name="n_2mainValue【市民会館】&#10;有形固定資産減価償却率">
          <a:extLst>
            <a:ext uri="{FF2B5EF4-FFF2-40B4-BE49-F238E27FC236}">
              <a16:creationId xmlns:a16="http://schemas.microsoft.com/office/drawing/2014/main" id="{E2449AD4-A0BF-4E5E-8084-3EB4E761AF0D}"/>
            </a:ext>
          </a:extLst>
        </xdr:cNvPr>
        <xdr:cNvSpPr txBox="1"/>
      </xdr:nvSpPr>
      <xdr:spPr>
        <a:xfrm>
          <a:off x="2439044" y="1704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94541</xdr:rowOff>
    </xdr:from>
    <xdr:ext cx="405111" cy="259045"/>
    <xdr:sp macro="" textlink="">
      <xdr:nvSpPr>
        <xdr:cNvPr id="431" name="n_3mainValue【市民会館】&#10;有形固定資産減価償却率">
          <a:extLst>
            <a:ext uri="{FF2B5EF4-FFF2-40B4-BE49-F238E27FC236}">
              <a16:creationId xmlns:a16="http://schemas.microsoft.com/office/drawing/2014/main" id="{A2E1279C-C62A-497A-9FAF-7E60886269C5}"/>
            </a:ext>
          </a:extLst>
        </xdr:cNvPr>
        <xdr:cNvSpPr txBox="1"/>
      </xdr:nvSpPr>
      <xdr:spPr>
        <a:xfrm>
          <a:off x="1645294" y="1701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60251</xdr:rowOff>
    </xdr:from>
    <xdr:ext cx="405111" cy="259045"/>
    <xdr:sp macro="" textlink="">
      <xdr:nvSpPr>
        <xdr:cNvPr id="432" name="n_4mainValue【市民会館】&#10;有形固定資産減価償却率">
          <a:extLst>
            <a:ext uri="{FF2B5EF4-FFF2-40B4-BE49-F238E27FC236}">
              <a16:creationId xmlns:a16="http://schemas.microsoft.com/office/drawing/2014/main" id="{81197835-1987-4679-AB49-05DBA55D6EFF}"/>
            </a:ext>
          </a:extLst>
        </xdr:cNvPr>
        <xdr:cNvSpPr txBox="1"/>
      </xdr:nvSpPr>
      <xdr:spPr>
        <a:xfrm>
          <a:off x="851544" y="1697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FA657D8E-F284-4580-AF29-6EA8127B1D82}"/>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73E2A270-FFF9-4EA7-83C6-DCC3F7486827}"/>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0DC85032-2C39-4C4A-BCD1-FBC0595CD9E6}"/>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EBCBEA67-6092-4091-B91B-3BB2C4C8E215}"/>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AB99161F-8FAF-4407-AD4A-3972F27E1DE8}"/>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AE089C47-0EC5-47D0-970F-0792932D0CA3}"/>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E341AB50-3D7F-4FCE-B8F1-6C8EA6F2D8B2}"/>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7B89D56E-9631-4CE1-9E06-72C2134E0DBF}"/>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0FBB34EA-B88E-4EC9-ADF5-54E0D30D1B46}"/>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95C34E62-F0E0-4FF1-A9D6-A03BCB1B14D2}"/>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410B8145-E0DD-44AF-B9F6-1897A2B2C129}"/>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a:extLst>
            <a:ext uri="{FF2B5EF4-FFF2-40B4-BE49-F238E27FC236}">
              <a16:creationId xmlns:a16="http://schemas.microsoft.com/office/drawing/2014/main" id="{EACEAB53-4822-4CCF-B7D1-1C2788870A36}"/>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5E995DB8-080E-4CC6-8DCC-25BDCDEB4416}"/>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a:extLst>
            <a:ext uri="{FF2B5EF4-FFF2-40B4-BE49-F238E27FC236}">
              <a16:creationId xmlns:a16="http://schemas.microsoft.com/office/drawing/2014/main" id="{11786B8A-3358-461A-8957-B335B7340029}"/>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B9497E5A-6B4E-485F-93A3-3D9A69BAFBAA}"/>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a:extLst>
            <a:ext uri="{FF2B5EF4-FFF2-40B4-BE49-F238E27FC236}">
              <a16:creationId xmlns:a16="http://schemas.microsoft.com/office/drawing/2014/main" id="{7C6EEFE2-ED4A-479D-993C-6A8D6C1C50DB}"/>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602B8F7D-23D3-4B29-9072-A3156FB74902}"/>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a:extLst>
            <a:ext uri="{FF2B5EF4-FFF2-40B4-BE49-F238E27FC236}">
              <a16:creationId xmlns:a16="http://schemas.microsoft.com/office/drawing/2014/main" id="{AECEFFCD-1104-4EF9-B2CB-BE1B8A9EF3B9}"/>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54D5B502-C6F7-4B7F-AD8B-E1329C872EB1}"/>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a:extLst>
            <a:ext uri="{FF2B5EF4-FFF2-40B4-BE49-F238E27FC236}">
              <a16:creationId xmlns:a16="http://schemas.microsoft.com/office/drawing/2014/main" id="{60D15D0E-A6CF-4B72-870E-43B3A59792E5}"/>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99AD9D47-906D-40C1-B48C-E0306D469C79}"/>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612F555F-8396-41C7-B53F-CFE5F67025E6}"/>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67FD11F2-84A3-44A4-B3AA-7F38678BA344}"/>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76200</xdr:rowOff>
    </xdr:from>
    <xdr:to>
      <xdr:col>54</xdr:col>
      <xdr:colOff>189865</xdr:colOff>
      <xdr:row>108</xdr:row>
      <xdr:rowOff>135255</xdr:rowOff>
    </xdr:to>
    <xdr:cxnSp macro="">
      <xdr:nvCxnSpPr>
        <xdr:cNvPr id="456" name="直線コネクタ 455">
          <a:extLst>
            <a:ext uri="{FF2B5EF4-FFF2-40B4-BE49-F238E27FC236}">
              <a16:creationId xmlns:a16="http://schemas.microsoft.com/office/drawing/2014/main" id="{561FB218-3AA3-4AAE-AAC1-688E79327B53}"/>
            </a:ext>
          </a:extLst>
        </xdr:cNvPr>
        <xdr:cNvCxnSpPr/>
      </xdr:nvCxnSpPr>
      <xdr:spPr>
        <a:xfrm flipV="1">
          <a:off x="9429115" y="16821150"/>
          <a:ext cx="0" cy="125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139082</xdr:rowOff>
    </xdr:from>
    <xdr:ext cx="469744" cy="259045"/>
    <xdr:sp macro="" textlink="">
      <xdr:nvSpPr>
        <xdr:cNvPr id="457" name="【市民会館】&#10;一人当たり面積最小値テキスト">
          <a:extLst>
            <a:ext uri="{FF2B5EF4-FFF2-40B4-BE49-F238E27FC236}">
              <a16:creationId xmlns:a16="http://schemas.microsoft.com/office/drawing/2014/main" id="{8DCF35DD-1A1F-4E93-BF2B-016130A7D963}"/>
            </a:ext>
          </a:extLst>
        </xdr:cNvPr>
        <xdr:cNvSpPr txBox="1"/>
      </xdr:nvSpPr>
      <xdr:spPr>
        <a:xfrm>
          <a:off x="9467850" y="18084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135255</xdr:rowOff>
    </xdr:from>
    <xdr:to>
      <xdr:col>55</xdr:col>
      <xdr:colOff>88900</xdr:colOff>
      <xdr:row>108</xdr:row>
      <xdr:rowOff>135255</xdr:rowOff>
    </xdr:to>
    <xdr:cxnSp macro="">
      <xdr:nvCxnSpPr>
        <xdr:cNvPr id="458" name="直線コネクタ 457">
          <a:extLst>
            <a:ext uri="{FF2B5EF4-FFF2-40B4-BE49-F238E27FC236}">
              <a16:creationId xmlns:a16="http://schemas.microsoft.com/office/drawing/2014/main" id="{CADEE76B-949A-45B4-8983-48CE62DEDECB}"/>
            </a:ext>
          </a:extLst>
        </xdr:cNvPr>
        <xdr:cNvCxnSpPr/>
      </xdr:nvCxnSpPr>
      <xdr:spPr>
        <a:xfrm>
          <a:off x="9359900" y="18080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22877</xdr:rowOff>
    </xdr:from>
    <xdr:ext cx="469744" cy="259045"/>
    <xdr:sp macro="" textlink="">
      <xdr:nvSpPr>
        <xdr:cNvPr id="459" name="【市民会館】&#10;一人当たり面積最大値テキスト">
          <a:extLst>
            <a:ext uri="{FF2B5EF4-FFF2-40B4-BE49-F238E27FC236}">
              <a16:creationId xmlns:a16="http://schemas.microsoft.com/office/drawing/2014/main" id="{864F02BA-38D6-4647-9BD3-8C4DADDEC933}"/>
            </a:ext>
          </a:extLst>
        </xdr:cNvPr>
        <xdr:cNvSpPr txBox="1"/>
      </xdr:nvSpPr>
      <xdr:spPr>
        <a:xfrm>
          <a:off x="9467850" y="1659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76200</xdr:rowOff>
    </xdr:from>
    <xdr:to>
      <xdr:col>55</xdr:col>
      <xdr:colOff>88900</xdr:colOff>
      <xdr:row>101</xdr:row>
      <xdr:rowOff>76200</xdr:rowOff>
    </xdr:to>
    <xdr:cxnSp macro="">
      <xdr:nvCxnSpPr>
        <xdr:cNvPr id="460" name="直線コネクタ 459">
          <a:extLst>
            <a:ext uri="{FF2B5EF4-FFF2-40B4-BE49-F238E27FC236}">
              <a16:creationId xmlns:a16="http://schemas.microsoft.com/office/drawing/2014/main" id="{BAC78D84-589A-4D90-B291-2F951CBD4414}"/>
            </a:ext>
          </a:extLst>
        </xdr:cNvPr>
        <xdr:cNvCxnSpPr/>
      </xdr:nvCxnSpPr>
      <xdr:spPr>
        <a:xfrm>
          <a:off x="9359900" y="16821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4463</xdr:rowOff>
    </xdr:from>
    <xdr:ext cx="469744" cy="259045"/>
    <xdr:sp macro="" textlink="">
      <xdr:nvSpPr>
        <xdr:cNvPr id="461" name="【市民会館】&#10;一人当たり面積平均値テキスト">
          <a:extLst>
            <a:ext uri="{FF2B5EF4-FFF2-40B4-BE49-F238E27FC236}">
              <a16:creationId xmlns:a16="http://schemas.microsoft.com/office/drawing/2014/main" id="{94E47FD0-E3ED-4F37-9FD5-9496754DA5EB}"/>
            </a:ext>
          </a:extLst>
        </xdr:cNvPr>
        <xdr:cNvSpPr txBox="1"/>
      </xdr:nvSpPr>
      <xdr:spPr>
        <a:xfrm>
          <a:off x="9467850" y="17606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153036</xdr:rowOff>
    </xdr:from>
    <xdr:to>
      <xdr:col>55</xdr:col>
      <xdr:colOff>50800</xdr:colOff>
      <xdr:row>107</xdr:row>
      <xdr:rowOff>83186</xdr:rowOff>
    </xdr:to>
    <xdr:sp macro="" textlink="">
      <xdr:nvSpPr>
        <xdr:cNvPr id="462" name="フローチャート: 判断 461">
          <a:extLst>
            <a:ext uri="{FF2B5EF4-FFF2-40B4-BE49-F238E27FC236}">
              <a16:creationId xmlns:a16="http://schemas.microsoft.com/office/drawing/2014/main" id="{2C948183-7516-403F-B70F-B4425EB295F0}"/>
            </a:ext>
          </a:extLst>
        </xdr:cNvPr>
        <xdr:cNvSpPr/>
      </xdr:nvSpPr>
      <xdr:spPr>
        <a:xfrm>
          <a:off x="9398000" y="177552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160655</xdr:rowOff>
    </xdr:from>
    <xdr:to>
      <xdr:col>50</xdr:col>
      <xdr:colOff>165100</xdr:colOff>
      <xdr:row>107</xdr:row>
      <xdr:rowOff>90805</xdr:rowOff>
    </xdr:to>
    <xdr:sp macro="" textlink="">
      <xdr:nvSpPr>
        <xdr:cNvPr id="463" name="フローチャート: 判断 462">
          <a:extLst>
            <a:ext uri="{FF2B5EF4-FFF2-40B4-BE49-F238E27FC236}">
              <a16:creationId xmlns:a16="http://schemas.microsoft.com/office/drawing/2014/main" id="{91C96A4D-DCC5-400F-ACA5-48208EE0F69B}"/>
            </a:ext>
          </a:extLst>
        </xdr:cNvPr>
        <xdr:cNvSpPr/>
      </xdr:nvSpPr>
      <xdr:spPr>
        <a:xfrm>
          <a:off x="8636000" y="1776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164464</xdr:rowOff>
    </xdr:from>
    <xdr:to>
      <xdr:col>46</xdr:col>
      <xdr:colOff>38100</xdr:colOff>
      <xdr:row>107</xdr:row>
      <xdr:rowOff>94614</xdr:rowOff>
    </xdr:to>
    <xdr:sp macro="" textlink="">
      <xdr:nvSpPr>
        <xdr:cNvPr id="464" name="フローチャート: 判断 463">
          <a:extLst>
            <a:ext uri="{FF2B5EF4-FFF2-40B4-BE49-F238E27FC236}">
              <a16:creationId xmlns:a16="http://schemas.microsoft.com/office/drawing/2014/main" id="{07C38EE5-D865-4F1F-B915-A2EAFC304CD2}"/>
            </a:ext>
          </a:extLst>
        </xdr:cNvPr>
        <xdr:cNvSpPr/>
      </xdr:nvSpPr>
      <xdr:spPr>
        <a:xfrm>
          <a:off x="7842250" y="177666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162561</xdr:rowOff>
    </xdr:from>
    <xdr:to>
      <xdr:col>41</xdr:col>
      <xdr:colOff>101600</xdr:colOff>
      <xdr:row>107</xdr:row>
      <xdr:rowOff>92711</xdr:rowOff>
    </xdr:to>
    <xdr:sp macro="" textlink="">
      <xdr:nvSpPr>
        <xdr:cNvPr id="465" name="フローチャート: 判断 464">
          <a:extLst>
            <a:ext uri="{FF2B5EF4-FFF2-40B4-BE49-F238E27FC236}">
              <a16:creationId xmlns:a16="http://schemas.microsoft.com/office/drawing/2014/main" id="{DC08F9C4-A510-4ABB-B644-E680246A94F2}"/>
            </a:ext>
          </a:extLst>
        </xdr:cNvPr>
        <xdr:cNvSpPr/>
      </xdr:nvSpPr>
      <xdr:spPr>
        <a:xfrm>
          <a:off x="702945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145414</xdr:rowOff>
    </xdr:from>
    <xdr:to>
      <xdr:col>36</xdr:col>
      <xdr:colOff>165100</xdr:colOff>
      <xdr:row>107</xdr:row>
      <xdr:rowOff>75564</xdr:rowOff>
    </xdr:to>
    <xdr:sp macro="" textlink="">
      <xdr:nvSpPr>
        <xdr:cNvPr id="466" name="フローチャート: 判断 465">
          <a:extLst>
            <a:ext uri="{FF2B5EF4-FFF2-40B4-BE49-F238E27FC236}">
              <a16:creationId xmlns:a16="http://schemas.microsoft.com/office/drawing/2014/main" id="{037F3A0E-F237-475B-85BC-C3965C1BE853}"/>
            </a:ext>
          </a:extLst>
        </xdr:cNvPr>
        <xdr:cNvSpPr/>
      </xdr:nvSpPr>
      <xdr:spPr>
        <a:xfrm>
          <a:off x="6235700" y="1774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F2235E08-E5F2-4E2B-9584-E483C9A1AB92}"/>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D2E5C522-F539-4A45-8313-52AC0CF97A1E}"/>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4FA729E0-A29A-4C20-9F21-C047A79CF875}"/>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B7219C9D-647F-4B64-8D3A-8B760E29282E}"/>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8FBC5395-A1D7-408A-9785-E5B92B4213C6}"/>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42545</xdr:rowOff>
    </xdr:from>
    <xdr:to>
      <xdr:col>55</xdr:col>
      <xdr:colOff>50800</xdr:colOff>
      <xdr:row>108</xdr:row>
      <xdr:rowOff>144145</xdr:rowOff>
    </xdr:to>
    <xdr:sp macro="" textlink="">
      <xdr:nvSpPr>
        <xdr:cNvPr id="472" name="楕円 471">
          <a:extLst>
            <a:ext uri="{FF2B5EF4-FFF2-40B4-BE49-F238E27FC236}">
              <a16:creationId xmlns:a16="http://schemas.microsoft.com/office/drawing/2014/main" id="{DABC4B3E-F6C1-4E59-8C54-5B2A7BD982AD}"/>
            </a:ext>
          </a:extLst>
        </xdr:cNvPr>
        <xdr:cNvSpPr/>
      </xdr:nvSpPr>
      <xdr:spPr>
        <a:xfrm>
          <a:off x="9398000" y="179876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128922</xdr:rowOff>
    </xdr:from>
    <xdr:ext cx="469744" cy="259045"/>
    <xdr:sp macro="" textlink="">
      <xdr:nvSpPr>
        <xdr:cNvPr id="473" name="【市民会館】&#10;一人当たり面積該当値テキスト">
          <a:extLst>
            <a:ext uri="{FF2B5EF4-FFF2-40B4-BE49-F238E27FC236}">
              <a16:creationId xmlns:a16="http://schemas.microsoft.com/office/drawing/2014/main" id="{21CE1F8E-C9F9-43DF-BA5D-21A44ACB60C5}"/>
            </a:ext>
          </a:extLst>
        </xdr:cNvPr>
        <xdr:cNvSpPr txBox="1"/>
      </xdr:nvSpPr>
      <xdr:spPr>
        <a:xfrm>
          <a:off x="9467850" y="17902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42545</xdr:rowOff>
    </xdr:from>
    <xdr:to>
      <xdr:col>50</xdr:col>
      <xdr:colOff>165100</xdr:colOff>
      <xdr:row>108</xdr:row>
      <xdr:rowOff>144145</xdr:rowOff>
    </xdr:to>
    <xdr:sp macro="" textlink="">
      <xdr:nvSpPr>
        <xdr:cNvPr id="474" name="楕円 473">
          <a:extLst>
            <a:ext uri="{FF2B5EF4-FFF2-40B4-BE49-F238E27FC236}">
              <a16:creationId xmlns:a16="http://schemas.microsoft.com/office/drawing/2014/main" id="{60FDD62F-1E2C-4D0D-9F1E-9EE7989E9B89}"/>
            </a:ext>
          </a:extLst>
        </xdr:cNvPr>
        <xdr:cNvSpPr/>
      </xdr:nvSpPr>
      <xdr:spPr>
        <a:xfrm>
          <a:off x="8636000" y="1798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93345</xdr:rowOff>
    </xdr:from>
    <xdr:to>
      <xdr:col>55</xdr:col>
      <xdr:colOff>0</xdr:colOff>
      <xdr:row>108</xdr:row>
      <xdr:rowOff>93345</xdr:rowOff>
    </xdr:to>
    <xdr:cxnSp macro="">
      <xdr:nvCxnSpPr>
        <xdr:cNvPr id="475" name="直線コネクタ 474">
          <a:extLst>
            <a:ext uri="{FF2B5EF4-FFF2-40B4-BE49-F238E27FC236}">
              <a16:creationId xmlns:a16="http://schemas.microsoft.com/office/drawing/2014/main" id="{A82ECBAF-7670-4D13-A1C0-A78D9659DD7F}"/>
            </a:ext>
          </a:extLst>
        </xdr:cNvPr>
        <xdr:cNvCxnSpPr/>
      </xdr:nvCxnSpPr>
      <xdr:spPr>
        <a:xfrm>
          <a:off x="8686800" y="1803844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44450</xdr:rowOff>
    </xdr:from>
    <xdr:to>
      <xdr:col>46</xdr:col>
      <xdr:colOff>38100</xdr:colOff>
      <xdr:row>108</xdr:row>
      <xdr:rowOff>146050</xdr:rowOff>
    </xdr:to>
    <xdr:sp macro="" textlink="">
      <xdr:nvSpPr>
        <xdr:cNvPr id="476" name="楕円 475">
          <a:extLst>
            <a:ext uri="{FF2B5EF4-FFF2-40B4-BE49-F238E27FC236}">
              <a16:creationId xmlns:a16="http://schemas.microsoft.com/office/drawing/2014/main" id="{D821BB0E-D25D-47CC-948C-353511CB385A}"/>
            </a:ext>
          </a:extLst>
        </xdr:cNvPr>
        <xdr:cNvSpPr/>
      </xdr:nvSpPr>
      <xdr:spPr>
        <a:xfrm>
          <a:off x="7842250" y="179895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93345</xdr:rowOff>
    </xdr:from>
    <xdr:to>
      <xdr:col>50</xdr:col>
      <xdr:colOff>114300</xdr:colOff>
      <xdr:row>108</xdr:row>
      <xdr:rowOff>95250</xdr:rowOff>
    </xdr:to>
    <xdr:cxnSp macro="">
      <xdr:nvCxnSpPr>
        <xdr:cNvPr id="477" name="直線コネクタ 476">
          <a:extLst>
            <a:ext uri="{FF2B5EF4-FFF2-40B4-BE49-F238E27FC236}">
              <a16:creationId xmlns:a16="http://schemas.microsoft.com/office/drawing/2014/main" id="{1991E489-45FA-40A4-8D04-7275C5DF3842}"/>
            </a:ext>
          </a:extLst>
        </xdr:cNvPr>
        <xdr:cNvCxnSpPr/>
      </xdr:nvCxnSpPr>
      <xdr:spPr>
        <a:xfrm flipV="1">
          <a:off x="7886700" y="18038445"/>
          <a:ext cx="8001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44450</xdr:rowOff>
    </xdr:from>
    <xdr:to>
      <xdr:col>41</xdr:col>
      <xdr:colOff>101600</xdr:colOff>
      <xdr:row>108</xdr:row>
      <xdr:rowOff>146050</xdr:rowOff>
    </xdr:to>
    <xdr:sp macro="" textlink="">
      <xdr:nvSpPr>
        <xdr:cNvPr id="478" name="楕円 477">
          <a:extLst>
            <a:ext uri="{FF2B5EF4-FFF2-40B4-BE49-F238E27FC236}">
              <a16:creationId xmlns:a16="http://schemas.microsoft.com/office/drawing/2014/main" id="{87C71296-DC55-412E-A5EC-B4650A5FB7F5}"/>
            </a:ext>
          </a:extLst>
        </xdr:cNvPr>
        <xdr:cNvSpPr/>
      </xdr:nvSpPr>
      <xdr:spPr>
        <a:xfrm>
          <a:off x="702945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95250</xdr:rowOff>
    </xdr:from>
    <xdr:to>
      <xdr:col>45</xdr:col>
      <xdr:colOff>177800</xdr:colOff>
      <xdr:row>108</xdr:row>
      <xdr:rowOff>95250</xdr:rowOff>
    </xdr:to>
    <xdr:cxnSp macro="">
      <xdr:nvCxnSpPr>
        <xdr:cNvPr id="479" name="直線コネクタ 478">
          <a:extLst>
            <a:ext uri="{FF2B5EF4-FFF2-40B4-BE49-F238E27FC236}">
              <a16:creationId xmlns:a16="http://schemas.microsoft.com/office/drawing/2014/main" id="{DC7B38F7-CF2F-4168-BA27-C6A2B2E3B5BC}"/>
            </a:ext>
          </a:extLst>
        </xdr:cNvPr>
        <xdr:cNvCxnSpPr/>
      </xdr:nvCxnSpPr>
      <xdr:spPr>
        <a:xfrm>
          <a:off x="7080250" y="180403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42545</xdr:rowOff>
    </xdr:from>
    <xdr:to>
      <xdr:col>36</xdr:col>
      <xdr:colOff>165100</xdr:colOff>
      <xdr:row>108</xdr:row>
      <xdr:rowOff>144145</xdr:rowOff>
    </xdr:to>
    <xdr:sp macro="" textlink="">
      <xdr:nvSpPr>
        <xdr:cNvPr id="480" name="楕円 479">
          <a:extLst>
            <a:ext uri="{FF2B5EF4-FFF2-40B4-BE49-F238E27FC236}">
              <a16:creationId xmlns:a16="http://schemas.microsoft.com/office/drawing/2014/main" id="{35BD027D-526D-4543-BD9A-48FBEBE9B811}"/>
            </a:ext>
          </a:extLst>
        </xdr:cNvPr>
        <xdr:cNvSpPr/>
      </xdr:nvSpPr>
      <xdr:spPr>
        <a:xfrm>
          <a:off x="6235700" y="1798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93345</xdr:rowOff>
    </xdr:from>
    <xdr:to>
      <xdr:col>41</xdr:col>
      <xdr:colOff>50800</xdr:colOff>
      <xdr:row>108</xdr:row>
      <xdr:rowOff>95250</xdr:rowOff>
    </xdr:to>
    <xdr:cxnSp macro="">
      <xdr:nvCxnSpPr>
        <xdr:cNvPr id="481" name="直線コネクタ 480">
          <a:extLst>
            <a:ext uri="{FF2B5EF4-FFF2-40B4-BE49-F238E27FC236}">
              <a16:creationId xmlns:a16="http://schemas.microsoft.com/office/drawing/2014/main" id="{5071C2BC-A98B-4245-8FE9-A5F46517FD6E}"/>
            </a:ext>
          </a:extLst>
        </xdr:cNvPr>
        <xdr:cNvCxnSpPr/>
      </xdr:nvCxnSpPr>
      <xdr:spPr>
        <a:xfrm>
          <a:off x="6286500" y="18038445"/>
          <a:ext cx="7937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107332</xdr:rowOff>
    </xdr:from>
    <xdr:ext cx="469744" cy="259045"/>
    <xdr:sp macro="" textlink="">
      <xdr:nvSpPr>
        <xdr:cNvPr id="482" name="n_1aveValue【市民会館】&#10;一人当たり面積">
          <a:extLst>
            <a:ext uri="{FF2B5EF4-FFF2-40B4-BE49-F238E27FC236}">
              <a16:creationId xmlns:a16="http://schemas.microsoft.com/office/drawing/2014/main" id="{D53E275A-7C19-4559-AAF4-760B440F8F2D}"/>
            </a:ext>
          </a:extLst>
        </xdr:cNvPr>
        <xdr:cNvSpPr txBox="1"/>
      </xdr:nvSpPr>
      <xdr:spPr>
        <a:xfrm>
          <a:off x="8458277" y="17538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111141</xdr:rowOff>
    </xdr:from>
    <xdr:ext cx="469744" cy="259045"/>
    <xdr:sp macro="" textlink="">
      <xdr:nvSpPr>
        <xdr:cNvPr id="483" name="n_2aveValue【市民会館】&#10;一人当たり面積">
          <a:extLst>
            <a:ext uri="{FF2B5EF4-FFF2-40B4-BE49-F238E27FC236}">
              <a16:creationId xmlns:a16="http://schemas.microsoft.com/office/drawing/2014/main" id="{AE59E2B6-01E8-44CB-8B8D-6F5A89D7A277}"/>
            </a:ext>
          </a:extLst>
        </xdr:cNvPr>
        <xdr:cNvSpPr txBox="1"/>
      </xdr:nvSpPr>
      <xdr:spPr>
        <a:xfrm>
          <a:off x="7677227" y="17541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109238</xdr:rowOff>
    </xdr:from>
    <xdr:ext cx="469744" cy="259045"/>
    <xdr:sp macro="" textlink="">
      <xdr:nvSpPr>
        <xdr:cNvPr id="484" name="n_3aveValue【市民会館】&#10;一人当たり面積">
          <a:extLst>
            <a:ext uri="{FF2B5EF4-FFF2-40B4-BE49-F238E27FC236}">
              <a16:creationId xmlns:a16="http://schemas.microsoft.com/office/drawing/2014/main" id="{3DF5C3DC-D1A7-41D7-B8D5-367AFB038FEF}"/>
            </a:ext>
          </a:extLst>
        </xdr:cNvPr>
        <xdr:cNvSpPr txBox="1"/>
      </xdr:nvSpPr>
      <xdr:spPr>
        <a:xfrm>
          <a:off x="6864427" y="1753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92091</xdr:rowOff>
    </xdr:from>
    <xdr:ext cx="469744" cy="259045"/>
    <xdr:sp macro="" textlink="">
      <xdr:nvSpPr>
        <xdr:cNvPr id="485" name="n_4aveValue【市民会館】&#10;一人当たり面積">
          <a:extLst>
            <a:ext uri="{FF2B5EF4-FFF2-40B4-BE49-F238E27FC236}">
              <a16:creationId xmlns:a16="http://schemas.microsoft.com/office/drawing/2014/main" id="{F69CA740-D1BC-40A3-AB89-A04D60AE5669}"/>
            </a:ext>
          </a:extLst>
        </xdr:cNvPr>
        <xdr:cNvSpPr txBox="1"/>
      </xdr:nvSpPr>
      <xdr:spPr>
        <a:xfrm>
          <a:off x="6070677" y="1752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135272</xdr:rowOff>
    </xdr:from>
    <xdr:ext cx="469744" cy="259045"/>
    <xdr:sp macro="" textlink="">
      <xdr:nvSpPr>
        <xdr:cNvPr id="486" name="n_1mainValue【市民会館】&#10;一人当たり面積">
          <a:extLst>
            <a:ext uri="{FF2B5EF4-FFF2-40B4-BE49-F238E27FC236}">
              <a16:creationId xmlns:a16="http://schemas.microsoft.com/office/drawing/2014/main" id="{0AB26EF7-8859-4E62-8D1B-8B790C0836F9}"/>
            </a:ext>
          </a:extLst>
        </xdr:cNvPr>
        <xdr:cNvSpPr txBox="1"/>
      </xdr:nvSpPr>
      <xdr:spPr>
        <a:xfrm>
          <a:off x="8458277" y="1808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137177</xdr:rowOff>
    </xdr:from>
    <xdr:ext cx="469744" cy="259045"/>
    <xdr:sp macro="" textlink="">
      <xdr:nvSpPr>
        <xdr:cNvPr id="487" name="n_2mainValue【市民会館】&#10;一人当たり面積">
          <a:extLst>
            <a:ext uri="{FF2B5EF4-FFF2-40B4-BE49-F238E27FC236}">
              <a16:creationId xmlns:a16="http://schemas.microsoft.com/office/drawing/2014/main" id="{35A1E33E-40E9-465A-A357-69180084E5C1}"/>
            </a:ext>
          </a:extLst>
        </xdr:cNvPr>
        <xdr:cNvSpPr txBox="1"/>
      </xdr:nvSpPr>
      <xdr:spPr>
        <a:xfrm>
          <a:off x="7677227" y="1808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137177</xdr:rowOff>
    </xdr:from>
    <xdr:ext cx="469744" cy="259045"/>
    <xdr:sp macro="" textlink="">
      <xdr:nvSpPr>
        <xdr:cNvPr id="488" name="n_3mainValue【市民会館】&#10;一人当たり面積">
          <a:extLst>
            <a:ext uri="{FF2B5EF4-FFF2-40B4-BE49-F238E27FC236}">
              <a16:creationId xmlns:a16="http://schemas.microsoft.com/office/drawing/2014/main" id="{893CD099-1399-4A76-AA02-EB577233C47E}"/>
            </a:ext>
          </a:extLst>
        </xdr:cNvPr>
        <xdr:cNvSpPr txBox="1"/>
      </xdr:nvSpPr>
      <xdr:spPr>
        <a:xfrm>
          <a:off x="6864427" y="1808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135272</xdr:rowOff>
    </xdr:from>
    <xdr:ext cx="469744" cy="259045"/>
    <xdr:sp macro="" textlink="">
      <xdr:nvSpPr>
        <xdr:cNvPr id="489" name="n_4mainValue【市民会館】&#10;一人当たり面積">
          <a:extLst>
            <a:ext uri="{FF2B5EF4-FFF2-40B4-BE49-F238E27FC236}">
              <a16:creationId xmlns:a16="http://schemas.microsoft.com/office/drawing/2014/main" id="{2A513C41-51C6-42FB-A167-5EEA6A7D0B78}"/>
            </a:ext>
          </a:extLst>
        </xdr:cNvPr>
        <xdr:cNvSpPr txBox="1"/>
      </xdr:nvSpPr>
      <xdr:spPr>
        <a:xfrm>
          <a:off x="6070677" y="1808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14B78CC5-C64A-4011-8CBD-80EB2EE148B3}"/>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871DF110-4116-4A70-B071-483970A26494}"/>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C63321DF-4159-4456-807B-8E6F712A9BA2}"/>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730A1C3D-698E-4118-BD2B-893867D3EE2D}"/>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37BE48E0-E7F8-4A81-B429-97509DEAC6DF}"/>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A77B4E52-8407-4D47-9470-FC6F5D85A2DE}"/>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77443852-4859-4B24-8F7D-00AD52FF0FAF}"/>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7E39A82E-1D2A-4F6F-BF28-5E360D308108}"/>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7837049D-0DA6-465D-A5BC-861FA15F34FB}"/>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8A25FEE2-6F58-4AEF-8E85-694455080604}"/>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7F9EF6BC-C942-4E1E-8344-4A6ACF40152E}"/>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1" name="直線コネクタ 500">
          <a:extLst>
            <a:ext uri="{FF2B5EF4-FFF2-40B4-BE49-F238E27FC236}">
              <a16:creationId xmlns:a16="http://schemas.microsoft.com/office/drawing/2014/main" id="{08964A2A-E686-4E0A-825A-C158B6E0A9A9}"/>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2" name="テキスト ボックス 501">
          <a:extLst>
            <a:ext uri="{FF2B5EF4-FFF2-40B4-BE49-F238E27FC236}">
              <a16:creationId xmlns:a16="http://schemas.microsoft.com/office/drawing/2014/main" id="{759FAA45-DD5A-497D-9FDB-E928C00D32BA}"/>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3" name="直線コネクタ 502">
          <a:extLst>
            <a:ext uri="{FF2B5EF4-FFF2-40B4-BE49-F238E27FC236}">
              <a16:creationId xmlns:a16="http://schemas.microsoft.com/office/drawing/2014/main" id="{69061EA4-0BF4-4B88-84F1-C40F06A6FC65}"/>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4" name="テキスト ボックス 503">
          <a:extLst>
            <a:ext uri="{FF2B5EF4-FFF2-40B4-BE49-F238E27FC236}">
              <a16:creationId xmlns:a16="http://schemas.microsoft.com/office/drawing/2014/main" id="{9D8D8BB2-FBA6-493E-9F70-42BFD3E7BA78}"/>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5" name="直線コネクタ 504">
          <a:extLst>
            <a:ext uri="{FF2B5EF4-FFF2-40B4-BE49-F238E27FC236}">
              <a16:creationId xmlns:a16="http://schemas.microsoft.com/office/drawing/2014/main" id="{B6A1244F-7108-4696-A97E-849B5578E6E5}"/>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6" name="テキスト ボックス 505">
          <a:extLst>
            <a:ext uri="{FF2B5EF4-FFF2-40B4-BE49-F238E27FC236}">
              <a16:creationId xmlns:a16="http://schemas.microsoft.com/office/drawing/2014/main" id="{157A6099-4F84-4A42-BA90-F1C74C6E6706}"/>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7" name="直線コネクタ 506">
          <a:extLst>
            <a:ext uri="{FF2B5EF4-FFF2-40B4-BE49-F238E27FC236}">
              <a16:creationId xmlns:a16="http://schemas.microsoft.com/office/drawing/2014/main" id="{73697DAE-D0D0-42B3-AC13-19984FB383B0}"/>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8" name="テキスト ボックス 507">
          <a:extLst>
            <a:ext uri="{FF2B5EF4-FFF2-40B4-BE49-F238E27FC236}">
              <a16:creationId xmlns:a16="http://schemas.microsoft.com/office/drawing/2014/main" id="{AEE43EC9-A86F-4BDB-8DAA-CB6C6C4BC692}"/>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9" name="直線コネクタ 508">
          <a:extLst>
            <a:ext uri="{FF2B5EF4-FFF2-40B4-BE49-F238E27FC236}">
              <a16:creationId xmlns:a16="http://schemas.microsoft.com/office/drawing/2014/main" id="{9687538D-3C12-49C9-A9EF-0EF1DD99BAB0}"/>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0" name="テキスト ボックス 509">
          <a:extLst>
            <a:ext uri="{FF2B5EF4-FFF2-40B4-BE49-F238E27FC236}">
              <a16:creationId xmlns:a16="http://schemas.microsoft.com/office/drawing/2014/main" id="{90B631D7-3DBA-41F8-8E12-522CC66E33AE}"/>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a:extLst>
            <a:ext uri="{FF2B5EF4-FFF2-40B4-BE49-F238E27FC236}">
              <a16:creationId xmlns:a16="http://schemas.microsoft.com/office/drawing/2014/main" id="{FCFBF4E6-2EF4-4361-AD37-61FA40F66656}"/>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2" name="テキスト ボックス 511">
          <a:extLst>
            <a:ext uri="{FF2B5EF4-FFF2-40B4-BE49-F238E27FC236}">
              <a16:creationId xmlns:a16="http://schemas.microsoft.com/office/drawing/2014/main" id="{E4FCF4A3-D8B4-470B-9001-4F566DA3C3AE}"/>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一般廃棄物処理施設】&#10;有形固定資産減価償却率グラフ枠">
          <a:extLst>
            <a:ext uri="{FF2B5EF4-FFF2-40B4-BE49-F238E27FC236}">
              <a16:creationId xmlns:a16="http://schemas.microsoft.com/office/drawing/2014/main" id="{C7C805B6-FC12-4A6C-BA7E-3D56411822D3}"/>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42</xdr:row>
      <xdr:rowOff>38100</xdr:rowOff>
    </xdr:to>
    <xdr:cxnSp macro="">
      <xdr:nvCxnSpPr>
        <xdr:cNvPr id="514" name="直線コネクタ 513">
          <a:extLst>
            <a:ext uri="{FF2B5EF4-FFF2-40B4-BE49-F238E27FC236}">
              <a16:creationId xmlns:a16="http://schemas.microsoft.com/office/drawing/2014/main" id="{53F684E1-F851-4117-9B6C-A040D933E0A6}"/>
            </a:ext>
          </a:extLst>
        </xdr:cNvPr>
        <xdr:cNvCxnSpPr/>
      </xdr:nvCxnSpPr>
      <xdr:spPr>
        <a:xfrm flipV="1">
          <a:off x="14699614" y="5434330"/>
          <a:ext cx="0" cy="1544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5" name="【一般廃棄物処理施設】&#10;有形固定資産減価償却率最小値テキスト">
          <a:extLst>
            <a:ext uri="{FF2B5EF4-FFF2-40B4-BE49-F238E27FC236}">
              <a16:creationId xmlns:a16="http://schemas.microsoft.com/office/drawing/2014/main" id="{67BB61CD-C1CA-40CB-9F4D-41FB7F8C1648}"/>
            </a:ext>
          </a:extLst>
        </xdr:cNvPr>
        <xdr:cNvSpPr txBox="1"/>
      </xdr:nvSpPr>
      <xdr:spPr>
        <a:xfrm>
          <a:off x="14738350" y="698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6" name="直線コネクタ 515">
          <a:extLst>
            <a:ext uri="{FF2B5EF4-FFF2-40B4-BE49-F238E27FC236}">
              <a16:creationId xmlns:a16="http://schemas.microsoft.com/office/drawing/2014/main" id="{DB4957D0-81AB-4924-9FAC-5821FD113642}"/>
            </a:ext>
          </a:extLst>
        </xdr:cNvPr>
        <xdr:cNvCxnSpPr/>
      </xdr:nvCxnSpPr>
      <xdr:spPr>
        <a:xfrm>
          <a:off x="14611350" y="6978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517" name="【一般廃棄物処理施設】&#10;有形固定資産減価償却率最大値テキスト">
          <a:extLst>
            <a:ext uri="{FF2B5EF4-FFF2-40B4-BE49-F238E27FC236}">
              <a16:creationId xmlns:a16="http://schemas.microsoft.com/office/drawing/2014/main" id="{8AFE5F66-073D-4431-B6DB-1F38ADEF5D65}"/>
            </a:ext>
          </a:extLst>
        </xdr:cNvPr>
        <xdr:cNvSpPr txBox="1"/>
      </xdr:nvSpPr>
      <xdr:spPr>
        <a:xfrm>
          <a:off x="14738350" y="5215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518" name="直線コネクタ 517">
          <a:extLst>
            <a:ext uri="{FF2B5EF4-FFF2-40B4-BE49-F238E27FC236}">
              <a16:creationId xmlns:a16="http://schemas.microsoft.com/office/drawing/2014/main" id="{35E499B7-FC93-46BA-9F8C-1B929F4009F5}"/>
            </a:ext>
          </a:extLst>
        </xdr:cNvPr>
        <xdr:cNvCxnSpPr/>
      </xdr:nvCxnSpPr>
      <xdr:spPr>
        <a:xfrm>
          <a:off x="14611350" y="54343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153052</xdr:rowOff>
    </xdr:from>
    <xdr:ext cx="405111" cy="259045"/>
    <xdr:sp macro="" textlink="">
      <xdr:nvSpPr>
        <xdr:cNvPr id="519" name="【一般廃棄物処理施設】&#10;有形固定資産減価償却率平均値テキスト">
          <a:extLst>
            <a:ext uri="{FF2B5EF4-FFF2-40B4-BE49-F238E27FC236}">
              <a16:creationId xmlns:a16="http://schemas.microsoft.com/office/drawing/2014/main" id="{6127FE39-4EB8-46D8-9B48-13B274BE4212}"/>
            </a:ext>
          </a:extLst>
        </xdr:cNvPr>
        <xdr:cNvSpPr txBox="1"/>
      </xdr:nvSpPr>
      <xdr:spPr>
        <a:xfrm>
          <a:off x="14738350" y="6103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130175</xdr:rowOff>
    </xdr:from>
    <xdr:to>
      <xdr:col>85</xdr:col>
      <xdr:colOff>177800</xdr:colOff>
      <xdr:row>38</xdr:row>
      <xdr:rowOff>60325</xdr:rowOff>
    </xdr:to>
    <xdr:sp macro="" textlink="">
      <xdr:nvSpPr>
        <xdr:cNvPr id="520" name="フローチャート: 判断 519">
          <a:extLst>
            <a:ext uri="{FF2B5EF4-FFF2-40B4-BE49-F238E27FC236}">
              <a16:creationId xmlns:a16="http://schemas.microsoft.com/office/drawing/2014/main" id="{0C8981E3-0CAA-4FEE-AF58-39A17F7C35C4}"/>
            </a:ext>
          </a:extLst>
        </xdr:cNvPr>
        <xdr:cNvSpPr/>
      </xdr:nvSpPr>
      <xdr:spPr>
        <a:xfrm>
          <a:off x="14649450" y="62452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128270</xdr:rowOff>
    </xdr:from>
    <xdr:to>
      <xdr:col>81</xdr:col>
      <xdr:colOff>101600</xdr:colOff>
      <xdr:row>38</xdr:row>
      <xdr:rowOff>58420</xdr:rowOff>
    </xdr:to>
    <xdr:sp macro="" textlink="">
      <xdr:nvSpPr>
        <xdr:cNvPr id="521" name="フローチャート: 判断 520">
          <a:extLst>
            <a:ext uri="{FF2B5EF4-FFF2-40B4-BE49-F238E27FC236}">
              <a16:creationId xmlns:a16="http://schemas.microsoft.com/office/drawing/2014/main" id="{8A14F2EA-6017-4C29-806B-1CE1225DC5A2}"/>
            </a:ext>
          </a:extLst>
        </xdr:cNvPr>
        <xdr:cNvSpPr/>
      </xdr:nvSpPr>
      <xdr:spPr>
        <a:xfrm>
          <a:off x="13887450" y="6243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153035</xdr:rowOff>
    </xdr:from>
    <xdr:to>
      <xdr:col>76</xdr:col>
      <xdr:colOff>165100</xdr:colOff>
      <xdr:row>38</xdr:row>
      <xdr:rowOff>83185</xdr:rowOff>
    </xdr:to>
    <xdr:sp macro="" textlink="">
      <xdr:nvSpPr>
        <xdr:cNvPr id="522" name="フローチャート: 判断 521">
          <a:extLst>
            <a:ext uri="{FF2B5EF4-FFF2-40B4-BE49-F238E27FC236}">
              <a16:creationId xmlns:a16="http://schemas.microsoft.com/office/drawing/2014/main" id="{D5050BD1-E8E6-435C-A79E-A14280029B03}"/>
            </a:ext>
          </a:extLst>
        </xdr:cNvPr>
        <xdr:cNvSpPr/>
      </xdr:nvSpPr>
      <xdr:spPr>
        <a:xfrm>
          <a:off x="13093700" y="62680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154940</xdr:rowOff>
    </xdr:from>
    <xdr:to>
      <xdr:col>72</xdr:col>
      <xdr:colOff>38100</xdr:colOff>
      <xdr:row>38</xdr:row>
      <xdr:rowOff>85090</xdr:rowOff>
    </xdr:to>
    <xdr:sp macro="" textlink="">
      <xdr:nvSpPr>
        <xdr:cNvPr id="523" name="フローチャート: 判断 522">
          <a:extLst>
            <a:ext uri="{FF2B5EF4-FFF2-40B4-BE49-F238E27FC236}">
              <a16:creationId xmlns:a16="http://schemas.microsoft.com/office/drawing/2014/main" id="{512024FE-E8CF-4F1F-89B0-91241DFDB731}"/>
            </a:ext>
          </a:extLst>
        </xdr:cNvPr>
        <xdr:cNvSpPr/>
      </xdr:nvSpPr>
      <xdr:spPr>
        <a:xfrm>
          <a:off x="12299950" y="62699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130175</xdr:rowOff>
    </xdr:from>
    <xdr:to>
      <xdr:col>67</xdr:col>
      <xdr:colOff>101600</xdr:colOff>
      <xdr:row>38</xdr:row>
      <xdr:rowOff>60325</xdr:rowOff>
    </xdr:to>
    <xdr:sp macro="" textlink="">
      <xdr:nvSpPr>
        <xdr:cNvPr id="524" name="フローチャート: 判断 523">
          <a:extLst>
            <a:ext uri="{FF2B5EF4-FFF2-40B4-BE49-F238E27FC236}">
              <a16:creationId xmlns:a16="http://schemas.microsoft.com/office/drawing/2014/main" id="{BBD44E3D-F5D9-4FA9-8D4F-6C1B41329DC8}"/>
            </a:ext>
          </a:extLst>
        </xdr:cNvPr>
        <xdr:cNvSpPr/>
      </xdr:nvSpPr>
      <xdr:spPr>
        <a:xfrm>
          <a:off x="11487150" y="62452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800D0D98-3571-4689-8F62-607AF5D09A58}"/>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FA0D738-4163-4477-B72C-CE297E064311}"/>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93468D3D-0DFA-4EAC-872F-6288A262CBB6}"/>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A7E98326-D15C-4A3C-89D2-156A06E49AF4}"/>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EBCF4422-9267-4C59-8185-74AEC81619FF}"/>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76835</xdr:rowOff>
    </xdr:from>
    <xdr:to>
      <xdr:col>85</xdr:col>
      <xdr:colOff>177800</xdr:colOff>
      <xdr:row>39</xdr:row>
      <xdr:rowOff>6985</xdr:rowOff>
    </xdr:to>
    <xdr:sp macro="" textlink="">
      <xdr:nvSpPr>
        <xdr:cNvPr id="530" name="楕円 529">
          <a:extLst>
            <a:ext uri="{FF2B5EF4-FFF2-40B4-BE49-F238E27FC236}">
              <a16:creationId xmlns:a16="http://schemas.microsoft.com/office/drawing/2014/main" id="{057D1024-915F-46A4-AF94-A119336F7BC2}"/>
            </a:ext>
          </a:extLst>
        </xdr:cNvPr>
        <xdr:cNvSpPr/>
      </xdr:nvSpPr>
      <xdr:spPr>
        <a:xfrm>
          <a:off x="14649450" y="635698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55262</xdr:rowOff>
    </xdr:from>
    <xdr:ext cx="405111" cy="259045"/>
    <xdr:sp macro="" textlink="">
      <xdr:nvSpPr>
        <xdr:cNvPr id="531" name="【一般廃棄物処理施設】&#10;有形固定資産減価償却率該当値テキスト">
          <a:extLst>
            <a:ext uri="{FF2B5EF4-FFF2-40B4-BE49-F238E27FC236}">
              <a16:creationId xmlns:a16="http://schemas.microsoft.com/office/drawing/2014/main" id="{229F89CF-2B47-4D5C-A58B-094144FE096E}"/>
            </a:ext>
          </a:extLst>
        </xdr:cNvPr>
        <xdr:cNvSpPr txBox="1"/>
      </xdr:nvSpPr>
      <xdr:spPr>
        <a:xfrm>
          <a:off x="14738350" y="6335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29210</xdr:rowOff>
    </xdr:from>
    <xdr:to>
      <xdr:col>81</xdr:col>
      <xdr:colOff>101600</xdr:colOff>
      <xdr:row>38</xdr:row>
      <xdr:rowOff>130810</xdr:rowOff>
    </xdr:to>
    <xdr:sp macro="" textlink="">
      <xdr:nvSpPr>
        <xdr:cNvPr id="532" name="楕円 531">
          <a:extLst>
            <a:ext uri="{FF2B5EF4-FFF2-40B4-BE49-F238E27FC236}">
              <a16:creationId xmlns:a16="http://schemas.microsoft.com/office/drawing/2014/main" id="{C5908413-7486-4647-BAEF-65A794761A0F}"/>
            </a:ext>
          </a:extLst>
        </xdr:cNvPr>
        <xdr:cNvSpPr/>
      </xdr:nvSpPr>
      <xdr:spPr>
        <a:xfrm>
          <a:off x="1388745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80010</xdr:rowOff>
    </xdr:from>
    <xdr:to>
      <xdr:col>85</xdr:col>
      <xdr:colOff>127000</xdr:colOff>
      <xdr:row>38</xdr:row>
      <xdr:rowOff>127635</xdr:rowOff>
    </xdr:to>
    <xdr:cxnSp macro="">
      <xdr:nvCxnSpPr>
        <xdr:cNvPr id="533" name="直線コネクタ 532">
          <a:extLst>
            <a:ext uri="{FF2B5EF4-FFF2-40B4-BE49-F238E27FC236}">
              <a16:creationId xmlns:a16="http://schemas.microsoft.com/office/drawing/2014/main" id="{A6C23272-4F76-489F-90FC-B2FC3CBDBA44}"/>
            </a:ext>
          </a:extLst>
        </xdr:cNvPr>
        <xdr:cNvCxnSpPr/>
      </xdr:nvCxnSpPr>
      <xdr:spPr>
        <a:xfrm>
          <a:off x="13938250" y="6360160"/>
          <a:ext cx="762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33020</xdr:rowOff>
    </xdr:from>
    <xdr:to>
      <xdr:col>76</xdr:col>
      <xdr:colOff>165100</xdr:colOff>
      <xdr:row>38</xdr:row>
      <xdr:rowOff>134620</xdr:rowOff>
    </xdr:to>
    <xdr:sp macro="" textlink="">
      <xdr:nvSpPr>
        <xdr:cNvPr id="534" name="楕円 533">
          <a:extLst>
            <a:ext uri="{FF2B5EF4-FFF2-40B4-BE49-F238E27FC236}">
              <a16:creationId xmlns:a16="http://schemas.microsoft.com/office/drawing/2014/main" id="{EE4BA775-027C-486E-AFAA-82508A1B52C6}"/>
            </a:ext>
          </a:extLst>
        </xdr:cNvPr>
        <xdr:cNvSpPr/>
      </xdr:nvSpPr>
      <xdr:spPr>
        <a:xfrm>
          <a:off x="130937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80010</xdr:rowOff>
    </xdr:from>
    <xdr:to>
      <xdr:col>81</xdr:col>
      <xdr:colOff>50800</xdr:colOff>
      <xdr:row>38</xdr:row>
      <xdr:rowOff>83820</xdr:rowOff>
    </xdr:to>
    <xdr:cxnSp macro="">
      <xdr:nvCxnSpPr>
        <xdr:cNvPr id="535" name="直線コネクタ 534">
          <a:extLst>
            <a:ext uri="{FF2B5EF4-FFF2-40B4-BE49-F238E27FC236}">
              <a16:creationId xmlns:a16="http://schemas.microsoft.com/office/drawing/2014/main" id="{8C77D94D-198A-416A-8525-30FA7611CC5E}"/>
            </a:ext>
          </a:extLst>
        </xdr:cNvPr>
        <xdr:cNvCxnSpPr/>
      </xdr:nvCxnSpPr>
      <xdr:spPr>
        <a:xfrm flipV="1">
          <a:off x="13144500" y="636016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36830</xdr:rowOff>
    </xdr:from>
    <xdr:to>
      <xdr:col>72</xdr:col>
      <xdr:colOff>38100</xdr:colOff>
      <xdr:row>38</xdr:row>
      <xdr:rowOff>138430</xdr:rowOff>
    </xdr:to>
    <xdr:sp macro="" textlink="">
      <xdr:nvSpPr>
        <xdr:cNvPr id="536" name="楕円 535">
          <a:extLst>
            <a:ext uri="{FF2B5EF4-FFF2-40B4-BE49-F238E27FC236}">
              <a16:creationId xmlns:a16="http://schemas.microsoft.com/office/drawing/2014/main" id="{C8EB4893-13E2-41BD-8C01-D39DF32AE1C1}"/>
            </a:ext>
          </a:extLst>
        </xdr:cNvPr>
        <xdr:cNvSpPr/>
      </xdr:nvSpPr>
      <xdr:spPr>
        <a:xfrm>
          <a:off x="12299950" y="63169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83820</xdr:rowOff>
    </xdr:from>
    <xdr:to>
      <xdr:col>76</xdr:col>
      <xdr:colOff>114300</xdr:colOff>
      <xdr:row>38</xdr:row>
      <xdr:rowOff>87630</xdr:rowOff>
    </xdr:to>
    <xdr:cxnSp macro="">
      <xdr:nvCxnSpPr>
        <xdr:cNvPr id="537" name="直線コネクタ 536">
          <a:extLst>
            <a:ext uri="{FF2B5EF4-FFF2-40B4-BE49-F238E27FC236}">
              <a16:creationId xmlns:a16="http://schemas.microsoft.com/office/drawing/2014/main" id="{0F212382-A2ED-4A20-A115-A129042F9503}"/>
            </a:ext>
          </a:extLst>
        </xdr:cNvPr>
        <xdr:cNvCxnSpPr/>
      </xdr:nvCxnSpPr>
      <xdr:spPr>
        <a:xfrm flipV="1">
          <a:off x="12344400" y="6363970"/>
          <a:ext cx="8001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156845</xdr:rowOff>
    </xdr:from>
    <xdr:to>
      <xdr:col>67</xdr:col>
      <xdr:colOff>101600</xdr:colOff>
      <xdr:row>38</xdr:row>
      <xdr:rowOff>86995</xdr:rowOff>
    </xdr:to>
    <xdr:sp macro="" textlink="">
      <xdr:nvSpPr>
        <xdr:cNvPr id="538" name="楕円 537">
          <a:extLst>
            <a:ext uri="{FF2B5EF4-FFF2-40B4-BE49-F238E27FC236}">
              <a16:creationId xmlns:a16="http://schemas.microsoft.com/office/drawing/2014/main" id="{6A60729C-DB2A-4C6C-AD08-13BF7936D954}"/>
            </a:ext>
          </a:extLst>
        </xdr:cNvPr>
        <xdr:cNvSpPr/>
      </xdr:nvSpPr>
      <xdr:spPr>
        <a:xfrm>
          <a:off x="11487150" y="62718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36195</xdr:rowOff>
    </xdr:from>
    <xdr:to>
      <xdr:col>71</xdr:col>
      <xdr:colOff>177800</xdr:colOff>
      <xdr:row>38</xdr:row>
      <xdr:rowOff>87630</xdr:rowOff>
    </xdr:to>
    <xdr:cxnSp macro="">
      <xdr:nvCxnSpPr>
        <xdr:cNvPr id="539" name="直線コネクタ 538">
          <a:extLst>
            <a:ext uri="{FF2B5EF4-FFF2-40B4-BE49-F238E27FC236}">
              <a16:creationId xmlns:a16="http://schemas.microsoft.com/office/drawing/2014/main" id="{2B7A8687-C2BD-4934-A902-CF92EC321EE5}"/>
            </a:ext>
          </a:extLst>
        </xdr:cNvPr>
        <xdr:cNvCxnSpPr/>
      </xdr:nvCxnSpPr>
      <xdr:spPr>
        <a:xfrm>
          <a:off x="11537950" y="6316345"/>
          <a:ext cx="80645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74947</xdr:rowOff>
    </xdr:from>
    <xdr:ext cx="405111" cy="259045"/>
    <xdr:sp macro="" textlink="">
      <xdr:nvSpPr>
        <xdr:cNvPr id="540" name="n_1aveValue【一般廃棄物処理施設】&#10;有形固定資産減価償却率">
          <a:extLst>
            <a:ext uri="{FF2B5EF4-FFF2-40B4-BE49-F238E27FC236}">
              <a16:creationId xmlns:a16="http://schemas.microsoft.com/office/drawing/2014/main" id="{4BAEE1D3-44D9-4214-B09A-F2374B5E48D3}"/>
            </a:ext>
          </a:extLst>
        </xdr:cNvPr>
        <xdr:cNvSpPr txBox="1"/>
      </xdr:nvSpPr>
      <xdr:spPr>
        <a:xfrm>
          <a:off x="13742044" y="6024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99712</xdr:rowOff>
    </xdr:from>
    <xdr:ext cx="405111" cy="259045"/>
    <xdr:sp macro="" textlink="">
      <xdr:nvSpPr>
        <xdr:cNvPr id="541" name="n_2aveValue【一般廃棄物処理施設】&#10;有形固定資産減価償却率">
          <a:extLst>
            <a:ext uri="{FF2B5EF4-FFF2-40B4-BE49-F238E27FC236}">
              <a16:creationId xmlns:a16="http://schemas.microsoft.com/office/drawing/2014/main" id="{022F0D24-38CF-47EE-B044-6CE334DB9E7E}"/>
            </a:ext>
          </a:extLst>
        </xdr:cNvPr>
        <xdr:cNvSpPr txBox="1"/>
      </xdr:nvSpPr>
      <xdr:spPr>
        <a:xfrm>
          <a:off x="12960994" y="6049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101617</xdr:rowOff>
    </xdr:from>
    <xdr:ext cx="405111" cy="259045"/>
    <xdr:sp macro="" textlink="">
      <xdr:nvSpPr>
        <xdr:cNvPr id="542" name="n_3aveValue【一般廃棄物処理施設】&#10;有形固定資産減価償却率">
          <a:extLst>
            <a:ext uri="{FF2B5EF4-FFF2-40B4-BE49-F238E27FC236}">
              <a16:creationId xmlns:a16="http://schemas.microsoft.com/office/drawing/2014/main" id="{74B89B8A-FEA7-41F0-853D-A46789087513}"/>
            </a:ext>
          </a:extLst>
        </xdr:cNvPr>
        <xdr:cNvSpPr txBox="1"/>
      </xdr:nvSpPr>
      <xdr:spPr>
        <a:xfrm>
          <a:off x="12167244" y="6051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76852</xdr:rowOff>
    </xdr:from>
    <xdr:ext cx="405111" cy="259045"/>
    <xdr:sp macro="" textlink="">
      <xdr:nvSpPr>
        <xdr:cNvPr id="543" name="n_4aveValue【一般廃棄物処理施設】&#10;有形固定資産減価償却率">
          <a:extLst>
            <a:ext uri="{FF2B5EF4-FFF2-40B4-BE49-F238E27FC236}">
              <a16:creationId xmlns:a16="http://schemas.microsoft.com/office/drawing/2014/main" id="{4F259FB6-EBC4-4097-9F7C-688080BDC1F8}"/>
            </a:ext>
          </a:extLst>
        </xdr:cNvPr>
        <xdr:cNvSpPr txBox="1"/>
      </xdr:nvSpPr>
      <xdr:spPr>
        <a:xfrm>
          <a:off x="11354444" y="6026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121937</xdr:rowOff>
    </xdr:from>
    <xdr:ext cx="405111" cy="259045"/>
    <xdr:sp macro="" textlink="">
      <xdr:nvSpPr>
        <xdr:cNvPr id="544" name="n_1mainValue【一般廃棄物処理施設】&#10;有形固定資産減価償却率">
          <a:extLst>
            <a:ext uri="{FF2B5EF4-FFF2-40B4-BE49-F238E27FC236}">
              <a16:creationId xmlns:a16="http://schemas.microsoft.com/office/drawing/2014/main" id="{773E2C22-9743-4308-A970-7927EABBA029}"/>
            </a:ext>
          </a:extLst>
        </xdr:cNvPr>
        <xdr:cNvSpPr txBox="1"/>
      </xdr:nvSpPr>
      <xdr:spPr>
        <a:xfrm>
          <a:off x="13742044"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125747</xdr:rowOff>
    </xdr:from>
    <xdr:ext cx="405111" cy="259045"/>
    <xdr:sp macro="" textlink="">
      <xdr:nvSpPr>
        <xdr:cNvPr id="545" name="n_2mainValue【一般廃棄物処理施設】&#10;有形固定資産減価償却率">
          <a:extLst>
            <a:ext uri="{FF2B5EF4-FFF2-40B4-BE49-F238E27FC236}">
              <a16:creationId xmlns:a16="http://schemas.microsoft.com/office/drawing/2014/main" id="{90BE16A0-BA04-4AC8-A0C1-F7ECBA180D23}"/>
            </a:ext>
          </a:extLst>
        </xdr:cNvPr>
        <xdr:cNvSpPr txBox="1"/>
      </xdr:nvSpPr>
      <xdr:spPr>
        <a:xfrm>
          <a:off x="12960994" y="6405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546" name="n_3mainValue【一般廃棄物処理施設】&#10;有形固定資産減価償却率">
          <a:extLst>
            <a:ext uri="{FF2B5EF4-FFF2-40B4-BE49-F238E27FC236}">
              <a16:creationId xmlns:a16="http://schemas.microsoft.com/office/drawing/2014/main" id="{27C85BFB-DF2C-44F0-BD1B-C4055B742896}"/>
            </a:ext>
          </a:extLst>
        </xdr:cNvPr>
        <xdr:cNvSpPr txBox="1"/>
      </xdr:nvSpPr>
      <xdr:spPr>
        <a:xfrm>
          <a:off x="12167244" y="6409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78122</xdr:rowOff>
    </xdr:from>
    <xdr:ext cx="405111" cy="259045"/>
    <xdr:sp macro="" textlink="">
      <xdr:nvSpPr>
        <xdr:cNvPr id="547" name="n_4mainValue【一般廃棄物処理施設】&#10;有形固定資産減価償却率">
          <a:extLst>
            <a:ext uri="{FF2B5EF4-FFF2-40B4-BE49-F238E27FC236}">
              <a16:creationId xmlns:a16="http://schemas.microsoft.com/office/drawing/2014/main" id="{22F61D7F-22E4-4D26-B9EF-D89D4025FD06}"/>
            </a:ext>
          </a:extLst>
        </xdr:cNvPr>
        <xdr:cNvSpPr txBox="1"/>
      </xdr:nvSpPr>
      <xdr:spPr>
        <a:xfrm>
          <a:off x="11354444" y="6358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a:extLst>
            <a:ext uri="{FF2B5EF4-FFF2-40B4-BE49-F238E27FC236}">
              <a16:creationId xmlns:a16="http://schemas.microsoft.com/office/drawing/2014/main" id="{928713CA-4659-4126-B42A-AE6BCC3A3B18}"/>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id="{B54ADF5E-4894-427A-8CAE-7A8F2F9A1465}"/>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id="{F1AD163F-F1B9-4943-ADFA-B473A2B55114}"/>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id="{64ECA4E1-6B5C-4502-AA4C-495E8FD4910E}"/>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id="{E14E50F2-6818-445D-B1D0-E0A84EAFC3CD}"/>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a:extLst>
            <a:ext uri="{FF2B5EF4-FFF2-40B4-BE49-F238E27FC236}">
              <a16:creationId xmlns:a16="http://schemas.microsoft.com/office/drawing/2014/main" id="{412D8BD3-7D46-4163-AFB0-9BA79642CD2C}"/>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a:extLst>
            <a:ext uri="{FF2B5EF4-FFF2-40B4-BE49-F238E27FC236}">
              <a16:creationId xmlns:a16="http://schemas.microsoft.com/office/drawing/2014/main" id="{43E8B8D7-44B3-4E45-8464-10ACA7949062}"/>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a:extLst>
            <a:ext uri="{FF2B5EF4-FFF2-40B4-BE49-F238E27FC236}">
              <a16:creationId xmlns:a16="http://schemas.microsoft.com/office/drawing/2014/main" id="{F86CAF31-5273-4BC9-A801-F53514C64A23}"/>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a:extLst>
            <a:ext uri="{FF2B5EF4-FFF2-40B4-BE49-F238E27FC236}">
              <a16:creationId xmlns:a16="http://schemas.microsoft.com/office/drawing/2014/main" id="{AB8F1311-668C-4F8B-B277-E0EF499DA3A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a:extLst>
            <a:ext uri="{FF2B5EF4-FFF2-40B4-BE49-F238E27FC236}">
              <a16:creationId xmlns:a16="http://schemas.microsoft.com/office/drawing/2014/main" id="{7DBBDFE1-AAC2-47CE-B34B-D5ECD903821A}"/>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8" name="直線コネクタ 557">
          <a:extLst>
            <a:ext uri="{FF2B5EF4-FFF2-40B4-BE49-F238E27FC236}">
              <a16:creationId xmlns:a16="http://schemas.microsoft.com/office/drawing/2014/main" id="{A636C4D4-7F78-428D-8E2E-BA250AE1E2F6}"/>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9" name="テキスト ボックス 558">
          <a:extLst>
            <a:ext uri="{FF2B5EF4-FFF2-40B4-BE49-F238E27FC236}">
              <a16:creationId xmlns:a16="http://schemas.microsoft.com/office/drawing/2014/main" id="{E403D38D-1609-41EF-82A5-68BAD059B998}"/>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0" name="直線コネクタ 559">
          <a:extLst>
            <a:ext uri="{FF2B5EF4-FFF2-40B4-BE49-F238E27FC236}">
              <a16:creationId xmlns:a16="http://schemas.microsoft.com/office/drawing/2014/main" id="{56186425-BDA3-4280-8A94-60BC59D35705}"/>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1" name="テキスト ボックス 560">
          <a:extLst>
            <a:ext uri="{FF2B5EF4-FFF2-40B4-BE49-F238E27FC236}">
              <a16:creationId xmlns:a16="http://schemas.microsoft.com/office/drawing/2014/main" id="{19573A4F-31E7-466E-AD4A-755F4516E88F}"/>
            </a:ext>
          </a:extLst>
        </xdr:cNvPr>
        <xdr:cNvSpPr txBox="1"/>
      </xdr:nvSpPr>
      <xdr:spPr>
        <a:xfrm>
          <a:off x="15939981" y="6474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2" name="直線コネクタ 561">
          <a:extLst>
            <a:ext uri="{FF2B5EF4-FFF2-40B4-BE49-F238E27FC236}">
              <a16:creationId xmlns:a16="http://schemas.microsoft.com/office/drawing/2014/main" id="{62F45CC3-AC02-447F-A1D1-60FF278AA184}"/>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3" name="テキスト ボックス 562">
          <a:extLst>
            <a:ext uri="{FF2B5EF4-FFF2-40B4-BE49-F238E27FC236}">
              <a16:creationId xmlns:a16="http://schemas.microsoft.com/office/drawing/2014/main" id="{F5B68A7F-94FA-4369-80A7-A2116B6216FC}"/>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4" name="直線コネクタ 563">
          <a:extLst>
            <a:ext uri="{FF2B5EF4-FFF2-40B4-BE49-F238E27FC236}">
              <a16:creationId xmlns:a16="http://schemas.microsoft.com/office/drawing/2014/main" id="{F83CB67E-D134-4C01-A85C-E03BB1E38BB2}"/>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5" name="テキスト ボックス 564">
          <a:extLst>
            <a:ext uri="{FF2B5EF4-FFF2-40B4-BE49-F238E27FC236}">
              <a16:creationId xmlns:a16="http://schemas.microsoft.com/office/drawing/2014/main" id="{861F20E3-CC30-49C2-B7D8-7A2975B8E59D}"/>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6" name="直線コネクタ 565">
          <a:extLst>
            <a:ext uri="{FF2B5EF4-FFF2-40B4-BE49-F238E27FC236}">
              <a16:creationId xmlns:a16="http://schemas.microsoft.com/office/drawing/2014/main" id="{FA8FDD8D-BE00-477E-969F-F4105D9B76ED}"/>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7" name="テキスト ボックス 566">
          <a:extLst>
            <a:ext uri="{FF2B5EF4-FFF2-40B4-BE49-F238E27FC236}">
              <a16:creationId xmlns:a16="http://schemas.microsoft.com/office/drawing/2014/main" id="{C969E598-E4B5-4775-9FB4-D913D0ED75DB}"/>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a:extLst>
            <a:ext uri="{FF2B5EF4-FFF2-40B4-BE49-F238E27FC236}">
              <a16:creationId xmlns:a16="http://schemas.microsoft.com/office/drawing/2014/main" id="{B58E6FAE-CD6C-47C7-9472-AFDD6BD0F4AF}"/>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9" name="テキスト ボックス 568">
          <a:extLst>
            <a:ext uri="{FF2B5EF4-FFF2-40B4-BE49-F238E27FC236}">
              <a16:creationId xmlns:a16="http://schemas.microsoft.com/office/drawing/2014/main" id="{1EBB578E-A381-4C70-ACFF-AE4FB94CF743}"/>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一般廃棄物処理施設】&#10;一人当たり有形固定資産（償却資産）額グラフ枠">
          <a:extLst>
            <a:ext uri="{FF2B5EF4-FFF2-40B4-BE49-F238E27FC236}">
              <a16:creationId xmlns:a16="http://schemas.microsoft.com/office/drawing/2014/main" id="{EA945EDC-D0D3-4ABD-9CB4-0D51E3A980D8}"/>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98881</xdr:rowOff>
    </xdr:from>
    <xdr:to>
      <xdr:col>116</xdr:col>
      <xdr:colOff>62864</xdr:colOff>
      <xdr:row>42</xdr:row>
      <xdr:rowOff>30087</xdr:rowOff>
    </xdr:to>
    <xdr:cxnSp macro="">
      <xdr:nvCxnSpPr>
        <xdr:cNvPr id="571" name="直線コネクタ 570">
          <a:extLst>
            <a:ext uri="{FF2B5EF4-FFF2-40B4-BE49-F238E27FC236}">
              <a16:creationId xmlns:a16="http://schemas.microsoft.com/office/drawing/2014/main" id="{AFAFA621-A13C-4A46-9273-BDB8336413B9}"/>
            </a:ext>
          </a:extLst>
        </xdr:cNvPr>
        <xdr:cNvCxnSpPr/>
      </xdr:nvCxnSpPr>
      <xdr:spPr>
        <a:xfrm flipV="1">
          <a:off x="19951064" y="5718631"/>
          <a:ext cx="0" cy="1252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33914</xdr:rowOff>
    </xdr:from>
    <xdr:ext cx="469744" cy="259045"/>
    <xdr:sp macro="" textlink="">
      <xdr:nvSpPr>
        <xdr:cNvPr id="572" name="【一般廃棄物処理施設】&#10;一人当たり有形固定資産（償却資産）額最小値テキスト">
          <a:extLst>
            <a:ext uri="{FF2B5EF4-FFF2-40B4-BE49-F238E27FC236}">
              <a16:creationId xmlns:a16="http://schemas.microsoft.com/office/drawing/2014/main" id="{622E15B0-25F9-48D7-970C-75743249E428}"/>
            </a:ext>
          </a:extLst>
        </xdr:cNvPr>
        <xdr:cNvSpPr txBox="1"/>
      </xdr:nvSpPr>
      <xdr:spPr>
        <a:xfrm>
          <a:off x="19989800" y="697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30087</xdr:rowOff>
    </xdr:from>
    <xdr:to>
      <xdr:col>116</xdr:col>
      <xdr:colOff>152400</xdr:colOff>
      <xdr:row>42</xdr:row>
      <xdr:rowOff>30087</xdr:rowOff>
    </xdr:to>
    <xdr:cxnSp macro="">
      <xdr:nvCxnSpPr>
        <xdr:cNvPr id="573" name="直線コネクタ 572">
          <a:extLst>
            <a:ext uri="{FF2B5EF4-FFF2-40B4-BE49-F238E27FC236}">
              <a16:creationId xmlns:a16="http://schemas.microsoft.com/office/drawing/2014/main" id="{B8A60CF3-D52A-4755-9087-48C9AB172DA7}"/>
            </a:ext>
          </a:extLst>
        </xdr:cNvPr>
        <xdr:cNvCxnSpPr/>
      </xdr:nvCxnSpPr>
      <xdr:spPr>
        <a:xfrm>
          <a:off x="19881850" y="69706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45558</xdr:rowOff>
    </xdr:from>
    <xdr:ext cx="599010" cy="259045"/>
    <xdr:sp macro="" textlink="">
      <xdr:nvSpPr>
        <xdr:cNvPr id="574" name="【一般廃棄物処理施設】&#10;一人当たり有形固定資産（償却資産）額最大値テキスト">
          <a:extLst>
            <a:ext uri="{FF2B5EF4-FFF2-40B4-BE49-F238E27FC236}">
              <a16:creationId xmlns:a16="http://schemas.microsoft.com/office/drawing/2014/main" id="{97010EDD-CFF7-432F-80BF-FF818B9ABF88}"/>
            </a:ext>
          </a:extLst>
        </xdr:cNvPr>
        <xdr:cNvSpPr txBox="1"/>
      </xdr:nvSpPr>
      <xdr:spPr>
        <a:xfrm>
          <a:off x="19989800" y="5500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98881</xdr:rowOff>
    </xdr:from>
    <xdr:to>
      <xdr:col>116</xdr:col>
      <xdr:colOff>152400</xdr:colOff>
      <xdr:row>34</xdr:row>
      <xdr:rowOff>98881</xdr:rowOff>
    </xdr:to>
    <xdr:cxnSp macro="">
      <xdr:nvCxnSpPr>
        <xdr:cNvPr id="575" name="直線コネクタ 574">
          <a:extLst>
            <a:ext uri="{FF2B5EF4-FFF2-40B4-BE49-F238E27FC236}">
              <a16:creationId xmlns:a16="http://schemas.microsoft.com/office/drawing/2014/main" id="{0F5A6482-84E0-4B7D-B15C-275ACC05DCF1}"/>
            </a:ext>
          </a:extLst>
        </xdr:cNvPr>
        <xdr:cNvCxnSpPr/>
      </xdr:nvCxnSpPr>
      <xdr:spPr>
        <a:xfrm>
          <a:off x="19881850" y="57186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131149</xdr:rowOff>
    </xdr:from>
    <xdr:ext cx="534377" cy="259045"/>
    <xdr:sp macro="" textlink="">
      <xdr:nvSpPr>
        <xdr:cNvPr id="576" name="【一般廃棄物処理施設】&#10;一人当たり有形固定資産（償却資産）額平均値テキスト">
          <a:extLst>
            <a:ext uri="{FF2B5EF4-FFF2-40B4-BE49-F238E27FC236}">
              <a16:creationId xmlns:a16="http://schemas.microsoft.com/office/drawing/2014/main" id="{ACAC6D16-FBF6-41E5-BECB-0E6D335EB1E7}"/>
            </a:ext>
          </a:extLst>
        </xdr:cNvPr>
        <xdr:cNvSpPr txBox="1"/>
      </xdr:nvSpPr>
      <xdr:spPr>
        <a:xfrm>
          <a:off x="19989800" y="65763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152722</xdr:rowOff>
    </xdr:from>
    <xdr:to>
      <xdr:col>116</xdr:col>
      <xdr:colOff>114300</xdr:colOff>
      <xdr:row>40</xdr:row>
      <xdr:rowOff>82872</xdr:rowOff>
    </xdr:to>
    <xdr:sp macro="" textlink="">
      <xdr:nvSpPr>
        <xdr:cNvPr id="577" name="フローチャート: 判断 576">
          <a:extLst>
            <a:ext uri="{FF2B5EF4-FFF2-40B4-BE49-F238E27FC236}">
              <a16:creationId xmlns:a16="http://schemas.microsoft.com/office/drawing/2014/main" id="{AC3B5EFE-737E-4893-978E-F6928FB34DCA}"/>
            </a:ext>
          </a:extLst>
        </xdr:cNvPr>
        <xdr:cNvSpPr/>
      </xdr:nvSpPr>
      <xdr:spPr>
        <a:xfrm>
          <a:off x="19900900" y="65979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168561</xdr:rowOff>
    </xdr:from>
    <xdr:to>
      <xdr:col>112</xdr:col>
      <xdr:colOff>38100</xdr:colOff>
      <xdr:row>40</xdr:row>
      <xdr:rowOff>98711</xdr:rowOff>
    </xdr:to>
    <xdr:sp macro="" textlink="">
      <xdr:nvSpPr>
        <xdr:cNvPr id="578" name="フローチャート: 判断 577">
          <a:extLst>
            <a:ext uri="{FF2B5EF4-FFF2-40B4-BE49-F238E27FC236}">
              <a16:creationId xmlns:a16="http://schemas.microsoft.com/office/drawing/2014/main" id="{EB642088-5DC1-42DC-A192-218950A08FD6}"/>
            </a:ext>
          </a:extLst>
        </xdr:cNvPr>
        <xdr:cNvSpPr/>
      </xdr:nvSpPr>
      <xdr:spPr>
        <a:xfrm>
          <a:off x="19157950" y="66074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30917</xdr:rowOff>
    </xdr:from>
    <xdr:to>
      <xdr:col>107</xdr:col>
      <xdr:colOff>101600</xdr:colOff>
      <xdr:row>40</xdr:row>
      <xdr:rowOff>132517</xdr:rowOff>
    </xdr:to>
    <xdr:sp macro="" textlink="">
      <xdr:nvSpPr>
        <xdr:cNvPr id="579" name="フローチャート: 判断 578">
          <a:extLst>
            <a:ext uri="{FF2B5EF4-FFF2-40B4-BE49-F238E27FC236}">
              <a16:creationId xmlns:a16="http://schemas.microsoft.com/office/drawing/2014/main" id="{1CC6C45D-7BBB-4E55-A3EA-8100D8C79502}"/>
            </a:ext>
          </a:extLst>
        </xdr:cNvPr>
        <xdr:cNvSpPr/>
      </xdr:nvSpPr>
      <xdr:spPr>
        <a:xfrm>
          <a:off x="18345150" y="6641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25217</xdr:rowOff>
    </xdr:from>
    <xdr:to>
      <xdr:col>102</xdr:col>
      <xdr:colOff>165100</xdr:colOff>
      <xdr:row>40</xdr:row>
      <xdr:rowOff>126817</xdr:rowOff>
    </xdr:to>
    <xdr:sp macro="" textlink="">
      <xdr:nvSpPr>
        <xdr:cNvPr id="580" name="フローチャート: 判断 579">
          <a:extLst>
            <a:ext uri="{FF2B5EF4-FFF2-40B4-BE49-F238E27FC236}">
              <a16:creationId xmlns:a16="http://schemas.microsoft.com/office/drawing/2014/main" id="{877A8179-01F9-4A32-8D8D-2AECC83D6C1A}"/>
            </a:ext>
          </a:extLst>
        </xdr:cNvPr>
        <xdr:cNvSpPr/>
      </xdr:nvSpPr>
      <xdr:spPr>
        <a:xfrm>
          <a:off x="17551400" y="6635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44000</xdr:rowOff>
    </xdr:from>
    <xdr:to>
      <xdr:col>98</xdr:col>
      <xdr:colOff>38100</xdr:colOff>
      <xdr:row>40</xdr:row>
      <xdr:rowOff>145600</xdr:rowOff>
    </xdr:to>
    <xdr:sp macro="" textlink="">
      <xdr:nvSpPr>
        <xdr:cNvPr id="581" name="フローチャート: 判断 580">
          <a:extLst>
            <a:ext uri="{FF2B5EF4-FFF2-40B4-BE49-F238E27FC236}">
              <a16:creationId xmlns:a16="http://schemas.microsoft.com/office/drawing/2014/main" id="{43C2459F-9AAA-4168-B942-AD53861F59F2}"/>
            </a:ext>
          </a:extLst>
        </xdr:cNvPr>
        <xdr:cNvSpPr/>
      </xdr:nvSpPr>
      <xdr:spPr>
        <a:xfrm>
          <a:off x="16757650" y="66543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A82FB152-3C6D-445F-9EF1-3962B361A187}"/>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1EC7B1ED-5B52-451F-947F-037172B644EC}"/>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4C462524-83C8-48ED-A5E3-B06C63649953}"/>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F0F728F0-0451-4EF7-94E6-85A6D218DFF8}"/>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39AF879-21E2-43BF-AD5B-EF2C29DEE791}"/>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49891</xdr:rowOff>
    </xdr:from>
    <xdr:to>
      <xdr:col>116</xdr:col>
      <xdr:colOff>114300</xdr:colOff>
      <xdr:row>39</xdr:row>
      <xdr:rowOff>151491</xdr:rowOff>
    </xdr:to>
    <xdr:sp macro="" textlink="">
      <xdr:nvSpPr>
        <xdr:cNvPr id="587" name="楕円 586">
          <a:extLst>
            <a:ext uri="{FF2B5EF4-FFF2-40B4-BE49-F238E27FC236}">
              <a16:creationId xmlns:a16="http://schemas.microsoft.com/office/drawing/2014/main" id="{AF2EF4E7-DA29-4F11-B938-17D78EDE5C35}"/>
            </a:ext>
          </a:extLst>
        </xdr:cNvPr>
        <xdr:cNvSpPr/>
      </xdr:nvSpPr>
      <xdr:spPr>
        <a:xfrm>
          <a:off x="19900900" y="649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72768</xdr:rowOff>
    </xdr:from>
    <xdr:ext cx="599010" cy="259045"/>
    <xdr:sp macro="" textlink="">
      <xdr:nvSpPr>
        <xdr:cNvPr id="588" name="【一般廃棄物処理施設】&#10;一人当たり有形固定資産（償却資産）額該当値テキスト">
          <a:extLst>
            <a:ext uri="{FF2B5EF4-FFF2-40B4-BE49-F238E27FC236}">
              <a16:creationId xmlns:a16="http://schemas.microsoft.com/office/drawing/2014/main" id="{F6979629-D41E-4B6D-9C02-6E562BC4FE01}"/>
            </a:ext>
          </a:extLst>
        </xdr:cNvPr>
        <xdr:cNvSpPr txBox="1"/>
      </xdr:nvSpPr>
      <xdr:spPr>
        <a:xfrm>
          <a:off x="19989800" y="6352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49525</xdr:rowOff>
    </xdr:from>
    <xdr:to>
      <xdr:col>112</xdr:col>
      <xdr:colOff>38100</xdr:colOff>
      <xdr:row>39</xdr:row>
      <xdr:rowOff>151125</xdr:rowOff>
    </xdr:to>
    <xdr:sp macro="" textlink="">
      <xdr:nvSpPr>
        <xdr:cNvPr id="589" name="楕円 588">
          <a:extLst>
            <a:ext uri="{FF2B5EF4-FFF2-40B4-BE49-F238E27FC236}">
              <a16:creationId xmlns:a16="http://schemas.microsoft.com/office/drawing/2014/main" id="{A8735023-D398-4C7F-BC76-9BA9283F014F}"/>
            </a:ext>
          </a:extLst>
        </xdr:cNvPr>
        <xdr:cNvSpPr/>
      </xdr:nvSpPr>
      <xdr:spPr>
        <a:xfrm>
          <a:off x="19157950" y="64947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100325</xdr:rowOff>
    </xdr:from>
    <xdr:to>
      <xdr:col>116</xdr:col>
      <xdr:colOff>63500</xdr:colOff>
      <xdr:row>39</xdr:row>
      <xdr:rowOff>100691</xdr:rowOff>
    </xdr:to>
    <xdr:cxnSp macro="">
      <xdr:nvCxnSpPr>
        <xdr:cNvPr id="590" name="直線コネクタ 589">
          <a:extLst>
            <a:ext uri="{FF2B5EF4-FFF2-40B4-BE49-F238E27FC236}">
              <a16:creationId xmlns:a16="http://schemas.microsoft.com/office/drawing/2014/main" id="{F80976AA-2E09-4C63-9BE4-8DAB6DB70314}"/>
            </a:ext>
          </a:extLst>
        </xdr:cNvPr>
        <xdr:cNvCxnSpPr/>
      </xdr:nvCxnSpPr>
      <xdr:spPr>
        <a:xfrm>
          <a:off x="19202400" y="6545575"/>
          <a:ext cx="7493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71348</xdr:rowOff>
    </xdr:from>
    <xdr:to>
      <xdr:col>107</xdr:col>
      <xdr:colOff>101600</xdr:colOff>
      <xdr:row>40</xdr:row>
      <xdr:rowOff>1498</xdr:rowOff>
    </xdr:to>
    <xdr:sp macro="" textlink="">
      <xdr:nvSpPr>
        <xdr:cNvPr id="591" name="楕円 590">
          <a:extLst>
            <a:ext uri="{FF2B5EF4-FFF2-40B4-BE49-F238E27FC236}">
              <a16:creationId xmlns:a16="http://schemas.microsoft.com/office/drawing/2014/main" id="{BE3175B3-EFD6-4BFC-A1ED-11C99B0F23A4}"/>
            </a:ext>
          </a:extLst>
        </xdr:cNvPr>
        <xdr:cNvSpPr/>
      </xdr:nvSpPr>
      <xdr:spPr>
        <a:xfrm>
          <a:off x="18345150" y="651659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100325</xdr:rowOff>
    </xdr:from>
    <xdr:to>
      <xdr:col>111</xdr:col>
      <xdr:colOff>177800</xdr:colOff>
      <xdr:row>39</xdr:row>
      <xdr:rowOff>122148</xdr:rowOff>
    </xdr:to>
    <xdr:cxnSp macro="">
      <xdr:nvCxnSpPr>
        <xdr:cNvPr id="592" name="直線コネクタ 591">
          <a:extLst>
            <a:ext uri="{FF2B5EF4-FFF2-40B4-BE49-F238E27FC236}">
              <a16:creationId xmlns:a16="http://schemas.microsoft.com/office/drawing/2014/main" id="{3DA11C77-9D5A-43A3-881F-F252F27A834D}"/>
            </a:ext>
          </a:extLst>
        </xdr:cNvPr>
        <xdr:cNvCxnSpPr/>
      </xdr:nvCxnSpPr>
      <xdr:spPr>
        <a:xfrm flipV="1">
          <a:off x="18395950" y="6545575"/>
          <a:ext cx="806450" cy="2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89705</xdr:rowOff>
    </xdr:from>
    <xdr:to>
      <xdr:col>102</xdr:col>
      <xdr:colOff>165100</xdr:colOff>
      <xdr:row>40</xdr:row>
      <xdr:rowOff>19855</xdr:rowOff>
    </xdr:to>
    <xdr:sp macro="" textlink="">
      <xdr:nvSpPr>
        <xdr:cNvPr id="593" name="楕円 592">
          <a:extLst>
            <a:ext uri="{FF2B5EF4-FFF2-40B4-BE49-F238E27FC236}">
              <a16:creationId xmlns:a16="http://schemas.microsoft.com/office/drawing/2014/main" id="{89FADD08-2306-40AF-8C6E-246F4C252039}"/>
            </a:ext>
          </a:extLst>
        </xdr:cNvPr>
        <xdr:cNvSpPr/>
      </xdr:nvSpPr>
      <xdr:spPr>
        <a:xfrm>
          <a:off x="17551400" y="65349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122148</xdr:rowOff>
    </xdr:from>
    <xdr:to>
      <xdr:col>107</xdr:col>
      <xdr:colOff>50800</xdr:colOff>
      <xdr:row>39</xdr:row>
      <xdr:rowOff>140505</xdr:rowOff>
    </xdr:to>
    <xdr:cxnSp macro="">
      <xdr:nvCxnSpPr>
        <xdr:cNvPr id="594" name="直線コネクタ 593">
          <a:extLst>
            <a:ext uri="{FF2B5EF4-FFF2-40B4-BE49-F238E27FC236}">
              <a16:creationId xmlns:a16="http://schemas.microsoft.com/office/drawing/2014/main" id="{89D0F364-C87A-404C-8A34-3F55E06BA7A1}"/>
            </a:ext>
          </a:extLst>
        </xdr:cNvPr>
        <xdr:cNvCxnSpPr/>
      </xdr:nvCxnSpPr>
      <xdr:spPr>
        <a:xfrm flipV="1">
          <a:off x="17602200" y="6567398"/>
          <a:ext cx="793750" cy="18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86139</xdr:rowOff>
    </xdr:from>
    <xdr:to>
      <xdr:col>98</xdr:col>
      <xdr:colOff>38100</xdr:colOff>
      <xdr:row>40</xdr:row>
      <xdr:rowOff>16289</xdr:rowOff>
    </xdr:to>
    <xdr:sp macro="" textlink="">
      <xdr:nvSpPr>
        <xdr:cNvPr id="595" name="楕円 594">
          <a:extLst>
            <a:ext uri="{FF2B5EF4-FFF2-40B4-BE49-F238E27FC236}">
              <a16:creationId xmlns:a16="http://schemas.microsoft.com/office/drawing/2014/main" id="{6013983F-8E66-4599-B924-E2425555CD3B}"/>
            </a:ext>
          </a:extLst>
        </xdr:cNvPr>
        <xdr:cNvSpPr/>
      </xdr:nvSpPr>
      <xdr:spPr>
        <a:xfrm>
          <a:off x="16757650" y="65313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136939</xdr:rowOff>
    </xdr:from>
    <xdr:to>
      <xdr:col>102</xdr:col>
      <xdr:colOff>114300</xdr:colOff>
      <xdr:row>39</xdr:row>
      <xdr:rowOff>140505</xdr:rowOff>
    </xdr:to>
    <xdr:cxnSp macro="">
      <xdr:nvCxnSpPr>
        <xdr:cNvPr id="596" name="直線コネクタ 595">
          <a:extLst>
            <a:ext uri="{FF2B5EF4-FFF2-40B4-BE49-F238E27FC236}">
              <a16:creationId xmlns:a16="http://schemas.microsoft.com/office/drawing/2014/main" id="{C21E7BF1-5939-4794-B451-5CDA05B4814C}"/>
            </a:ext>
          </a:extLst>
        </xdr:cNvPr>
        <xdr:cNvCxnSpPr/>
      </xdr:nvCxnSpPr>
      <xdr:spPr>
        <a:xfrm>
          <a:off x="16802100" y="6582189"/>
          <a:ext cx="8001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89838</xdr:rowOff>
    </xdr:from>
    <xdr:ext cx="534377" cy="259045"/>
    <xdr:sp macro="" textlink="">
      <xdr:nvSpPr>
        <xdr:cNvPr id="597" name="n_1aveValue【一般廃棄物処理施設】&#10;一人当たり有形固定資産（償却資産）額">
          <a:extLst>
            <a:ext uri="{FF2B5EF4-FFF2-40B4-BE49-F238E27FC236}">
              <a16:creationId xmlns:a16="http://schemas.microsoft.com/office/drawing/2014/main" id="{BA64416B-B580-4D8E-A9EC-D3FD71324F4B}"/>
            </a:ext>
          </a:extLst>
        </xdr:cNvPr>
        <xdr:cNvSpPr txBox="1"/>
      </xdr:nvSpPr>
      <xdr:spPr>
        <a:xfrm>
          <a:off x="18947911" y="670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123644</xdr:rowOff>
    </xdr:from>
    <xdr:ext cx="534377" cy="259045"/>
    <xdr:sp macro="" textlink="">
      <xdr:nvSpPr>
        <xdr:cNvPr id="598" name="n_2aveValue【一般廃棄物処理施設】&#10;一人当たり有形固定資産（償却資産）額">
          <a:extLst>
            <a:ext uri="{FF2B5EF4-FFF2-40B4-BE49-F238E27FC236}">
              <a16:creationId xmlns:a16="http://schemas.microsoft.com/office/drawing/2014/main" id="{32550400-2C4F-43FD-A5B0-6CCA7B9BB9BD}"/>
            </a:ext>
          </a:extLst>
        </xdr:cNvPr>
        <xdr:cNvSpPr txBox="1"/>
      </xdr:nvSpPr>
      <xdr:spPr>
        <a:xfrm>
          <a:off x="18166861" y="673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117944</xdr:rowOff>
    </xdr:from>
    <xdr:ext cx="534377" cy="259045"/>
    <xdr:sp macro="" textlink="">
      <xdr:nvSpPr>
        <xdr:cNvPr id="599" name="n_3aveValue【一般廃棄物処理施設】&#10;一人当たり有形固定資産（償却資産）額">
          <a:extLst>
            <a:ext uri="{FF2B5EF4-FFF2-40B4-BE49-F238E27FC236}">
              <a16:creationId xmlns:a16="http://schemas.microsoft.com/office/drawing/2014/main" id="{7A4878BE-F8EF-4D8C-B998-997BBDD83779}"/>
            </a:ext>
          </a:extLst>
        </xdr:cNvPr>
        <xdr:cNvSpPr txBox="1"/>
      </xdr:nvSpPr>
      <xdr:spPr>
        <a:xfrm>
          <a:off x="17354061" y="672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136727</xdr:rowOff>
    </xdr:from>
    <xdr:ext cx="534377" cy="259045"/>
    <xdr:sp macro="" textlink="">
      <xdr:nvSpPr>
        <xdr:cNvPr id="600" name="n_4aveValue【一般廃棄物処理施設】&#10;一人当たり有形固定資産（償却資産）額">
          <a:extLst>
            <a:ext uri="{FF2B5EF4-FFF2-40B4-BE49-F238E27FC236}">
              <a16:creationId xmlns:a16="http://schemas.microsoft.com/office/drawing/2014/main" id="{A2069F02-8225-42A5-BAC4-8E66EB39C48B}"/>
            </a:ext>
          </a:extLst>
        </xdr:cNvPr>
        <xdr:cNvSpPr txBox="1"/>
      </xdr:nvSpPr>
      <xdr:spPr>
        <a:xfrm>
          <a:off x="16560311" y="674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167652</xdr:rowOff>
    </xdr:from>
    <xdr:ext cx="599010" cy="259045"/>
    <xdr:sp macro="" textlink="">
      <xdr:nvSpPr>
        <xdr:cNvPr id="601" name="n_1mainValue【一般廃棄物処理施設】&#10;一人当たり有形固定資産（償却資産）額">
          <a:extLst>
            <a:ext uri="{FF2B5EF4-FFF2-40B4-BE49-F238E27FC236}">
              <a16:creationId xmlns:a16="http://schemas.microsoft.com/office/drawing/2014/main" id="{40652670-031D-435B-927B-20A24C2BCE7F}"/>
            </a:ext>
          </a:extLst>
        </xdr:cNvPr>
        <xdr:cNvSpPr txBox="1"/>
      </xdr:nvSpPr>
      <xdr:spPr>
        <a:xfrm>
          <a:off x="18915595" y="6282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18025</xdr:rowOff>
    </xdr:from>
    <xdr:ext cx="599010" cy="259045"/>
    <xdr:sp macro="" textlink="">
      <xdr:nvSpPr>
        <xdr:cNvPr id="602" name="n_2mainValue【一般廃棄物処理施設】&#10;一人当たり有形固定資産（償却資産）額">
          <a:extLst>
            <a:ext uri="{FF2B5EF4-FFF2-40B4-BE49-F238E27FC236}">
              <a16:creationId xmlns:a16="http://schemas.microsoft.com/office/drawing/2014/main" id="{9109B6FE-0C75-4D3F-9306-5749118BAC3C}"/>
            </a:ext>
          </a:extLst>
        </xdr:cNvPr>
        <xdr:cNvSpPr txBox="1"/>
      </xdr:nvSpPr>
      <xdr:spPr>
        <a:xfrm>
          <a:off x="18134545" y="6298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36382</xdr:rowOff>
    </xdr:from>
    <xdr:ext cx="599010" cy="259045"/>
    <xdr:sp macro="" textlink="">
      <xdr:nvSpPr>
        <xdr:cNvPr id="603" name="n_3mainValue【一般廃棄物処理施設】&#10;一人当たり有形固定資産（償却資産）額">
          <a:extLst>
            <a:ext uri="{FF2B5EF4-FFF2-40B4-BE49-F238E27FC236}">
              <a16:creationId xmlns:a16="http://schemas.microsoft.com/office/drawing/2014/main" id="{035F0794-9258-4937-8C28-40F4FF90927A}"/>
            </a:ext>
          </a:extLst>
        </xdr:cNvPr>
        <xdr:cNvSpPr txBox="1"/>
      </xdr:nvSpPr>
      <xdr:spPr>
        <a:xfrm>
          <a:off x="17321745" y="6316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32816</xdr:rowOff>
    </xdr:from>
    <xdr:ext cx="599010" cy="259045"/>
    <xdr:sp macro="" textlink="">
      <xdr:nvSpPr>
        <xdr:cNvPr id="604" name="n_4mainValue【一般廃棄物処理施設】&#10;一人当たり有形固定資産（償却資産）額">
          <a:extLst>
            <a:ext uri="{FF2B5EF4-FFF2-40B4-BE49-F238E27FC236}">
              <a16:creationId xmlns:a16="http://schemas.microsoft.com/office/drawing/2014/main" id="{422B1642-1FF6-44CA-A60C-8F0396AFDE99}"/>
            </a:ext>
          </a:extLst>
        </xdr:cNvPr>
        <xdr:cNvSpPr txBox="1"/>
      </xdr:nvSpPr>
      <xdr:spPr>
        <a:xfrm>
          <a:off x="16527995" y="6312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a:extLst>
            <a:ext uri="{FF2B5EF4-FFF2-40B4-BE49-F238E27FC236}">
              <a16:creationId xmlns:a16="http://schemas.microsoft.com/office/drawing/2014/main" id="{1870BF81-8146-48BB-8755-1BAE9968108D}"/>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a:extLst>
            <a:ext uri="{FF2B5EF4-FFF2-40B4-BE49-F238E27FC236}">
              <a16:creationId xmlns:a16="http://schemas.microsoft.com/office/drawing/2014/main" id="{8596827C-A29C-4F8A-897A-2E7E851FCA72}"/>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a:extLst>
            <a:ext uri="{FF2B5EF4-FFF2-40B4-BE49-F238E27FC236}">
              <a16:creationId xmlns:a16="http://schemas.microsoft.com/office/drawing/2014/main" id="{F9F47AF6-BA6E-4D40-BB11-82D3828D98F2}"/>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a:extLst>
            <a:ext uri="{FF2B5EF4-FFF2-40B4-BE49-F238E27FC236}">
              <a16:creationId xmlns:a16="http://schemas.microsoft.com/office/drawing/2014/main" id="{F92EC7C6-C9F5-4095-94A0-89F0F855BCCA}"/>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a:extLst>
            <a:ext uri="{FF2B5EF4-FFF2-40B4-BE49-F238E27FC236}">
              <a16:creationId xmlns:a16="http://schemas.microsoft.com/office/drawing/2014/main" id="{01330BFC-72C2-4186-A078-8795B946AB5A}"/>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a:extLst>
            <a:ext uri="{FF2B5EF4-FFF2-40B4-BE49-F238E27FC236}">
              <a16:creationId xmlns:a16="http://schemas.microsoft.com/office/drawing/2014/main" id="{3A4D9682-6A85-4F82-B3D3-21B423D04F17}"/>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a:extLst>
            <a:ext uri="{FF2B5EF4-FFF2-40B4-BE49-F238E27FC236}">
              <a16:creationId xmlns:a16="http://schemas.microsoft.com/office/drawing/2014/main" id="{392A3EDA-BC87-4D81-B11A-2DE9D062675C}"/>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a:extLst>
            <a:ext uri="{FF2B5EF4-FFF2-40B4-BE49-F238E27FC236}">
              <a16:creationId xmlns:a16="http://schemas.microsoft.com/office/drawing/2014/main" id="{2CE2FA68-8C90-455F-9023-E409C4F6505F}"/>
            </a:ext>
          </a:extLst>
        </xdr:cNvPr>
        <xdr:cNvSpPr/>
      </xdr:nvSpPr>
      <xdr:spPr>
        <a:xfrm>
          <a:off x="1120775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13" name="正方形/長方形 612">
          <a:extLst>
            <a:ext uri="{FF2B5EF4-FFF2-40B4-BE49-F238E27FC236}">
              <a16:creationId xmlns:a16="http://schemas.microsoft.com/office/drawing/2014/main" id="{B2DF32A9-D098-4415-BF0F-596BDCD7CABE}"/>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4" name="正方形/長方形 613">
          <a:extLst>
            <a:ext uri="{FF2B5EF4-FFF2-40B4-BE49-F238E27FC236}">
              <a16:creationId xmlns:a16="http://schemas.microsoft.com/office/drawing/2014/main" id="{DA7C6C1B-BDE0-4230-BA6F-F80397AC59EB}"/>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5" name="正方形/長方形 614">
          <a:extLst>
            <a:ext uri="{FF2B5EF4-FFF2-40B4-BE49-F238E27FC236}">
              <a16:creationId xmlns:a16="http://schemas.microsoft.com/office/drawing/2014/main" id="{15004734-7B95-42D9-8203-D2BE2041A9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6" name="正方形/長方形 615">
          <a:extLst>
            <a:ext uri="{FF2B5EF4-FFF2-40B4-BE49-F238E27FC236}">
              <a16:creationId xmlns:a16="http://schemas.microsoft.com/office/drawing/2014/main" id="{457D8F02-01F6-4E1C-B2C3-F1CFE321A0B7}"/>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7" name="正方形/長方形 616">
          <a:extLst>
            <a:ext uri="{FF2B5EF4-FFF2-40B4-BE49-F238E27FC236}">
              <a16:creationId xmlns:a16="http://schemas.microsoft.com/office/drawing/2014/main" id="{550AAE18-C2DB-4394-8B21-50BA323F5723}"/>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8" name="正方形/長方形 617">
          <a:extLst>
            <a:ext uri="{FF2B5EF4-FFF2-40B4-BE49-F238E27FC236}">
              <a16:creationId xmlns:a16="http://schemas.microsoft.com/office/drawing/2014/main" id="{A4DC030A-87C5-41DA-A0DB-38F082A19A45}"/>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9" name="正方形/長方形 618">
          <a:extLst>
            <a:ext uri="{FF2B5EF4-FFF2-40B4-BE49-F238E27FC236}">
              <a16:creationId xmlns:a16="http://schemas.microsoft.com/office/drawing/2014/main" id="{13E09DFD-B5E8-4D35-8585-1ECCF5981D54}"/>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0" name="正方形/長方形 619">
          <a:extLst>
            <a:ext uri="{FF2B5EF4-FFF2-40B4-BE49-F238E27FC236}">
              <a16:creationId xmlns:a16="http://schemas.microsoft.com/office/drawing/2014/main" id="{5D13B136-CF57-45C0-BD3A-6F980BB5ADF7}"/>
            </a:ext>
          </a:extLst>
        </xdr:cNvPr>
        <xdr:cNvSpPr/>
      </xdr:nvSpPr>
      <xdr:spPr>
        <a:xfrm>
          <a:off x="164592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a:extLst>
            <a:ext uri="{FF2B5EF4-FFF2-40B4-BE49-F238E27FC236}">
              <a16:creationId xmlns:a16="http://schemas.microsoft.com/office/drawing/2014/main" id="{26C5695F-52BD-4D77-9644-D24FC509CB3C}"/>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a:extLst>
            <a:ext uri="{FF2B5EF4-FFF2-40B4-BE49-F238E27FC236}">
              <a16:creationId xmlns:a16="http://schemas.microsoft.com/office/drawing/2014/main" id="{ED3C1A46-BF29-48F1-8F97-E9ED6F344C8D}"/>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a:extLst>
            <a:ext uri="{FF2B5EF4-FFF2-40B4-BE49-F238E27FC236}">
              <a16:creationId xmlns:a16="http://schemas.microsoft.com/office/drawing/2014/main" id="{548BF90F-E604-4BAA-97A7-D2AA494FE79E}"/>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a:extLst>
            <a:ext uri="{FF2B5EF4-FFF2-40B4-BE49-F238E27FC236}">
              <a16:creationId xmlns:a16="http://schemas.microsoft.com/office/drawing/2014/main" id="{7E6E0687-41B5-4153-B82B-BC594D31796F}"/>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a:extLst>
            <a:ext uri="{FF2B5EF4-FFF2-40B4-BE49-F238E27FC236}">
              <a16:creationId xmlns:a16="http://schemas.microsoft.com/office/drawing/2014/main" id="{255808CF-CDF9-4273-909A-3317B0577E24}"/>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a:extLst>
            <a:ext uri="{FF2B5EF4-FFF2-40B4-BE49-F238E27FC236}">
              <a16:creationId xmlns:a16="http://schemas.microsoft.com/office/drawing/2014/main" id="{4811BE60-4D43-4F4D-883F-207500363EB7}"/>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a:extLst>
            <a:ext uri="{FF2B5EF4-FFF2-40B4-BE49-F238E27FC236}">
              <a16:creationId xmlns:a16="http://schemas.microsoft.com/office/drawing/2014/main" id="{80E711C1-0C92-4518-8BAC-14340FA1D763}"/>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3E39A3F5-2FF7-4E42-98E6-AD72B26B033C}"/>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9" name="テキスト ボックス 628">
          <a:extLst>
            <a:ext uri="{FF2B5EF4-FFF2-40B4-BE49-F238E27FC236}">
              <a16:creationId xmlns:a16="http://schemas.microsoft.com/office/drawing/2014/main" id="{B5694E8E-B2E0-4A2D-B9B3-B86F2753E076}"/>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0" name="直線コネクタ 629">
          <a:extLst>
            <a:ext uri="{FF2B5EF4-FFF2-40B4-BE49-F238E27FC236}">
              <a16:creationId xmlns:a16="http://schemas.microsoft.com/office/drawing/2014/main" id="{32CF64BC-2751-4A66-88CE-6E8CC9EFFFCD}"/>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1" name="テキスト ボックス 630">
          <a:extLst>
            <a:ext uri="{FF2B5EF4-FFF2-40B4-BE49-F238E27FC236}">
              <a16:creationId xmlns:a16="http://schemas.microsoft.com/office/drawing/2014/main" id="{17B997A4-0AF6-47B5-9353-672EC53BB496}"/>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2" name="直線コネクタ 631">
          <a:extLst>
            <a:ext uri="{FF2B5EF4-FFF2-40B4-BE49-F238E27FC236}">
              <a16:creationId xmlns:a16="http://schemas.microsoft.com/office/drawing/2014/main" id="{ABAB455B-C580-45F8-ADCC-D46B4CF36E9C}"/>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3" name="テキスト ボックス 632">
          <a:extLst>
            <a:ext uri="{FF2B5EF4-FFF2-40B4-BE49-F238E27FC236}">
              <a16:creationId xmlns:a16="http://schemas.microsoft.com/office/drawing/2014/main" id="{FA955380-54FD-41A9-9F66-F1E1386709CD}"/>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4" name="直線コネクタ 633">
          <a:extLst>
            <a:ext uri="{FF2B5EF4-FFF2-40B4-BE49-F238E27FC236}">
              <a16:creationId xmlns:a16="http://schemas.microsoft.com/office/drawing/2014/main" id="{A9447564-A9E3-4116-B113-892EA15DE79B}"/>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5" name="テキスト ボックス 634">
          <a:extLst>
            <a:ext uri="{FF2B5EF4-FFF2-40B4-BE49-F238E27FC236}">
              <a16:creationId xmlns:a16="http://schemas.microsoft.com/office/drawing/2014/main" id="{00245CD3-0745-493F-A95A-A855C4CAD384}"/>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6" name="直線コネクタ 635">
          <a:extLst>
            <a:ext uri="{FF2B5EF4-FFF2-40B4-BE49-F238E27FC236}">
              <a16:creationId xmlns:a16="http://schemas.microsoft.com/office/drawing/2014/main" id="{B58A1DF5-3EA8-4121-B236-11DC8452F1A3}"/>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7" name="テキスト ボックス 636">
          <a:extLst>
            <a:ext uri="{FF2B5EF4-FFF2-40B4-BE49-F238E27FC236}">
              <a16:creationId xmlns:a16="http://schemas.microsoft.com/office/drawing/2014/main" id="{4F9D41A8-BF36-412C-B94E-EB6CD0AB4D21}"/>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8" name="直線コネクタ 637">
          <a:extLst>
            <a:ext uri="{FF2B5EF4-FFF2-40B4-BE49-F238E27FC236}">
              <a16:creationId xmlns:a16="http://schemas.microsoft.com/office/drawing/2014/main" id="{C6F51E90-1E0B-4190-9A1A-91FBF0BD0835}"/>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9" name="テキスト ボックス 638">
          <a:extLst>
            <a:ext uri="{FF2B5EF4-FFF2-40B4-BE49-F238E27FC236}">
              <a16:creationId xmlns:a16="http://schemas.microsoft.com/office/drawing/2014/main" id="{68C459F8-B045-4E13-8B2F-D6BCFE4BC86E}"/>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0" name="直線コネクタ 639">
          <a:extLst>
            <a:ext uri="{FF2B5EF4-FFF2-40B4-BE49-F238E27FC236}">
              <a16:creationId xmlns:a16="http://schemas.microsoft.com/office/drawing/2014/main" id="{B13ADD67-E652-4C3D-AF16-EC532E3CCB95}"/>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1" name="テキスト ボックス 640">
          <a:extLst>
            <a:ext uri="{FF2B5EF4-FFF2-40B4-BE49-F238E27FC236}">
              <a16:creationId xmlns:a16="http://schemas.microsoft.com/office/drawing/2014/main" id="{5D4B66C9-BF44-4502-A3E2-C491655D204B}"/>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a:extLst>
            <a:ext uri="{FF2B5EF4-FFF2-40B4-BE49-F238E27FC236}">
              <a16:creationId xmlns:a16="http://schemas.microsoft.com/office/drawing/2014/main" id="{2DDF8F8D-A8C7-47DF-A315-CFEE92540AF3}"/>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3" name="テキスト ボックス 642">
          <a:extLst>
            <a:ext uri="{FF2B5EF4-FFF2-40B4-BE49-F238E27FC236}">
              <a16:creationId xmlns:a16="http://schemas.microsoft.com/office/drawing/2014/main" id="{313D88B1-C1C1-41ED-A2D5-877997194C66}"/>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4" name="【消防施設】&#10;有形固定資産減価償却率グラフ枠">
          <a:extLst>
            <a:ext uri="{FF2B5EF4-FFF2-40B4-BE49-F238E27FC236}">
              <a16:creationId xmlns:a16="http://schemas.microsoft.com/office/drawing/2014/main" id="{C94EE1E4-3F00-4194-8C10-50F8A2DD8674}"/>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36195</xdr:rowOff>
    </xdr:from>
    <xdr:to>
      <xdr:col>85</xdr:col>
      <xdr:colOff>126364</xdr:colOff>
      <xdr:row>86</xdr:row>
      <xdr:rowOff>114300</xdr:rowOff>
    </xdr:to>
    <xdr:cxnSp macro="">
      <xdr:nvCxnSpPr>
        <xdr:cNvPr id="645" name="直線コネクタ 644">
          <a:extLst>
            <a:ext uri="{FF2B5EF4-FFF2-40B4-BE49-F238E27FC236}">
              <a16:creationId xmlns:a16="http://schemas.microsoft.com/office/drawing/2014/main" id="{0CB1CAFF-CFDE-4393-9BF5-4410401E0DFD}"/>
            </a:ext>
          </a:extLst>
        </xdr:cNvPr>
        <xdr:cNvCxnSpPr/>
      </xdr:nvCxnSpPr>
      <xdr:spPr>
        <a:xfrm flipV="1">
          <a:off x="14699614" y="1275524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6" name="【消防施設】&#10;有形固定資産減価償却率最小値テキスト">
          <a:extLst>
            <a:ext uri="{FF2B5EF4-FFF2-40B4-BE49-F238E27FC236}">
              <a16:creationId xmlns:a16="http://schemas.microsoft.com/office/drawing/2014/main" id="{A3A69120-74EB-4356-B3D6-BDD523408680}"/>
            </a:ext>
          </a:extLst>
        </xdr:cNvPr>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7" name="直線コネクタ 646">
          <a:extLst>
            <a:ext uri="{FF2B5EF4-FFF2-40B4-BE49-F238E27FC236}">
              <a16:creationId xmlns:a16="http://schemas.microsoft.com/office/drawing/2014/main" id="{038FD10D-9094-49D4-8EF4-BC461396C957}"/>
            </a:ext>
          </a:extLst>
        </xdr:cNvPr>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154322</xdr:rowOff>
    </xdr:from>
    <xdr:ext cx="405111" cy="259045"/>
    <xdr:sp macro="" textlink="">
      <xdr:nvSpPr>
        <xdr:cNvPr id="648" name="【消防施設】&#10;有形固定資産減価償却率最大値テキスト">
          <a:extLst>
            <a:ext uri="{FF2B5EF4-FFF2-40B4-BE49-F238E27FC236}">
              <a16:creationId xmlns:a16="http://schemas.microsoft.com/office/drawing/2014/main" id="{066B1C30-97A4-4198-8733-C0D7EAB21F96}"/>
            </a:ext>
          </a:extLst>
        </xdr:cNvPr>
        <xdr:cNvSpPr txBox="1"/>
      </xdr:nvSpPr>
      <xdr:spPr>
        <a:xfrm>
          <a:off x="14738350" y="1254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36195</xdr:rowOff>
    </xdr:from>
    <xdr:to>
      <xdr:col>86</xdr:col>
      <xdr:colOff>25400</xdr:colOff>
      <xdr:row>77</xdr:row>
      <xdr:rowOff>36195</xdr:rowOff>
    </xdr:to>
    <xdr:cxnSp macro="">
      <xdr:nvCxnSpPr>
        <xdr:cNvPr id="649" name="直線コネクタ 648">
          <a:extLst>
            <a:ext uri="{FF2B5EF4-FFF2-40B4-BE49-F238E27FC236}">
              <a16:creationId xmlns:a16="http://schemas.microsoft.com/office/drawing/2014/main" id="{5D9A5E07-D363-4A76-9FBB-3D4368984D2F}"/>
            </a:ext>
          </a:extLst>
        </xdr:cNvPr>
        <xdr:cNvCxnSpPr/>
      </xdr:nvCxnSpPr>
      <xdr:spPr>
        <a:xfrm>
          <a:off x="14611350" y="127552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33038</xdr:rowOff>
    </xdr:from>
    <xdr:ext cx="405111" cy="259045"/>
    <xdr:sp macro="" textlink="">
      <xdr:nvSpPr>
        <xdr:cNvPr id="650" name="【消防施設】&#10;有形固定資産減価償却率平均値テキスト">
          <a:extLst>
            <a:ext uri="{FF2B5EF4-FFF2-40B4-BE49-F238E27FC236}">
              <a16:creationId xmlns:a16="http://schemas.microsoft.com/office/drawing/2014/main" id="{2D0AC05A-10DB-48A4-808D-6AFAC2028AA9}"/>
            </a:ext>
          </a:extLst>
        </xdr:cNvPr>
        <xdr:cNvSpPr txBox="1"/>
      </xdr:nvSpPr>
      <xdr:spPr>
        <a:xfrm>
          <a:off x="14738350" y="13412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10161</xdr:rowOff>
    </xdr:from>
    <xdr:to>
      <xdr:col>85</xdr:col>
      <xdr:colOff>177800</xdr:colOff>
      <xdr:row>82</xdr:row>
      <xdr:rowOff>111761</xdr:rowOff>
    </xdr:to>
    <xdr:sp macro="" textlink="">
      <xdr:nvSpPr>
        <xdr:cNvPr id="651" name="フローチャート: 判断 650">
          <a:extLst>
            <a:ext uri="{FF2B5EF4-FFF2-40B4-BE49-F238E27FC236}">
              <a16:creationId xmlns:a16="http://schemas.microsoft.com/office/drawing/2014/main" id="{12710712-E89D-4A75-BEEA-75D0FF27DBD4}"/>
            </a:ext>
          </a:extLst>
        </xdr:cNvPr>
        <xdr:cNvSpPr/>
      </xdr:nvSpPr>
      <xdr:spPr>
        <a:xfrm>
          <a:off x="14649450" y="1355471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164464</xdr:rowOff>
    </xdr:from>
    <xdr:to>
      <xdr:col>81</xdr:col>
      <xdr:colOff>101600</xdr:colOff>
      <xdr:row>82</xdr:row>
      <xdr:rowOff>94614</xdr:rowOff>
    </xdr:to>
    <xdr:sp macro="" textlink="">
      <xdr:nvSpPr>
        <xdr:cNvPr id="652" name="フローチャート: 判断 651">
          <a:extLst>
            <a:ext uri="{FF2B5EF4-FFF2-40B4-BE49-F238E27FC236}">
              <a16:creationId xmlns:a16="http://schemas.microsoft.com/office/drawing/2014/main" id="{80DC12E9-EA94-4D5F-897F-E30F1FA8B07F}"/>
            </a:ext>
          </a:extLst>
        </xdr:cNvPr>
        <xdr:cNvSpPr/>
      </xdr:nvSpPr>
      <xdr:spPr>
        <a:xfrm>
          <a:off x="13887450" y="135439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147320</xdr:rowOff>
    </xdr:from>
    <xdr:to>
      <xdr:col>76</xdr:col>
      <xdr:colOff>165100</xdr:colOff>
      <xdr:row>82</xdr:row>
      <xdr:rowOff>77470</xdr:rowOff>
    </xdr:to>
    <xdr:sp macro="" textlink="">
      <xdr:nvSpPr>
        <xdr:cNvPr id="653" name="フローチャート: 判断 652">
          <a:extLst>
            <a:ext uri="{FF2B5EF4-FFF2-40B4-BE49-F238E27FC236}">
              <a16:creationId xmlns:a16="http://schemas.microsoft.com/office/drawing/2014/main" id="{D7D832A0-DF62-4146-940D-472FBD41447E}"/>
            </a:ext>
          </a:extLst>
        </xdr:cNvPr>
        <xdr:cNvSpPr/>
      </xdr:nvSpPr>
      <xdr:spPr>
        <a:xfrm>
          <a:off x="13093700" y="135267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133986</xdr:rowOff>
    </xdr:from>
    <xdr:to>
      <xdr:col>72</xdr:col>
      <xdr:colOff>38100</xdr:colOff>
      <xdr:row>82</xdr:row>
      <xdr:rowOff>64136</xdr:rowOff>
    </xdr:to>
    <xdr:sp macro="" textlink="">
      <xdr:nvSpPr>
        <xdr:cNvPr id="654" name="フローチャート: 判断 653">
          <a:extLst>
            <a:ext uri="{FF2B5EF4-FFF2-40B4-BE49-F238E27FC236}">
              <a16:creationId xmlns:a16="http://schemas.microsoft.com/office/drawing/2014/main" id="{FF3B8B09-57CE-4680-8939-738CBFD4DEA8}"/>
            </a:ext>
          </a:extLst>
        </xdr:cNvPr>
        <xdr:cNvSpPr/>
      </xdr:nvSpPr>
      <xdr:spPr>
        <a:xfrm>
          <a:off x="12299950" y="1351343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116839</xdr:rowOff>
    </xdr:from>
    <xdr:to>
      <xdr:col>67</xdr:col>
      <xdr:colOff>101600</xdr:colOff>
      <xdr:row>82</xdr:row>
      <xdr:rowOff>46989</xdr:rowOff>
    </xdr:to>
    <xdr:sp macro="" textlink="">
      <xdr:nvSpPr>
        <xdr:cNvPr id="655" name="フローチャート: 判断 654">
          <a:extLst>
            <a:ext uri="{FF2B5EF4-FFF2-40B4-BE49-F238E27FC236}">
              <a16:creationId xmlns:a16="http://schemas.microsoft.com/office/drawing/2014/main" id="{1540EDE8-8477-4F14-B3C0-D386E00B3C27}"/>
            </a:ext>
          </a:extLst>
        </xdr:cNvPr>
        <xdr:cNvSpPr/>
      </xdr:nvSpPr>
      <xdr:spPr>
        <a:xfrm>
          <a:off x="11487150" y="134962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EC61B230-EC76-4F02-9934-1BFCFCD63BE4}"/>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FF0A2AA-0853-4525-A34C-39E2AFA741CD}"/>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65785DE2-8AED-497A-AA4A-0DB268D135E1}"/>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E967E73A-7C3F-4E62-9252-6C1E11DFEEF7}"/>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A1D97AD4-51D8-4887-B75E-2FEE1F2C7048}"/>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661" name="楕円 660">
          <a:extLst>
            <a:ext uri="{FF2B5EF4-FFF2-40B4-BE49-F238E27FC236}">
              <a16:creationId xmlns:a16="http://schemas.microsoft.com/office/drawing/2014/main" id="{2B5FFC6A-388B-449D-8482-68DAC6852544}"/>
            </a:ext>
          </a:extLst>
        </xdr:cNvPr>
        <xdr:cNvSpPr/>
      </xdr:nvSpPr>
      <xdr:spPr>
        <a:xfrm>
          <a:off x="14649450" y="136175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51452</xdr:rowOff>
    </xdr:from>
    <xdr:ext cx="405111" cy="259045"/>
    <xdr:sp macro="" textlink="">
      <xdr:nvSpPr>
        <xdr:cNvPr id="662" name="【消防施設】&#10;有形固定資産減価償却率該当値テキスト">
          <a:extLst>
            <a:ext uri="{FF2B5EF4-FFF2-40B4-BE49-F238E27FC236}">
              <a16:creationId xmlns:a16="http://schemas.microsoft.com/office/drawing/2014/main" id="{7CA33775-A5D3-4425-B461-0177DEDE6A6B}"/>
            </a:ext>
          </a:extLst>
        </xdr:cNvPr>
        <xdr:cNvSpPr txBox="1"/>
      </xdr:nvSpPr>
      <xdr:spPr>
        <a:xfrm>
          <a:off x="14738350" y="13596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36830</xdr:rowOff>
    </xdr:from>
    <xdr:to>
      <xdr:col>81</xdr:col>
      <xdr:colOff>101600</xdr:colOff>
      <xdr:row>82</xdr:row>
      <xdr:rowOff>138430</xdr:rowOff>
    </xdr:to>
    <xdr:sp macro="" textlink="">
      <xdr:nvSpPr>
        <xdr:cNvPr id="663" name="楕円 662">
          <a:extLst>
            <a:ext uri="{FF2B5EF4-FFF2-40B4-BE49-F238E27FC236}">
              <a16:creationId xmlns:a16="http://schemas.microsoft.com/office/drawing/2014/main" id="{B07C95C9-39F9-459C-907B-51E5ECD9F3B3}"/>
            </a:ext>
          </a:extLst>
        </xdr:cNvPr>
        <xdr:cNvSpPr/>
      </xdr:nvSpPr>
      <xdr:spPr>
        <a:xfrm>
          <a:off x="13887450" y="1358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87630</xdr:rowOff>
    </xdr:from>
    <xdr:to>
      <xdr:col>85</xdr:col>
      <xdr:colOff>127000</xdr:colOff>
      <xdr:row>82</xdr:row>
      <xdr:rowOff>123825</xdr:rowOff>
    </xdr:to>
    <xdr:cxnSp macro="">
      <xdr:nvCxnSpPr>
        <xdr:cNvPr id="664" name="直線コネクタ 663">
          <a:extLst>
            <a:ext uri="{FF2B5EF4-FFF2-40B4-BE49-F238E27FC236}">
              <a16:creationId xmlns:a16="http://schemas.microsoft.com/office/drawing/2014/main" id="{B24516C4-2B5A-4451-8FA6-032E684836DC}"/>
            </a:ext>
          </a:extLst>
        </xdr:cNvPr>
        <xdr:cNvCxnSpPr/>
      </xdr:nvCxnSpPr>
      <xdr:spPr>
        <a:xfrm>
          <a:off x="13938250" y="13632180"/>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636</xdr:rowOff>
    </xdr:from>
    <xdr:to>
      <xdr:col>76</xdr:col>
      <xdr:colOff>165100</xdr:colOff>
      <xdr:row>82</xdr:row>
      <xdr:rowOff>102236</xdr:rowOff>
    </xdr:to>
    <xdr:sp macro="" textlink="">
      <xdr:nvSpPr>
        <xdr:cNvPr id="665" name="楕円 664">
          <a:extLst>
            <a:ext uri="{FF2B5EF4-FFF2-40B4-BE49-F238E27FC236}">
              <a16:creationId xmlns:a16="http://schemas.microsoft.com/office/drawing/2014/main" id="{B80AA0D2-C3FB-4215-9EE0-EDD381816C56}"/>
            </a:ext>
          </a:extLst>
        </xdr:cNvPr>
        <xdr:cNvSpPr/>
      </xdr:nvSpPr>
      <xdr:spPr>
        <a:xfrm>
          <a:off x="13093700" y="1354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51436</xdr:rowOff>
    </xdr:from>
    <xdr:to>
      <xdr:col>81</xdr:col>
      <xdr:colOff>50800</xdr:colOff>
      <xdr:row>82</xdr:row>
      <xdr:rowOff>87630</xdr:rowOff>
    </xdr:to>
    <xdr:cxnSp macro="">
      <xdr:nvCxnSpPr>
        <xdr:cNvPr id="666" name="直線コネクタ 665">
          <a:extLst>
            <a:ext uri="{FF2B5EF4-FFF2-40B4-BE49-F238E27FC236}">
              <a16:creationId xmlns:a16="http://schemas.microsoft.com/office/drawing/2014/main" id="{ADF32750-AA95-4526-971B-E0FE826C1CF8}"/>
            </a:ext>
          </a:extLst>
        </xdr:cNvPr>
        <xdr:cNvCxnSpPr/>
      </xdr:nvCxnSpPr>
      <xdr:spPr>
        <a:xfrm>
          <a:off x="13144500" y="13595986"/>
          <a:ext cx="79375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133986</xdr:rowOff>
    </xdr:from>
    <xdr:to>
      <xdr:col>72</xdr:col>
      <xdr:colOff>38100</xdr:colOff>
      <xdr:row>82</xdr:row>
      <xdr:rowOff>64136</xdr:rowOff>
    </xdr:to>
    <xdr:sp macro="" textlink="">
      <xdr:nvSpPr>
        <xdr:cNvPr id="667" name="楕円 666">
          <a:extLst>
            <a:ext uri="{FF2B5EF4-FFF2-40B4-BE49-F238E27FC236}">
              <a16:creationId xmlns:a16="http://schemas.microsoft.com/office/drawing/2014/main" id="{A79DC621-C2E0-4076-971D-6551E7A0E517}"/>
            </a:ext>
          </a:extLst>
        </xdr:cNvPr>
        <xdr:cNvSpPr/>
      </xdr:nvSpPr>
      <xdr:spPr>
        <a:xfrm>
          <a:off x="12299950" y="1351343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13336</xdr:rowOff>
    </xdr:from>
    <xdr:to>
      <xdr:col>76</xdr:col>
      <xdr:colOff>114300</xdr:colOff>
      <xdr:row>82</xdr:row>
      <xdr:rowOff>51436</xdr:rowOff>
    </xdr:to>
    <xdr:cxnSp macro="">
      <xdr:nvCxnSpPr>
        <xdr:cNvPr id="668" name="直線コネクタ 667">
          <a:extLst>
            <a:ext uri="{FF2B5EF4-FFF2-40B4-BE49-F238E27FC236}">
              <a16:creationId xmlns:a16="http://schemas.microsoft.com/office/drawing/2014/main" id="{7A891F5C-C8EE-4587-869F-58BC94653FBB}"/>
            </a:ext>
          </a:extLst>
        </xdr:cNvPr>
        <xdr:cNvCxnSpPr/>
      </xdr:nvCxnSpPr>
      <xdr:spPr>
        <a:xfrm>
          <a:off x="12344400" y="13557886"/>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95886</xdr:rowOff>
    </xdr:from>
    <xdr:to>
      <xdr:col>67</xdr:col>
      <xdr:colOff>101600</xdr:colOff>
      <xdr:row>82</xdr:row>
      <xdr:rowOff>26036</xdr:rowOff>
    </xdr:to>
    <xdr:sp macro="" textlink="">
      <xdr:nvSpPr>
        <xdr:cNvPr id="669" name="楕円 668">
          <a:extLst>
            <a:ext uri="{FF2B5EF4-FFF2-40B4-BE49-F238E27FC236}">
              <a16:creationId xmlns:a16="http://schemas.microsoft.com/office/drawing/2014/main" id="{84A86E9D-434F-45CA-8925-AA890AA05011}"/>
            </a:ext>
          </a:extLst>
        </xdr:cNvPr>
        <xdr:cNvSpPr/>
      </xdr:nvSpPr>
      <xdr:spPr>
        <a:xfrm>
          <a:off x="11487150" y="134753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146686</xdr:rowOff>
    </xdr:from>
    <xdr:to>
      <xdr:col>71</xdr:col>
      <xdr:colOff>177800</xdr:colOff>
      <xdr:row>82</xdr:row>
      <xdr:rowOff>13336</xdr:rowOff>
    </xdr:to>
    <xdr:cxnSp macro="">
      <xdr:nvCxnSpPr>
        <xdr:cNvPr id="670" name="直線コネクタ 669">
          <a:extLst>
            <a:ext uri="{FF2B5EF4-FFF2-40B4-BE49-F238E27FC236}">
              <a16:creationId xmlns:a16="http://schemas.microsoft.com/office/drawing/2014/main" id="{7EACB13C-F27B-4557-A6DE-8E9AB6E2979F}"/>
            </a:ext>
          </a:extLst>
        </xdr:cNvPr>
        <xdr:cNvCxnSpPr/>
      </xdr:nvCxnSpPr>
      <xdr:spPr>
        <a:xfrm>
          <a:off x="11537950" y="13526136"/>
          <a:ext cx="80645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111141</xdr:rowOff>
    </xdr:from>
    <xdr:ext cx="405111" cy="259045"/>
    <xdr:sp macro="" textlink="">
      <xdr:nvSpPr>
        <xdr:cNvPr id="671" name="n_1aveValue【消防施設】&#10;有形固定資産減価償却率">
          <a:extLst>
            <a:ext uri="{FF2B5EF4-FFF2-40B4-BE49-F238E27FC236}">
              <a16:creationId xmlns:a16="http://schemas.microsoft.com/office/drawing/2014/main" id="{9F3BDA4F-D3DF-43B5-A9A7-7A04E1FC90DB}"/>
            </a:ext>
          </a:extLst>
        </xdr:cNvPr>
        <xdr:cNvSpPr txBox="1"/>
      </xdr:nvSpPr>
      <xdr:spPr>
        <a:xfrm>
          <a:off x="13742044" y="13325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93997</xdr:rowOff>
    </xdr:from>
    <xdr:ext cx="405111" cy="259045"/>
    <xdr:sp macro="" textlink="">
      <xdr:nvSpPr>
        <xdr:cNvPr id="672" name="n_2aveValue【消防施設】&#10;有形固定資産減価償却率">
          <a:extLst>
            <a:ext uri="{FF2B5EF4-FFF2-40B4-BE49-F238E27FC236}">
              <a16:creationId xmlns:a16="http://schemas.microsoft.com/office/drawing/2014/main" id="{917E5FC7-FEDF-4F79-AAD9-26AA3B4B2596}"/>
            </a:ext>
          </a:extLst>
        </xdr:cNvPr>
        <xdr:cNvSpPr txBox="1"/>
      </xdr:nvSpPr>
      <xdr:spPr>
        <a:xfrm>
          <a:off x="12960994" y="1330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55263</xdr:rowOff>
    </xdr:from>
    <xdr:ext cx="405111" cy="259045"/>
    <xdr:sp macro="" textlink="">
      <xdr:nvSpPr>
        <xdr:cNvPr id="673" name="n_3aveValue【消防施設】&#10;有形固定資産減価償却率">
          <a:extLst>
            <a:ext uri="{FF2B5EF4-FFF2-40B4-BE49-F238E27FC236}">
              <a16:creationId xmlns:a16="http://schemas.microsoft.com/office/drawing/2014/main" id="{58DF5088-9688-48E2-A168-7C59CDE4F48D}"/>
            </a:ext>
          </a:extLst>
        </xdr:cNvPr>
        <xdr:cNvSpPr txBox="1"/>
      </xdr:nvSpPr>
      <xdr:spPr>
        <a:xfrm>
          <a:off x="12167244" y="1359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38116</xdr:rowOff>
    </xdr:from>
    <xdr:ext cx="405111" cy="259045"/>
    <xdr:sp macro="" textlink="">
      <xdr:nvSpPr>
        <xdr:cNvPr id="674" name="n_4aveValue【消防施設】&#10;有形固定資産減価償却率">
          <a:extLst>
            <a:ext uri="{FF2B5EF4-FFF2-40B4-BE49-F238E27FC236}">
              <a16:creationId xmlns:a16="http://schemas.microsoft.com/office/drawing/2014/main" id="{22A3FF0A-C6D4-4FEE-87F3-8F98299BD5CA}"/>
            </a:ext>
          </a:extLst>
        </xdr:cNvPr>
        <xdr:cNvSpPr txBox="1"/>
      </xdr:nvSpPr>
      <xdr:spPr>
        <a:xfrm>
          <a:off x="11354444" y="13582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129557</xdr:rowOff>
    </xdr:from>
    <xdr:ext cx="405111" cy="259045"/>
    <xdr:sp macro="" textlink="">
      <xdr:nvSpPr>
        <xdr:cNvPr id="675" name="n_1mainValue【消防施設】&#10;有形固定資産減価償却率">
          <a:extLst>
            <a:ext uri="{FF2B5EF4-FFF2-40B4-BE49-F238E27FC236}">
              <a16:creationId xmlns:a16="http://schemas.microsoft.com/office/drawing/2014/main" id="{5CA3DE9C-D42B-4C4C-87EB-E2FB2CE99798}"/>
            </a:ext>
          </a:extLst>
        </xdr:cNvPr>
        <xdr:cNvSpPr txBox="1"/>
      </xdr:nvSpPr>
      <xdr:spPr>
        <a:xfrm>
          <a:off x="13742044" y="13674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93363</xdr:rowOff>
    </xdr:from>
    <xdr:ext cx="405111" cy="259045"/>
    <xdr:sp macro="" textlink="">
      <xdr:nvSpPr>
        <xdr:cNvPr id="676" name="n_2mainValue【消防施設】&#10;有形固定資産減価償却率">
          <a:extLst>
            <a:ext uri="{FF2B5EF4-FFF2-40B4-BE49-F238E27FC236}">
              <a16:creationId xmlns:a16="http://schemas.microsoft.com/office/drawing/2014/main" id="{596AC41E-1C0A-4B93-AA04-32AA872C739A}"/>
            </a:ext>
          </a:extLst>
        </xdr:cNvPr>
        <xdr:cNvSpPr txBox="1"/>
      </xdr:nvSpPr>
      <xdr:spPr>
        <a:xfrm>
          <a:off x="12960994" y="1363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80663</xdr:rowOff>
    </xdr:from>
    <xdr:ext cx="405111" cy="259045"/>
    <xdr:sp macro="" textlink="">
      <xdr:nvSpPr>
        <xdr:cNvPr id="677" name="n_3mainValue【消防施設】&#10;有形固定資産減価償却率">
          <a:extLst>
            <a:ext uri="{FF2B5EF4-FFF2-40B4-BE49-F238E27FC236}">
              <a16:creationId xmlns:a16="http://schemas.microsoft.com/office/drawing/2014/main" id="{E7A8ADBE-CF5B-41CA-8D34-78BABE477BCD}"/>
            </a:ext>
          </a:extLst>
        </xdr:cNvPr>
        <xdr:cNvSpPr txBox="1"/>
      </xdr:nvSpPr>
      <xdr:spPr>
        <a:xfrm>
          <a:off x="12167244" y="13295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42563</xdr:rowOff>
    </xdr:from>
    <xdr:ext cx="405111" cy="259045"/>
    <xdr:sp macro="" textlink="">
      <xdr:nvSpPr>
        <xdr:cNvPr id="678" name="n_4mainValue【消防施設】&#10;有形固定資産減価償却率">
          <a:extLst>
            <a:ext uri="{FF2B5EF4-FFF2-40B4-BE49-F238E27FC236}">
              <a16:creationId xmlns:a16="http://schemas.microsoft.com/office/drawing/2014/main" id="{842BA6DF-72A2-4523-9D24-43B3F9C1DF9E}"/>
            </a:ext>
          </a:extLst>
        </xdr:cNvPr>
        <xdr:cNvSpPr txBox="1"/>
      </xdr:nvSpPr>
      <xdr:spPr>
        <a:xfrm>
          <a:off x="11354444" y="1325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a:extLst>
            <a:ext uri="{FF2B5EF4-FFF2-40B4-BE49-F238E27FC236}">
              <a16:creationId xmlns:a16="http://schemas.microsoft.com/office/drawing/2014/main" id="{9D4883CF-5FF8-4F73-8FF5-8ADF2032ECF7}"/>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a:extLst>
            <a:ext uri="{FF2B5EF4-FFF2-40B4-BE49-F238E27FC236}">
              <a16:creationId xmlns:a16="http://schemas.microsoft.com/office/drawing/2014/main" id="{88FA4923-7528-4D8A-B5EA-348D3B8715E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a:extLst>
            <a:ext uri="{FF2B5EF4-FFF2-40B4-BE49-F238E27FC236}">
              <a16:creationId xmlns:a16="http://schemas.microsoft.com/office/drawing/2014/main" id="{85617B18-1FB0-47E0-8495-7EDE0E6A841E}"/>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a:extLst>
            <a:ext uri="{FF2B5EF4-FFF2-40B4-BE49-F238E27FC236}">
              <a16:creationId xmlns:a16="http://schemas.microsoft.com/office/drawing/2014/main" id="{B774F212-EFF6-4445-B282-0678836EEECC}"/>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a:extLst>
            <a:ext uri="{FF2B5EF4-FFF2-40B4-BE49-F238E27FC236}">
              <a16:creationId xmlns:a16="http://schemas.microsoft.com/office/drawing/2014/main" id="{03290042-11B5-4B8E-B577-B7322B717ADB}"/>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a:extLst>
            <a:ext uri="{FF2B5EF4-FFF2-40B4-BE49-F238E27FC236}">
              <a16:creationId xmlns:a16="http://schemas.microsoft.com/office/drawing/2014/main" id="{98B5C5DD-F6FE-4EC1-B4EA-CD7E2B8BCB16}"/>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a:extLst>
            <a:ext uri="{FF2B5EF4-FFF2-40B4-BE49-F238E27FC236}">
              <a16:creationId xmlns:a16="http://schemas.microsoft.com/office/drawing/2014/main" id="{9E3E68EE-F8E3-4B35-BC70-DE001871E1DF}"/>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a:extLst>
            <a:ext uri="{FF2B5EF4-FFF2-40B4-BE49-F238E27FC236}">
              <a16:creationId xmlns:a16="http://schemas.microsoft.com/office/drawing/2014/main" id="{189F0BA7-050B-4800-AC31-2F6800B21E14}"/>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a:extLst>
            <a:ext uri="{FF2B5EF4-FFF2-40B4-BE49-F238E27FC236}">
              <a16:creationId xmlns:a16="http://schemas.microsoft.com/office/drawing/2014/main" id="{1D7AC0EA-0A29-4E61-920C-AD83E0D87FAE}"/>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a:extLst>
            <a:ext uri="{FF2B5EF4-FFF2-40B4-BE49-F238E27FC236}">
              <a16:creationId xmlns:a16="http://schemas.microsoft.com/office/drawing/2014/main" id="{134C5939-D83B-4D9E-B61E-B839C039E483}"/>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9" name="直線コネクタ 688">
          <a:extLst>
            <a:ext uri="{FF2B5EF4-FFF2-40B4-BE49-F238E27FC236}">
              <a16:creationId xmlns:a16="http://schemas.microsoft.com/office/drawing/2014/main" id="{EA970006-A772-48B0-904C-1A828823AC79}"/>
            </a:ext>
          </a:extLst>
        </xdr:cNvPr>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0" name="テキスト ボックス 689">
          <a:extLst>
            <a:ext uri="{FF2B5EF4-FFF2-40B4-BE49-F238E27FC236}">
              <a16:creationId xmlns:a16="http://schemas.microsoft.com/office/drawing/2014/main" id="{BFFFA03A-C790-4646-8E6F-7B8C0831B6DC}"/>
            </a:ext>
          </a:extLst>
        </xdr:cNvPr>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1" name="直線コネクタ 690">
          <a:extLst>
            <a:ext uri="{FF2B5EF4-FFF2-40B4-BE49-F238E27FC236}">
              <a16:creationId xmlns:a16="http://schemas.microsoft.com/office/drawing/2014/main" id="{3E56A1D0-95DA-4BE8-B4F0-31D543874B43}"/>
            </a:ext>
          </a:extLst>
        </xdr:cNvPr>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2" name="テキスト ボックス 691">
          <a:extLst>
            <a:ext uri="{FF2B5EF4-FFF2-40B4-BE49-F238E27FC236}">
              <a16:creationId xmlns:a16="http://schemas.microsoft.com/office/drawing/2014/main" id="{B25EAE68-81FC-44FC-A92B-75354987D436}"/>
            </a:ext>
          </a:extLst>
        </xdr:cNvPr>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3" name="直線コネクタ 692">
          <a:extLst>
            <a:ext uri="{FF2B5EF4-FFF2-40B4-BE49-F238E27FC236}">
              <a16:creationId xmlns:a16="http://schemas.microsoft.com/office/drawing/2014/main" id="{4E1003FB-244F-4AD0-A081-748873501461}"/>
            </a:ext>
          </a:extLst>
        </xdr:cNvPr>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4" name="テキスト ボックス 693">
          <a:extLst>
            <a:ext uri="{FF2B5EF4-FFF2-40B4-BE49-F238E27FC236}">
              <a16:creationId xmlns:a16="http://schemas.microsoft.com/office/drawing/2014/main" id="{B6E2B870-9C55-49FA-A9EE-E6208481782C}"/>
            </a:ext>
          </a:extLst>
        </xdr:cNvPr>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5" name="直線コネクタ 694">
          <a:extLst>
            <a:ext uri="{FF2B5EF4-FFF2-40B4-BE49-F238E27FC236}">
              <a16:creationId xmlns:a16="http://schemas.microsoft.com/office/drawing/2014/main" id="{5649CA22-05D6-4780-86B5-0866B72FB1F1}"/>
            </a:ext>
          </a:extLst>
        </xdr:cNvPr>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6" name="テキスト ボックス 695">
          <a:extLst>
            <a:ext uri="{FF2B5EF4-FFF2-40B4-BE49-F238E27FC236}">
              <a16:creationId xmlns:a16="http://schemas.microsoft.com/office/drawing/2014/main" id="{F18FF937-F604-4EC5-AE69-2DEB04374B8E}"/>
            </a:ext>
          </a:extLst>
        </xdr:cNvPr>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a:extLst>
            <a:ext uri="{FF2B5EF4-FFF2-40B4-BE49-F238E27FC236}">
              <a16:creationId xmlns:a16="http://schemas.microsoft.com/office/drawing/2014/main" id="{8CC26A88-32F7-4E42-897C-CEB808759BFD}"/>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a:extLst>
            <a:ext uri="{FF2B5EF4-FFF2-40B4-BE49-F238E27FC236}">
              <a16:creationId xmlns:a16="http://schemas.microsoft.com/office/drawing/2014/main" id="{F0C82186-5082-476F-9241-8967DC6B1A0B}"/>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消防施設】&#10;一人当たり面積グラフ枠">
          <a:extLst>
            <a:ext uri="{FF2B5EF4-FFF2-40B4-BE49-F238E27FC236}">
              <a16:creationId xmlns:a16="http://schemas.microsoft.com/office/drawing/2014/main" id="{02124F75-08EF-41F0-904E-E2685BE050AA}"/>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10668</xdr:rowOff>
    </xdr:to>
    <xdr:cxnSp macro="">
      <xdr:nvCxnSpPr>
        <xdr:cNvPr id="700" name="直線コネクタ 699">
          <a:extLst>
            <a:ext uri="{FF2B5EF4-FFF2-40B4-BE49-F238E27FC236}">
              <a16:creationId xmlns:a16="http://schemas.microsoft.com/office/drawing/2014/main" id="{3BF0E393-951F-48D2-BA96-106501C042DC}"/>
            </a:ext>
          </a:extLst>
        </xdr:cNvPr>
        <xdr:cNvCxnSpPr/>
      </xdr:nvCxnSpPr>
      <xdr:spPr>
        <a:xfrm flipV="1">
          <a:off x="19951064" y="13094208"/>
          <a:ext cx="0" cy="1121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701" name="【消防施設】&#10;一人当たり面積最小値テキスト">
          <a:extLst>
            <a:ext uri="{FF2B5EF4-FFF2-40B4-BE49-F238E27FC236}">
              <a16:creationId xmlns:a16="http://schemas.microsoft.com/office/drawing/2014/main" id="{AFAA31CD-2D7E-4AF8-A28A-235EE4AEA828}"/>
            </a:ext>
          </a:extLst>
        </xdr:cNvPr>
        <xdr:cNvSpPr txBox="1"/>
      </xdr:nvSpPr>
      <xdr:spPr>
        <a:xfrm>
          <a:off x="19989800" y="14219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702" name="直線コネクタ 701">
          <a:extLst>
            <a:ext uri="{FF2B5EF4-FFF2-40B4-BE49-F238E27FC236}">
              <a16:creationId xmlns:a16="http://schemas.microsoft.com/office/drawing/2014/main" id="{79ADE384-7226-4A0D-AD38-E2117AC1F299}"/>
            </a:ext>
          </a:extLst>
        </xdr:cNvPr>
        <xdr:cNvCxnSpPr/>
      </xdr:nvCxnSpPr>
      <xdr:spPr>
        <a:xfrm>
          <a:off x="19881850" y="142156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703" name="【消防施設】&#10;一人当たり面積最大値テキスト">
          <a:extLst>
            <a:ext uri="{FF2B5EF4-FFF2-40B4-BE49-F238E27FC236}">
              <a16:creationId xmlns:a16="http://schemas.microsoft.com/office/drawing/2014/main" id="{B8B5B389-FC9B-4B19-844C-0E375C833563}"/>
            </a:ext>
          </a:extLst>
        </xdr:cNvPr>
        <xdr:cNvSpPr txBox="1"/>
      </xdr:nvSpPr>
      <xdr:spPr>
        <a:xfrm>
          <a:off x="19989800" y="1288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704" name="直線コネクタ 703">
          <a:extLst>
            <a:ext uri="{FF2B5EF4-FFF2-40B4-BE49-F238E27FC236}">
              <a16:creationId xmlns:a16="http://schemas.microsoft.com/office/drawing/2014/main" id="{E3BAF164-D094-4F21-A2F9-BB9E9F45E3F5}"/>
            </a:ext>
          </a:extLst>
        </xdr:cNvPr>
        <xdr:cNvCxnSpPr/>
      </xdr:nvCxnSpPr>
      <xdr:spPr>
        <a:xfrm>
          <a:off x="19881850" y="130942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28464</xdr:rowOff>
    </xdr:from>
    <xdr:ext cx="469744" cy="259045"/>
    <xdr:sp macro="" textlink="">
      <xdr:nvSpPr>
        <xdr:cNvPr id="705" name="【消防施設】&#10;一人当たり面積平均値テキスト">
          <a:extLst>
            <a:ext uri="{FF2B5EF4-FFF2-40B4-BE49-F238E27FC236}">
              <a16:creationId xmlns:a16="http://schemas.microsoft.com/office/drawing/2014/main" id="{38905723-6677-4A6F-AEFA-7FD2A5E7101F}"/>
            </a:ext>
          </a:extLst>
        </xdr:cNvPr>
        <xdr:cNvSpPr txBox="1"/>
      </xdr:nvSpPr>
      <xdr:spPr>
        <a:xfrm>
          <a:off x="19989800" y="137381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5587</xdr:rowOff>
    </xdr:from>
    <xdr:to>
      <xdr:col>116</xdr:col>
      <xdr:colOff>114300</xdr:colOff>
      <xdr:row>84</xdr:row>
      <xdr:rowOff>107187</xdr:rowOff>
    </xdr:to>
    <xdr:sp macro="" textlink="">
      <xdr:nvSpPr>
        <xdr:cNvPr id="706" name="フローチャート: 判断 705">
          <a:extLst>
            <a:ext uri="{FF2B5EF4-FFF2-40B4-BE49-F238E27FC236}">
              <a16:creationId xmlns:a16="http://schemas.microsoft.com/office/drawing/2014/main" id="{24817EF5-332A-42AE-8AD8-905493A4F55C}"/>
            </a:ext>
          </a:extLst>
        </xdr:cNvPr>
        <xdr:cNvSpPr/>
      </xdr:nvSpPr>
      <xdr:spPr>
        <a:xfrm>
          <a:off x="19900900" y="1388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707" name="フローチャート: 判断 706">
          <a:extLst>
            <a:ext uri="{FF2B5EF4-FFF2-40B4-BE49-F238E27FC236}">
              <a16:creationId xmlns:a16="http://schemas.microsoft.com/office/drawing/2014/main" id="{49E3368F-4190-4509-9CE7-9539C7DA5107}"/>
            </a:ext>
          </a:extLst>
        </xdr:cNvPr>
        <xdr:cNvSpPr/>
      </xdr:nvSpPr>
      <xdr:spPr>
        <a:xfrm>
          <a:off x="19157950" y="138849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xdr:rowOff>
    </xdr:from>
    <xdr:to>
      <xdr:col>107</xdr:col>
      <xdr:colOff>101600</xdr:colOff>
      <xdr:row>84</xdr:row>
      <xdr:rowOff>116332</xdr:rowOff>
    </xdr:to>
    <xdr:sp macro="" textlink="">
      <xdr:nvSpPr>
        <xdr:cNvPr id="708" name="フローチャート: 判断 707">
          <a:extLst>
            <a:ext uri="{FF2B5EF4-FFF2-40B4-BE49-F238E27FC236}">
              <a16:creationId xmlns:a16="http://schemas.microsoft.com/office/drawing/2014/main" id="{79089051-4965-4B7D-828C-D4CD90FABA4B}"/>
            </a:ext>
          </a:extLst>
        </xdr:cNvPr>
        <xdr:cNvSpPr/>
      </xdr:nvSpPr>
      <xdr:spPr>
        <a:xfrm>
          <a:off x="18345150" y="1388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23876</xdr:rowOff>
    </xdr:from>
    <xdr:to>
      <xdr:col>102</xdr:col>
      <xdr:colOff>165100</xdr:colOff>
      <xdr:row>84</xdr:row>
      <xdr:rowOff>125476</xdr:rowOff>
    </xdr:to>
    <xdr:sp macro="" textlink="">
      <xdr:nvSpPr>
        <xdr:cNvPr id="709" name="フローチャート: 判断 708">
          <a:extLst>
            <a:ext uri="{FF2B5EF4-FFF2-40B4-BE49-F238E27FC236}">
              <a16:creationId xmlns:a16="http://schemas.microsoft.com/office/drawing/2014/main" id="{862433B9-F285-4EE9-B75E-C94B79404080}"/>
            </a:ext>
          </a:extLst>
        </xdr:cNvPr>
        <xdr:cNvSpPr/>
      </xdr:nvSpPr>
      <xdr:spPr>
        <a:xfrm>
          <a:off x="17551400" y="1389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23876</xdr:rowOff>
    </xdr:from>
    <xdr:to>
      <xdr:col>98</xdr:col>
      <xdr:colOff>38100</xdr:colOff>
      <xdr:row>84</xdr:row>
      <xdr:rowOff>125476</xdr:rowOff>
    </xdr:to>
    <xdr:sp macro="" textlink="">
      <xdr:nvSpPr>
        <xdr:cNvPr id="710" name="フローチャート: 判断 709">
          <a:extLst>
            <a:ext uri="{FF2B5EF4-FFF2-40B4-BE49-F238E27FC236}">
              <a16:creationId xmlns:a16="http://schemas.microsoft.com/office/drawing/2014/main" id="{045F1ED3-55A5-4AEC-8CF8-648BD5D73E47}"/>
            </a:ext>
          </a:extLst>
        </xdr:cNvPr>
        <xdr:cNvSpPr/>
      </xdr:nvSpPr>
      <xdr:spPr>
        <a:xfrm>
          <a:off x="16757650" y="1389862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AAF06213-D990-4BA2-9998-1DCD40012E1F}"/>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723523C2-CE1E-4894-BAA8-28CB129B8FB8}"/>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382AC3D6-AF4A-4205-8A12-F87703E2B0C2}"/>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D8667965-087F-4207-B2AF-4B21924E8E41}"/>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E04E814D-FC67-4253-A743-771A73EBCA35}"/>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165608</xdr:rowOff>
    </xdr:from>
    <xdr:to>
      <xdr:col>116</xdr:col>
      <xdr:colOff>114300</xdr:colOff>
      <xdr:row>85</xdr:row>
      <xdr:rowOff>95758</xdr:rowOff>
    </xdr:to>
    <xdr:sp macro="" textlink="">
      <xdr:nvSpPr>
        <xdr:cNvPr id="716" name="楕円 715">
          <a:extLst>
            <a:ext uri="{FF2B5EF4-FFF2-40B4-BE49-F238E27FC236}">
              <a16:creationId xmlns:a16="http://schemas.microsoft.com/office/drawing/2014/main" id="{A1FBE284-817C-4915-933C-0A3D789763A3}"/>
            </a:ext>
          </a:extLst>
        </xdr:cNvPr>
        <xdr:cNvSpPr/>
      </xdr:nvSpPr>
      <xdr:spPr>
        <a:xfrm>
          <a:off x="19900900" y="140403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144035</xdr:rowOff>
    </xdr:from>
    <xdr:ext cx="469744" cy="259045"/>
    <xdr:sp macro="" textlink="">
      <xdr:nvSpPr>
        <xdr:cNvPr id="717" name="【消防施設】&#10;一人当たり面積該当値テキスト">
          <a:extLst>
            <a:ext uri="{FF2B5EF4-FFF2-40B4-BE49-F238E27FC236}">
              <a16:creationId xmlns:a16="http://schemas.microsoft.com/office/drawing/2014/main" id="{0B2777EB-B6AF-4B5F-9C5C-7ADAEB0FC193}"/>
            </a:ext>
          </a:extLst>
        </xdr:cNvPr>
        <xdr:cNvSpPr txBox="1"/>
      </xdr:nvSpPr>
      <xdr:spPr>
        <a:xfrm>
          <a:off x="19989800" y="14018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165608</xdr:rowOff>
    </xdr:from>
    <xdr:to>
      <xdr:col>112</xdr:col>
      <xdr:colOff>38100</xdr:colOff>
      <xdr:row>85</xdr:row>
      <xdr:rowOff>95758</xdr:rowOff>
    </xdr:to>
    <xdr:sp macro="" textlink="">
      <xdr:nvSpPr>
        <xdr:cNvPr id="718" name="楕円 717">
          <a:extLst>
            <a:ext uri="{FF2B5EF4-FFF2-40B4-BE49-F238E27FC236}">
              <a16:creationId xmlns:a16="http://schemas.microsoft.com/office/drawing/2014/main" id="{A31530A4-E157-48E3-8519-2F402D77BF89}"/>
            </a:ext>
          </a:extLst>
        </xdr:cNvPr>
        <xdr:cNvSpPr/>
      </xdr:nvSpPr>
      <xdr:spPr>
        <a:xfrm>
          <a:off x="19157950" y="140403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44958</xdr:rowOff>
    </xdr:from>
    <xdr:to>
      <xdr:col>116</xdr:col>
      <xdr:colOff>63500</xdr:colOff>
      <xdr:row>85</xdr:row>
      <xdr:rowOff>44958</xdr:rowOff>
    </xdr:to>
    <xdr:cxnSp macro="">
      <xdr:nvCxnSpPr>
        <xdr:cNvPr id="719" name="直線コネクタ 718">
          <a:extLst>
            <a:ext uri="{FF2B5EF4-FFF2-40B4-BE49-F238E27FC236}">
              <a16:creationId xmlns:a16="http://schemas.microsoft.com/office/drawing/2014/main" id="{B9EAAF57-F245-4756-A935-5450E63BDFF1}"/>
            </a:ext>
          </a:extLst>
        </xdr:cNvPr>
        <xdr:cNvCxnSpPr/>
      </xdr:nvCxnSpPr>
      <xdr:spPr>
        <a:xfrm>
          <a:off x="19202400" y="14084808"/>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165608</xdr:rowOff>
    </xdr:from>
    <xdr:to>
      <xdr:col>107</xdr:col>
      <xdr:colOff>101600</xdr:colOff>
      <xdr:row>85</xdr:row>
      <xdr:rowOff>95758</xdr:rowOff>
    </xdr:to>
    <xdr:sp macro="" textlink="">
      <xdr:nvSpPr>
        <xdr:cNvPr id="720" name="楕円 719">
          <a:extLst>
            <a:ext uri="{FF2B5EF4-FFF2-40B4-BE49-F238E27FC236}">
              <a16:creationId xmlns:a16="http://schemas.microsoft.com/office/drawing/2014/main" id="{0CD2A9B2-8C28-4D1B-BECC-5D42DA1D7B5A}"/>
            </a:ext>
          </a:extLst>
        </xdr:cNvPr>
        <xdr:cNvSpPr/>
      </xdr:nvSpPr>
      <xdr:spPr>
        <a:xfrm>
          <a:off x="18345150" y="140403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44958</xdr:rowOff>
    </xdr:from>
    <xdr:to>
      <xdr:col>111</xdr:col>
      <xdr:colOff>177800</xdr:colOff>
      <xdr:row>85</xdr:row>
      <xdr:rowOff>44958</xdr:rowOff>
    </xdr:to>
    <xdr:cxnSp macro="">
      <xdr:nvCxnSpPr>
        <xdr:cNvPr id="721" name="直線コネクタ 720">
          <a:extLst>
            <a:ext uri="{FF2B5EF4-FFF2-40B4-BE49-F238E27FC236}">
              <a16:creationId xmlns:a16="http://schemas.microsoft.com/office/drawing/2014/main" id="{4630B886-8F68-4CBA-B2EA-C7A68DA5F838}"/>
            </a:ext>
          </a:extLst>
        </xdr:cNvPr>
        <xdr:cNvCxnSpPr/>
      </xdr:nvCxnSpPr>
      <xdr:spPr>
        <a:xfrm>
          <a:off x="18395950" y="1408480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165608</xdr:rowOff>
    </xdr:from>
    <xdr:to>
      <xdr:col>102</xdr:col>
      <xdr:colOff>165100</xdr:colOff>
      <xdr:row>85</xdr:row>
      <xdr:rowOff>95758</xdr:rowOff>
    </xdr:to>
    <xdr:sp macro="" textlink="">
      <xdr:nvSpPr>
        <xdr:cNvPr id="722" name="楕円 721">
          <a:extLst>
            <a:ext uri="{FF2B5EF4-FFF2-40B4-BE49-F238E27FC236}">
              <a16:creationId xmlns:a16="http://schemas.microsoft.com/office/drawing/2014/main" id="{382764D4-3726-43F8-8FF2-0C142BB9A170}"/>
            </a:ext>
          </a:extLst>
        </xdr:cNvPr>
        <xdr:cNvSpPr/>
      </xdr:nvSpPr>
      <xdr:spPr>
        <a:xfrm>
          <a:off x="17551400" y="140403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44958</xdr:rowOff>
    </xdr:from>
    <xdr:to>
      <xdr:col>107</xdr:col>
      <xdr:colOff>50800</xdr:colOff>
      <xdr:row>85</xdr:row>
      <xdr:rowOff>44958</xdr:rowOff>
    </xdr:to>
    <xdr:cxnSp macro="">
      <xdr:nvCxnSpPr>
        <xdr:cNvPr id="723" name="直線コネクタ 722">
          <a:extLst>
            <a:ext uri="{FF2B5EF4-FFF2-40B4-BE49-F238E27FC236}">
              <a16:creationId xmlns:a16="http://schemas.microsoft.com/office/drawing/2014/main" id="{900BC7EC-DB53-4427-B703-1C7CDFCAF72F}"/>
            </a:ext>
          </a:extLst>
        </xdr:cNvPr>
        <xdr:cNvCxnSpPr/>
      </xdr:nvCxnSpPr>
      <xdr:spPr>
        <a:xfrm>
          <a:off x="17602200" y="1408480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14732</xdr:rowOff>
    </xdr:from>
    <xdr:to>
      <xdr:col>98</xdr:col>
      <xdr:colOff>38100</xdr:colOff>
      <xdr:row>84</xdr:row>
      <xdr:rowOff>116332</xdr:rowOff>
    </xdr:to>
    <xdr:sp macro="" textlink="">
      <xdr:nvSpPr>
        <xdr:cNvPr id="724" name="楕円 723">
          <a:extLst>
            <a:ext uri="{FF2B5EF4-FFF2-40B4-BE49-F238E27FC236}">
              <a16:creationId xmlns:a16="http://schemas.microsoft.com/office/drawing/2014/main" id="{129A86E6-D174-43D5-8733-4DDF27F37AD8}"/>
            </a:ext>
          </a:extLst>
        </xdr:cNvPr>
        <xdr:cNvSpPr/>
      </xdr:nvSpPr>
      <xdr:spPr>
        <a:xfrm>
          <a:off x="16757650" y="138894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65532</xdr:rowOff>
    </xdr:from>
    <xdr:to>
      <xdr:col>102</xdr:col>
      <xdr:colOff>114300</xdr:colOff>
      <xdr:row>85</xdr:row>
      <xdr:rowOff>44958</xdr:rowOff>
    </xdr:to>
    <xdr:cxnSp macro="">
      <xdr:nvCxnSpPr>
        <xdr:cNvPr id="725" name="直線コネクタ 724">
          <a:extLst>
            <a:ext uri="{FF2B5EF4-FFF2-40B4-BE49-F238E27FC236}">
              <a16:creationId xmlns:a16="http://schemas.microsoft.com/office/drawing/2014/main" id="{DD657E9A-CE57-40E0-ADAC-761CF5D5F0BB}"/>
            </a:ext>
          </a:extLst>
        </xdr:cNvPr>
        <xdr:cNvCxnSpPr/>
      </xdr:nvCxnSpPr>
      <xdr:spPr>
        <a:xfrm>
          <a:off x="16802100" y="13940282"/>
          <a:ext cx="800100" cy="144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128288</xdr:rowOff>
    </xdr:from>
    <xdr:ext cx="469744" cy="259045"/>
    <xdr:sp macro="" textlink="">
      <xdr:nvSpPr>
        <xdr:cNvPr id="726" name="n_1aveValue【消防施設】&#10;一人当たり面積">
          <a:extLst>
            <a:ext uri="{FF2B5EF4-FFF2-40B4-BE49-F238E27FC236}">
              <a16:creationId xmlns:a16="http://schemas.microsoft.com/office/drawing/2014/main" id="{869BD909-8234-4AA3-9932-07D684BCC1B0}"/>
            </a:ext>
          </a:extLst>
        </xdr:cNvPr>
        <xdr:cNvSpPr txBox="1"/>
      </xdr:nvSpPr>
      <xdr:spPr>
        <a:xfrm>
          <a:off x="18980227" y="1367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132859</xdr:rowOff>
    </xdr:from>
    <xdr:ext cx="469744" cy="259045"/>
    <xdr:sp macro="" textlink="">
      <xdr:nvSpPr>
        <xdr:cNvPr id="727" name="n_2aveValue【消防施設】&#10;一人当たり面積">
          <a:extLst>
            <a:ext uri="{FF2B5EF4-FFF2-40B4-BE49-F238E27FC236}">
              <a16:creationId xmlns:a16="http://schemas.microsoft.com/office/drawing/2014/main" id="{5D79CB2F-B0EA-4974-9985-772216B0BE9F}"/>
            </a:ext>
          </a:extLst>
        </xdr:cNvPr>
        <xdr:cNvSpPr txBox="1"/>
      </xdr:nvSpPr>
      <xdr:spPr>
        <a:xfrm>
          <a:off x="18180127" y="13677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142003</xdr:rowOff>
    </xdr:from>
    <xdr:ext cx="469744" cy="259045"/>
    <xdr:sp macro="" textlink="">
      <xdr:nvSpPr>
        <xdr:cNvPr id="728" name="n_3aveValue【消防施設】&#10;一人当たり面積">
          <a:extLst>
            <a:ext uri="{FF2B5EF4-FFF2-40B4-BE49-F238E27FC236}">
              <a16:creationId xmlns:a16="http://schemas.microsoft.com/office/drawing/2014/main" id="{A57316ED-1A79-4258-8D40-17F7B9793EDF}"/>
            </a:ext>
          </a:extLst>
        </xdr:cNvPr>
        <xdr:cNvSpPr txBox="1"/>
      </xdr:nvSpPr>
      <xdr:spPr>
        <a:xfrm>
          <a:off x="17386377" y="13686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116603</xdr:rowOff>
    </xdr:from>
    <xdr:ext cx="469744" cy="259045"/>
    <xdr:sp macro="" textlink="">
      <xdr:nvSpPr>
        <xdr:cNvPr id="729" name="n_4aveValue【消防施設】&#10;一人当たり面積">
          <a:extLst>
            <a:ext uri="{FF2B5EF4-FFF2-40B4-BE49-F238E27FC236}">
              <a16:creationId xmlns:a16="http://schemas.microsoft.com/office/drawing/2014/main" id="{8F6AA846-1CE6-4F47-AF4E-CE3B9EC06BAA}"/>
            </a:ext>
          </a:extLst>
        </xdr:cNvPr>
        <xdr:cNvSpPr txBox="1"/>
      </xdr:nvSpPr>
      <xdr:spPr>
        <a:xfrm>
          <a:off x="16592627" y="1399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86885</xdr:rowOff>
    </xdr:from>
    <xdr:ext cx="469744" cy="259045"/>
    <xdr:sp macro="" textlink="">
      <xdr:nvSpPr>
        <xdr:cNvPr id="730" name="n_1mainValue【消防施設】&#10;一人当たり面積">
          <a:extLst>
            <a:ext uri="{FF2B5EF4-FFF2-40B4-BE49-F238E27FC236}">
              <a16:creationId xmlns:a16="http://schemas.microsoft.com/office/drawing/2014/main" id="{C5E22B68-B90A-407C-947C-1E2490DE4277}"/>
            </a:ext>
          </a:extLst>
        </xdr:cNvPr>
        <xdr:cNvSpPr txBox="1"/>
      </xdr:nvSpPr>
      <xdr:spPr>
        <a:xfrm>
          <a:off x="18980227" y="14126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86885</xdr:rowOff>
    </xdr:from>
    <xdr:ext cx="469744" cy="259045"/>
    <xdr:sp macro="" textlink="">
      <xdr:nvSpPr>
        <xdr:cNvPr id="731" name="n_2mainValue【消防施設】&#10;一人当たり面積">
          <a:extLst>
            <a:ext uri="{FF2B5EF4-FFF2-40B4-BE49-F238E27FC236}">
              <a16:creationId xmlns:a16="http://schemas.microsoft.com/office/drawing/2014/main" id="{D6E5C551-5121-410E-8FE6-BC0E8D4028F2}"/>
            </a:ext>
          </a:extLst>
        </xdr:cNvPr>
        <xdr:cNvSpPr txBox="1"/>
      </xdr:nvSpPr>
      <xdr:spPr>
        <a:xfrm>
          <a:off x="18180127" y="14126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86885</xdr:rowOff>
    </xdr:from>
    <xdr:ext cx="469744" cy="259045"/>
    <xdr:sp macro="" textlink="">
      <xdr:nvSpPr>
        <xdr:cNvPr id="732" name="n_3mainValue【消防施設】&#10;一人当たり面積">
          <a:extLst>
            <a:ext uri="{FF2B5EF4-FFF2-40B4-BE49-F238E27FC236}">
              <a16:creationId xmlns:a16="http://schemas.microsoft.com/office/drawing/2014/main" id="{EBEEDD3D-8781-49E5-ABB2-37412A906630}"/>
            </a:ext>
          </a:extLst>
        </xdr:cNvPr>
        <xdr:cNvSpPr txBox="1"/>
      </xdr:nvSpPr>
      <xdr:spPr>
        <a:xfrm>
          <a:off x="17386377" y="14126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132859</xdr:rowOff>
    </xdr:from>
    <xdr:ext cx="469744" cy="259045"/>
    <xdr:sp macro="" textlink="">
      <xdr:nvSpPr>
        <xdr:cNvPr id="733" name="n_4mainValue【消防施設】&#10;一人当たり面積">
          <a:extLst>
            <a:ext uri="{FF2B5EF4-FFF2-40B4-BE49-F238E27FC236}">
              <a16:creationId xmlns:a16="http://schemas.microsoft.com/office/drawing/2014/main" id="{87B227D7-33FE-4086-834F-F85C943E27F5}"/>
            </a:ext>
          </a:extLst>
        </xdr:cNvPr>
        <xdr:cNvSpPr txBox="1"/>
      </xdr:nvSpPr>
      <xdr:spPr>
        <a:xfrm>
          <a:off x="16592627" y="13677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a:extLst>
            <a:ext uri="{FF2B5EF4-FFF2-40B4-BE49-F238E27FC236}">
              <a16:creationId xmlns:a16="http://schemas.microsoft.com/office/drawing/2014/main" id="{010717E2-8C8A-4EAB-AE90-D31F6F260104}"/>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a:extLst>
            <a:ext uri="{FF2B5EF4-FFF2-40B4-BE49-F238E27FC236}">
              <a16:creationId xmlns:a16="http://schemas.microsoft.com/office/drawing/2014/main" id="{E246DA11-51C2-440F-9D9C-11453CBCC6AD}"/>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a:extLst>
            <a:ext uri="{FF2B5EF4-FFF2-40B4-BE49-F238E27FC236}">
              <a16:creationId xmlns:a16="http://schemas.microsoft.com/office/drawing/2014/main" id="{450E0306-AB8A-471A-AC65-F79072669748}"/>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a:extLst>
            <a:ext uri="{FF2B5EF4-FFF2-40B4-BE49-F238E27FC236}">
              <a16:creationId xmlns:a16="http://schemas.microsoft.com/office/drawing/2014/main" id="{5B52DED8-7AF8-4ACB-B4F1-A714764694C1}"/>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a:extLst>
            <a:ext uri="{FF2B5EF4-FFF2-40B4-BE49-F238E27FC236}">
              <a16:creationId xmlns:a16="http://schemas.microsoft.com/office/drawing/2014/main" id="{CAD66F8E-B39B-4D55-8BE7-BB5135A7D7B5}"/>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a:extLst>
            <a:ext uri="{FF2B5EF4-FFF2-40B4-BE49-F238E27FC236}">
              <a16:creationId xmlns:a16="http://schemas.microsoft.com/office/drawing/2014/main" id="{37D8D903-7CAD-4890-89B7-6AD51D05DAA3}"/>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a:extLst>
            <a:ext uri="{FF2B5EF4-FFF2-40B4-BE49-F238E27FC236}">
              <a16:creationId xmlns:a16="http://schemas.microsoft.com/office/drawing/2014/main" id="{CC740330-9856-48EB-B203-5779C4833372}"/>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a:extLst>
            <a:ext uri="{FF2B5EF4-FFF2-40B4-BE49-F238E27FC236}">
              <a16:creationId xmlns:a16="http://schemas.microsoft.com/office/drawing/2014/main" id="{4945F7D1-D647-470D-A3D1-13A7D4295365}"/>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2" name="テキスト ボックス 741">
          <a:extLst>
            <a:ext uri="{FF2B5EF4-FFF2-40B4-BE49-F238E27FC236}">
              <a16:creationId xmlns:a16="http://schemas.microsoft.com/office/drawing/2014/main" id="{CA00868C-BBD8-47AB-8D23-AE07ACDE879E}"/>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3" name="直線コネクタ 742">
          <a:extLst>
            <a:ext uri="{FF2B5EF4-FFF2-40B4-BE49-F238E27FC236}">
              <a16:creationId xmlns:a16="http://schemas.microsoft.com/office/drawing/2014/main" id="{A8D66142-CA7E-461D-A565-A4031EE3CCA6}"/>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4" name="テキスト ボックス 743">
          <a:extLst>
            <a:ext uri="{FF2B5EF4-FFF2-40B4-BE49-F238E27FC236}">
              <a16:creationId xmlns:a16="http://schemas.microsoft.com/office/drawing/2014/main" id="{8DD907A2-A275-48F8-9FD2-F606DF029D2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5" name="直線コネクタ 744">
          <a:extLst>
            <a:ext uri="{FF2B5EF4-FFF2-40B4-BE49-F238E27FC236}">
              <a16:creationId xmlns:a16="http://schemas.microsoft.com/office/drawing/2014/main" id="{BB3DB386-4DE3-4A2F-9804-4C214E6F4CF5}"/>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6" name="テキスト ボックス 745">
          <a:extLst>
            <a:ext uri="{FF2B5EF4-FFF2-40B4-BE49-F238E27FC236}">
              <a16:creationId xmlns:a16="http://schemas.microsoft.com/office/drawing/2014/main" id="{CB2EC394-5C2E-4962-BF53-33F8A4A78193}"/>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7" name="直線コネクタ 746">
          <a:extLst>
            <a:ext uri="{FF2B5EF4-FFF2-40B4-BE49-F238E27FC236}">
              <a16:creationId xmlns:a16="http://schemas.microsoft.com/office/drawing/2014/main" id="{6FFA7F63-9394-41B5-A260-5ADD23A88380}"/>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8" name="テキスト ボックス 747">
          <a:extLst>
            <a:ext uri="{FF2B5EF4-FFF2-40B4-BE49-F238E27FC236}">
              <a16:creationId xmlns:a16="http://schemas.microsoft.com/office/drawing/2014/main" id="{D47B1B56-02C1-4E71-8082-564FF8090AD4}"/>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9" name="直線コネクタ 748">
          <a:extLst>
            <a:ext uri="{FF2B5EF4-FFF2-40B4-BE49-F238E27FC236}">
              <a16:creationId xmlns:a16="http://schemas.microsoft.com/office/drawing/2014/main" id="{68A9D8EE-DF35-4882-A353-7753BB7BFF64}"/>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0" name="テキスト ボックス 749">
          <a:extLst>
            <a:ext uri="{FF2B5EF4-FFF2-40B4-BE49-F238E27FC236}">
              <a16:creationId xmlns:a16="http://schemas.microsoft.com/office/drawing/2014/main" id="{662BBAC0-5346-4AD6-AF2D-3C5D5EAB74A0}"/>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1" name="直線コネクタ 750">
          <a:extLst>
            <a:ext uri="{FF2B5EF4-FFF2-40B4-BE49-F238E27FC236}">
              <a16:creationId xmlns:a16="http://schemas.microsoft.com/office/drawing/2014/main" id="{B54F1323-1A8B-4482-B193-1EAB2D970C2D}"/>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2" name="テキスト ボックス 751">
          <a:extLst>
            <a:ext uri="{FF2B5EF4-FFF2-40B4-BE49-F238E27FC236}">
              <a16:creationId xmlns:a16="http://schemas.microsoft.com/office/drawing/2014/main" id="{804FA641-1CC2-4840-93A4-AAC5882DDDC5}"/>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3" name="直線コネクタ 752">
          <a:extLst>
            <a:ext uri="{FF2B5EF4-FFF2-40B4-BE49-F238E27FC236}">
              <a16:creationId xmlns:a16="http://schemas.microsoft.com/office/drawing/2014/main" id="{680C5CBA-F619-4D17-A6CB-86F38FD71E91}"/>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4" name="テキスト ボックス 753">
          <a:extLst>
            <a:ext uri="{FF2B5EF4-FFF2-40B4-BE49-F238E27FC236}">
              <a16:creationId xmlns:a16="http://schemas.microsoft.com/office/drawing/2014/main" id="{76ACB980-2E7D-49ED-A1A9-D044AE04B953}"/>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5" name="直線コネクタ 754">
          <a:extLst>
            <a:ext uri="{FF2B5EF4-FFF2-40B4-BE49-F238E27FC236}">
              <a16:creationId xmlns:a16="http://schemas.microsoft.com/office/drawing/2014/main" id="{4DF4635D-83CC-4566-9B07-4B33A32D096B}"/>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6" name="テキスト ボックス 755">
          <a:extLst>
            <a:ext uri="{FF2B5EF4-FFF2-40B4-BE49-F238E27FC236}">
              <a16:creationId xmlns:a16="http://schemas.microsoft.com/office/drawing/2014/main" id="{063C9572-CD43-4F6D-B65A-5EC4997F6BAF}"/>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7" name="直線コネクタ 756">
          <a:extLst>
            <a:ext uri="{FF2B5EF4-FFF2-40B4-BE49-F238E27FC236}">
              <a16:creationId xmlns:a16="http://schemas.microsoft.com/office/drawing/2014/main" id="{9DD0D66E-F654-4D46-8F30-294EE391C975}"/>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8" name="【庁舎】&#10;有形固定資産減価償却率グラフ枠">
          <a:extLst>
            <a:ext uri="{FF2B5EF4-FFF2-40B4-BE49-F238E27FC236}">
              <a16:creationId xmlns:a16="http://schemas.microsoft.com/office/drawing/2014/main" id="{14FF8211-830A-406A-9FDF-0F1E5CFAD5B9}"/>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169273</xdr:rowOff>
    </xdr:from>
    <xdr:to>
      <xdr:col>85</xdr:col>
      <xdr:colOff>126364</xdr:colOff>
      <xdr:row>109</xdr:row>
      <xdr:rowOff>35379</xdr:rowOff>
    </xdr:to>
    <xdr:cxnSp macro="">
      <xdr:nvCxnSpPr>
        <xdr:cNvPr id="759" name="直線コネクタ 758">
          <a:extLst>
            <a:ext uri="{FF2B5EF4-FFF2-40B4-BE49-F238E27FC236}">
              <a16:creationId xmlns:a16="http://schemas.microsoft.com/office/drawing/2014/main" id="{9C6F9B70-F3FE-4539-804D-75581A3D4F00}"/>
            </a:ext>
          </a:extLst>
        </xdr:cNvPr>
        <xdr:cNvCxnSpPr/>
      </xdr:nvCxnSpPr>
      <xdr:spPr>
        <a:xfrm flipV="1">
          <a:off x="14699614" y="16571323"/>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0" name="【庁舎】&#10;有形固定資産減価償却率最小値テキスト">
          <a:extLst>
            <a:ext uri="{FF2B5EF4-FFF2-40B4-BE49-F238E27FC236}">
              <a16:creationId xmlns:a16="http://schemas.microsoft.com/office/drawing/2014/main" id="{02DD8BD2-E532-413F-A5DD-6F0381F9F489}"/>
            </a:ext>
          </a:extLst>
        </xdr:cNvPr>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1" name="直線コネクタ 760">
          <a:extLst>
            <a:ext uri="{FF2B5EF4-FFF2-40B4-BE49-F238E27FC236}">
              <a16:creationId xmlns:a16="http://schemas.microsoft.com/office/drawing/2014/main" id="{918B8813-8EDA-4AAA-A4DF-BBFD0F78CAAF}"/>
            </a:ext>
          </a:extLst>
        </xdr:cNvPr>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115950</xdr:rowOff>
    </xdr:from>
    <xdr:ext cx="340478" cy="259045"/>
    <xdr:sp macro="" textlink="">
      <xdr:nvSpPr>
        <xdr:cNvPr id="762" name="【庁舎】&#10;有形固定資産減価償却率最大値テキスト">
          <a:extLst>
            <a:ext uri="{FF2B5EF4-FFF2-40B4-BE49-F238E27FC236}">
              <a16:creationId xmlns:a16="http://schemas.microsoft.com/office/drawing/2014/main" id="{783B2E15-6705-4759-8754-6F3189363D6B}"/>
            </a:ext>
          </a:extLst>
        </xdr:cNvPr>
        <xdr:cNvSpPr txBox="1"/>
      </xdr:nvSpPr>
      <xdr:spPr>
        <a:xfrm>
          <a:off x="14738350" y="16346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169273</xdr:rowOff>
    </xdr:from>
    <xdr:to>
      <xdr:col>86</xdr:col>
      <xdr:colOff>25400</xdr:colOff>
      <xdr:row>99</xdr:row>
      <xdr:rowOff>169273</xdr:rowOff>
    </xdr:to>
    <xdr:cxnSp macro="">
      <xdr:nvCxnSpPr>
        <xdr:cNvPr id="763" name="直線コネクタ 762">
          <a:extLst>
            <a:ext uri="{FF2B5EF4-FFF2-40B4-BE49-F238E27FC236}">
              <a16:creationId xmlns:a16="http://schemas.microsoft.com/office/drawing/2014/main" id="{ADB354DA-1C35-4AA0-9FD9-B0E59546A1E3}"/>
            </a:ext>
          </a:extLst>
        </xdr:cNvPr>
        <xdr:cNvCxnSpPr/>
      </xdr:nvCxnSpPr>
      <xdr:spPr>
        <a:xfrm>
          <a:off x="14611350" y="165713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89098</xdr:rowOff>
    </xdr:from>
    <xdr:ext cx="405111" cy="259045"/>
    <xdr:sp macro="" textlink="">
      <xdr:nvSpPr>
        <xdr:cNvPr id="764" name="【庁舎】&#10;有形固定資産減価償却率平均値テキスト">
          <a:extLst>
            <a:ext uri="{FF2B5EF4-FFF2-40B4-BE49-F238E27FC236}">
              <a16:creationId xmlns:a16="http://schemas.microsoft.com/office/drawing/2014/main" id="{DDCD7E06-BD82-4089-9B9C-1BFD47C98FE0}"/>
            </a:ext>
          </a:extLst>
        </xdr:cNvPr>
        <xdr:cNvSpPr txBox="1"/>
      </xdr:nvSpPr>
      <xdr:spPr>
        <a:xfrm>
          <a:off x="14738350" y="171769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66221</xdr:rowOff>
    </xdr:from>
    <xdr:to>
      <xdr:col>85</xdr:col>
      <xdr:colOff>177800</xdr:colOff>
      <xdr:row>104</xdr:row>
      <xdr:rowOff>167821</xdr:rowOff>
    </xdr:to>
    <xdr:sp macro="" textlink="">
      <xdr:nvSpPr>
        <xdr:cNvPr id="765" name="フローチャート: 判断 764">
          <a:extLst>
            <a:ext uri="{FF2B5EF4-FFF2-40B4-BE49-F238E27FC236}">
              <a16:creationId xmlns:a16="http://schemas.microsoft.com/office/drawing/2014/main" id="{EC3A8DFA-F2E6-41F9-93E9-6023D92FDC5F}"/>
            </a:ext>
          </a:extLst>
        </xdr:cNvPr>
        <xdr:cNvSpPr/>
      </xdr:nvSpPr>
      <xdr:spPr>
        <a:xfrm>
          <a:off x="14649450" y="1732552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51526</xdr:rowOff>
    </xdr:from>
    <xdr:to>
      <xdr:col>81</xdr:col>
      <xdr:colOff>101600</xdr:colOff>
      <xdr:row>104</xdr:row>
      <xdr:rowOff>153126</xdr:rowOff>
    </xdr:to>
    <xdr:sp macro="" textlink="">
      <xdr:nvSpPr>
        <xdr:cNvPr id="766" name="フローチャート: 判断 765">
          <a:extLst>
            <a:ext uri="{FF2B5EF4-FFF2-40B4-BE49-F238E27FC236}">
              <a16:creationId xmlns:a16="http://schemas.microsoft.com/office/drawing/2014/main" id="{986F3B42-5C0F-42C9-82F2-4AA31F0CF15F}"/>
            </a:ext>
          </a:extLst>
        </xdr:cNvPr>
        <xdr:cNvSpPr/>
      </xdr:nvSpPr>
      <xdr:spPr>
        <a:xfrm>
          <a:off x="13887450" y="1731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46627</xdr:rowOff>
    </xdr:from>
    <xdr:to>
      <xdr:col>76</xdr:col>
      <xdr:colOff>165100</xdr:colOff>
      <xdr:row>104</xdr:row>
      <xdr:rowOff>148227</xdr:rowOff>
    </xdr:to>
    <xdr:sp macro="" textlink="">
      <xdr:nvSpPr>
        <xdr:cNvPr id="767" name="フローチャート: 判断 766">
          <a:extLst>
            <a:ext uri="{FF2B5EF4-FFF2-40B4-BE49-F238E27FC236}">
              <a16:creationId xmlns:a16="http://schemas.microsoft.com/office/drawing/2014/main" id="{0277CE48-19C2-487C-BC54-921FBC14A009}"/>
            </a:ext>
          </a:extLst>
        </xdr:cNvPr>
        <xdr:cNvSpPr/>
      </xdr:nvSpPr>
      <xdr:spPr>
        <a:xfrm>
          <a:off x="13093700" y="17305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79284</xdr:rowOff>
    </xdr:from>
    <xdr:to>
      <xdr:col>72</xdr:col>
      <xdr:colOff>38100</xdr:colOff>
      <xdr:row>105</xdr:row>
      <xdr:rowOff>9434</xdr:rowOff>
    </xdr:to>
    <xdr:sp macro="" textlink="">
      <xdr:nvSpPr>
        <xdr:cNvPr id="768" name="フローチャート: 判断 767">
          <a:extLst>
            <a:ext uri="{FF2B5EF4-FFF2-40B4-BE49-F238E27FC236}">
              <a16:creationId xmlns:a16="http://schemas.microsoft.com/office/drawing/2014/main" id="{DBDE34ED-4F99-4EF6-BBCE-F37D0F59B199}"/>
            </a:ext>
          </a:extLst>
        </xdr:cNvPr>
        <xdr:cNvSpPr/>
      </xdr:nvSpPr>
      <xdr:spPr>
        <a:xfrm>
          <a:off x="12299950" y="173385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121738</xdr:rowOff>
    </xdr:from>
    <xdr:to>
      <xdr:col>67</xdr:col>
      <xdr:colOff>101600</xdr:colOff>
      <xdr:row>105</xdr:row>
      <xdr:rowOff>51888</xdr:rowOff>
    </xdr:to>
    <xdr:sp macro="" textlink="">
      <xdr:nvSpPr>
        <xdr:cNvPr id="769" name="フローチャート: 判断 768">
          <a:extLst>
            <a:ext uri="{FF2B5EF4-FFF2-40B4-BE49-F238E27FC236}">
              <a16:creationId xmlns:a16="http://schemas.microsoft.com/office/drawing/2014/main" id="{60631AF8-DAB6-4AB4-BBB7-9ED7050DFA29}"/>
            </a:ext>
          </a:extLst>
        </xdr:cNvPr>
        <xdr:cNvSpPr/>
      </xdr:nvSpPr>
      <xdr:spPr>
        <a:xfrm>
          <a:off x="11487150" y="1738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47D4B7D0-FB39-414D-9608-934114FE4AA6}"/>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44CDF770-6B24-4FB0-9E5B-6CC0152F1D64}"/>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10441DF0-A7D8-4ED9-B9A3-AAA233DDB465}"/>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12E05D5E-659D-4BFD-85D3-8619A87C3A89}"/>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2CC15915-AF78-4507-966B-0A4EA6624227}"/>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53158</xdr:rowOff>
    </xdr:from>
    <xdr:to>
      <xdr:col>85</xdr:col>
      <xdr:colOff>177800</xdr:colOff>
      <xdr:row>106</xdr:row>
      <xdr:rowOff>154758</xdr:rowOff>
    </xdr:to>
    <xdr:sp macro="" textlink="">
      <xdr:nvSpPr>
        <xdr:cNvPr id="775" name="楕円 774">
          <a:extLst>
            <a:ext uri="{FF2B5EF4-FFF2-40B4-BE49-F238E27FC236}">
              <a16:creationId xmlns:a16="http://schemas.microsoft.com/office/drawing/2014/main" id="{C62CA4C3-3BB5-4723-930B-05D7BC0F1F09}"/>
            </a:ext>
          </a:extLst>
        </xdr:cNvPr>
        <xdr:cNvSpPr/>
      </xdr:nvSpPr>
      <xdr:spPr>
        <a:xfrm>
          <a:off x="14649450" y="1765535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31585</xdr:rowOff>
    </xdr:from>
    <xdr:ext cx="405111" cy="259045"/>
    <xdr:sp macro="" textlink="">
      <xdr:nvSpPr>
        <xdr:cNvPr id="776" name="【庁舎】&#10;有形固定資産減価償却率該当値テキスト">
          <a:extLst>
            <a:ext uri="{FF2B5EF4-FFF2-40B4-BE49-F238E27FC236}">
              <a16:creationId xmlns:a16="http://schemas.microsoft.com/office/drawing/2014/main" id="{A9A5BD8A-81E3-4452-A079-ACB2FE52863E}"/>
            </a:ext>
          </a:extLst>
        </xdr:cNvPr>
        <xdr:cNvSpPr txBox="1"/>
      </xdr:nvSpPr>
      <xdr:spPr>
        <a:xfrm>
          <a:off x="14738350" y="17633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85816</xdr:rowOff>
    </xdr:from>
    <xdr:to>
      <xdr:col>81</xdr:col>
      <xdr:colOff>101600</xdr:colOff>
      <xdr:row>107</xdr:row>
      <xdr:rowOff>15966</xdr:rowOff>
    </xdr:to>
    <xdr:sp macro="" textlink="">
      <xdr:nvSpPr>
        <xdr:cNvPr id="777" name="楕円 776">
          <a:extLst>
            <a:ext uri="{FF2B5EF4-FFF2-40B4-BE49-F238E27FC236}">
              <a16:creationId xmlns:a16="http://schemas.microsoft.com/office/drawing/2014/main" id="{D4D79FB9-2B50-45D2-9B3C-AF728CDB1104}"/>
            </a:ext>
          </a:extLst>
        </xdr:cNvPr>
        <xdr:cNvSpPr/>
      </xdr:nvSpPr>
      <xdr:spPr>
        <a:xfrm>
          <a:off x="13887450" y="1768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103958</xdr:rowOff>
    </xdr:from>
    <xdr:to>
      <xdr:col>85</xdr:col>
      <xdr:colOff>127000</xdr:colOff>
      <xdr:row>106</xdr:row>
      <xdr:rowOff>136616</xdr:rowOff>
    </xdr:to>
    <xdr:cxnSp macro="">
      <xdr:nvCxnSpPr>
        <xdr:cNvPr id="778" name="直線コネクタ 777">
          <a:extLst>
            <a:ext uri="{FF2B5EF4-FFF2-40B4-BE49-F238E27FC236}">
              <a16:creationId xmlns:a16="http://schemas.microsoft.com/office/drawing/2014/main" id="{830ABB1D-0F10-4B2A-B1F4-379C305C612C}"/>
            </a:ext>
          </a:extLst>
        </xdr:cNvPr>
        <xdr:cNvCxnSpPr/>
      </xdr:nvCxnSpPr>
      <xdr:spPr>
        <a:xfrm flipV="1">
          <a:off x="13938250" y="17706158"/>
          <a:ext cx="762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58057</xdr:rowOff>
    </xdr:from>
    <xdr:to>
      <xdr:col>76</xdr:col>
      <xdr:colOff>165100</xdr:colOff>
      <xdr:row>106</xdr:row>
      <xdr:rowOff>159657</xdr:rowOff>
    </xdr:to>
    <xdr:sp macro="" textlink="">
      <xdr:nvSpPr>
        <xdr:cNvPr id="779" name="楕円 778">
          <a:extLst>
            <a:ext uri="{FF2B5EF4-FFF2-40B4-BE49-F238E27FC236}">
              <a16:creationId xmlns:a16="http://schemas.microsoft.com/office/drawing/2014/main" id="{70F22B85-6B31-4154-9D5E-BF4043DAB1D3}"/>
            </a:ext>
          </a:extLst>
        </xdr:cNvPr>
        <xdr:cNvSpPr/>
      </xdr:nvSpPr>
      <xdr:spPr>
        <a:xfrm>
          <a:off x="13093700" y="1766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108857</xdr:rowOff>
    </xdr:from>
    <xdr:to>
      <xdr:col>81</xdr:col>
      <xdr:colOff>50800</xdr:colOff>
      <xdr:row>106</xdr:row>
      <xdr:rowOff>136616</xdr:rowOff>
    </xdr:to>
    <xdr:cxnSp macro="">
      <xdr:nvCxnSpPr>
        <xdr:cNvPr id="780" name="直線コネクタ 779">
          <a:extLst>
            <a:ext uri="{FF2B5EF4-FFF2-40B4-BE49-F238E27FC236}">
              <a16:creationId xmlns:a16="http://schemas.microsoft.com/office/drawing/2014/main" id="{7B98F102-A6B8-4A91-AE2F-72AD9CBA9069}"/>
            </a:ext>
          </a:extLst>
        </xdr:cNvPr>
        <xdr:cNvCxnSpPr/>
      </xdr:nvCxnSpPr>
      <xdr:spPr>
        <a:xfrm>
          <a:off x="13144500" y="17711057"/>
          <a:ext cx="79375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20501</xdr:rowOff>
    </xdr:from>
    <xdr:to>
      <xdr:col>72</xdr:col>
      <xdr:colOff>38100</xdr:colOff>
      <xdr:row>106</xdr:row>
      <xdr:rowOff>122101</xdr:rowOff>
    </xdr:to>
    <xdr:sp macro="" textlink="">
      <xdr:nvSpPr>
        <xdr:cNvPr id="781" name="楕円 780">
          <a:extLst>
            <a:ext uri="{FF2B5EF4-FFF2-40B4-BE49-F238E27FC236}">
              <a16:creationId xmlns:a16="http://schemas.microsoft.com/office/drawing/2014/main" id="{19850D3C-801A-487E-B9D4-7616222298C1}"/>
            </a:ext>
          </a:extLst>
        </xdr:cNvPr>
        <xdr:cNvSpPr/>
      </xdr:nvSpPr>
      <xdr:spPr>
        <a:xfrm>
          <a:off x="12299950" y="1762270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71301</xdr:rowOff>
    </xdr:from>
    <xdr:to>
      <xdr:col>76</xdr:col>
      <xdr:colOff>114300</xdr:colOff>
      <xdr:row>106</xdr:row>
      <xdr:rowOff>108857</xdr:rowOff>
    </xdr:to>
    <xdr:cxnSp macro="">
      <xdr:nvCxnSpPr>
        <xdr:cNvPr id="782" name="直線コネクタ 781">
          <a:extLst>
            <a:ext uri="{FF2B5EF4-FFF2-40B4-BE49-F238E27FC236}">
              <a16:creationId xmlns:a16="http://schemas.microsoft.com/office/drawing/2014/main" id="{05426D04-63E7-4F36-87DB-30CC2CE32BC8}"/>
            </a:ext>
          </a:extLst>
        </xdr:cNvPr>
        <xdr:cNvCxnSpPr/>
      </xdr:nvCxnSpPr>
      <xdr:spPr>
        <a:xfrm>
          <a:off x="12344400" y="17673501"/>
          <a:ext cx="8001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164193</xdr:rowOff>
    </xdr:from>
    <xdr:to>
      <xdr:col>67</xdr:col>
      <xdr:colOff>101600</xdr:colOff>
      <xdr:row>106</xdr:row>
      <xdr:rowOff>94343</xdr:rowOff>
    </xdr:to>
    <xdr:sp macro="" textlink="">
      <xdr:nvSpPr>
        <xdr:cNvPr id="783" name="楕円 782">
          <a:extLst>
            <a:ext uri="{FF2B5EF4-FFF2-40B4-BE49-F238E27FC236}">
              <a16:creationId xmlns:a16="http://schemas.microsoft.com/office/drawing/2014/main" id="{728C2DAA-E3C2-4FA7-95AD-FCCCC790F8CC}"/>
            </a:ext>
          </a:extLst>
        </xdr:cNvPr>
        <xdr:cNvSpPr/>
      </xdr:nvSpPr>
      <xdr:spPr>
        <a:xfrm>
          <a:off x="11487150" y="1759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43543</xdr:rowOff>
    </xdr:from>
    <xdr:to>
      <xdr:col>71</xdr:col>
      <xdr:colOff>177800</xdr:colOff>
      <xdr:row>106</xdr:row>
      <xdr:rowOff>71301</xdr:rowOff>
    </xdr:to>
    <xdr:cxnSp macro="">
      <xdr:nvCxnSpPr>
        <xdr:cNvPr id="784" name="直線コネクタ 783">
          <a:extLst>
            <a:ext uri="{FF2B5EF4-FFF2-40B4-BE49-F238E27FC236}">
              <a16:creationId xmlns:a16="http://schemas.microsoft.com/office/drawing/2014/main" id="{3807C291-F431-4F6E-AA2D-2E4DD398C369}"/>
            </a:ext>
          </a:extLst>
        </xdr:cNvPr>
        <xdr:cNvCxnSpPr/>
      </xdr:nvCxnSpPr>
      <xdr:spPr>
        <a:xfrm>
          <a:off x="11537950" y="17645743"/>
          <a:ext cx="80645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169653</xdr:rowOff>
    </xdr:from>
    <xdr:ext cx="405111" cy="259045"/>
    <xdr:sp macro="" textlink="">
      <xdr:nvSpPr>
        <xdr:cNvPr id="785" name="n_1aveValue【庁舎】&#10;有形固定資産減価償却率">
          <a:extLst>
            <a:ext uri="{FF2B5EF4-FFF2-40B4-BE49-F238E27FC236}">
              <a16:creationId xmlns:a16="http://schemas.microsoft.com/office/drawing/2014/main" id="{B76DD17A-71E3-4D1B-8B64-E28EC7B6CD09}"/>
            </a:ext>
          </a:extLst>
        </xdr:cNvPr>
        <xdr:cNvSpPr txBox="1"/>
      </xdr:nvSpPr>
      <xdr:spPr>
        <a:xfrm>
          <a:off x="13742044" y="1708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164754</xdr:rowOff>
    </xdr:from>
    <xdr:ext cx="405111" cy="259045"/>
    <xdr:sp macro="" textlink="">
      <xdr:nvSpPr>
        <xdr:cNvPr id="786" name="n_2aveValue【庁舎】&#10;有形固定資産減価償却率">
          <a:extLst>
            <a:ext uri="{FF2B5EF4-FFF2-40B4-BE49-F238E27FC236}">
              <a16:creationId xmlns:a16="http://schemas.microsoft.com/office/drawing/2014/main" id="{39DED2DB-429C-465C-B74F-926C3AD1EE3F}"/>
            </a:ext>
          </a:extLst>
        </xdr:cNvPr>
        <xdr:cNvSpPr txBox="1"/>
      </xdr:nvSpPr>
      <xdr:spPr>
        <a:xfrm>
          <a:off x="12960994" y="1708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25961</xdr:rowOff>
    </xdr:from>
    <xdr:ext cx="405111" cy="259045"/>
    <xdr:sp macro="" textlink="">
      <xdr:nvSpPr>
        <xdr:cNvPr id="787" name="n_3aveValue【庁舎】&#10;有形固定資産減価償却率">
          <a:extLst>
            <a:ext uri="{FF2B5EF4-FFF2-40B4-BE49-F238E27FC236}">
              <a16:creationId xmlns:a16="http://schemas.microsoft.com/office/drawing/2014/main" id="{9AFE9AF5-9669-4A8D-9365-CC535858901F}"/>
            </a:ext>
          </a:extLst>
        </xdr:cNvPr>
        <xdr:cNvSpPr txBox="1"/>
      </xdr:nvSpPr>
      <xdr:spPr>
        <a:xfrm>
          <a:off x="12167244" y="1711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68415</xdr:rowOff>
    </xdr:from>
    <xdr:ext cx="405111" cy="259045"/>
    <xdr:sp macro="" textlink="">
      <xdr:nvSpPr>
        <xdr:cNvPr id="788" name="n_4aveValue【庁舎】&#10;有形固定資産減価償却率">
          <a:extLst>
            <a:ext uri="{FF2B5EF4-FFF2-40B4-BE49-F238E27FC236}">
              <a16:creationId xmlns:a16="http://schemas.microsoft.com/office/drawing/2014/main" id="{DBA52A97-A574-430F-AE84-86DBF8E15130}"/>
            </a:ext>
          </a:extLst>
        </xdr:cNvPr>
        <xdr:cNvSpPr txBox="1"/>
      </xdr:nvSpPr>
      <xdr:spPr>
        <a:xfrm>
          <a:off x="11354444" y="17156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7093</xdr:rowOff>
    </xdr:from>
    <xdr:ext cx="405111" cy="259045"/>
    <xdr:sp macro="" textlink="">
      <xdr:nvSpPr>
        <xdr:cNvPr id="789" name="n_1mainValue【庁舎】&#10;有形固定資産減価償却率">
          <a:extLst>
            <a:ext uri="{FF2B5EF4-FFF2-40B4-BE49-F238E27FC236}">
              <a16:creationId xmlns:a16="http://schemas.microsoft.com/office/drawing/2014/main" id="{EA71AAB9-55CE-4B17-9543-FF3BBF28F49B}"/>
            </a:ext>
          </a:extLst>
        </xdr:cNvPr>
        <xdr:cNvSpPr txBox="1"/>
      </xdr:nvSpPr>
      <xdr:spPr>
        <a:xfrm>
          <a:off x="13742044" y="17780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150784</xdr:rowOff>
    </xdr:from>
    <xdr:ext cx="405111" cy="259045"/>
    <xdr:sp macro="" textlink="">
      <xdr:nvSpPr>
        <xdr:cNvPr id="790" name="n_2mainValue【庁舎】&#10;有形固定資産減価償却率">
          <a:extLst>
            <a:ext uri="{FF2B5EF4-FFF2-40B4-BE49-F238E27FC236}">
              <a16:creationId xmlns:a16="http://schemas.microsoft.com/office/drawing/2014/main" id="{BE28D181-41F1-4123-8A01-B1B3ED15966C}"/>
            </a:ext>
          </a:extLst>
        </xdr:cNvPr>
        <xdr:cNvSpPr txBox="1"/>
      </xdr:nvSpPr>
      <xdr:spPr>
        <a:xfrm>
          <a:off x="12960994" y="17752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113228</xdr:rowOff>
    </xdr:from>
    <xdr:ext cx="405111" cy="259045"/>
    <xdr:sp macro="" textlink="">
      <xdr:nvSpPr>
        <xdr:cNvPr id="791" name="n_3mainValue【庁舎】&#10;有形固定資産減価償却率">
          <a:extLst>
            <a:ext uri="{FF2B5EF4-FFF2-40B4-BE49-F238E27FC236}">
              <a16:creationId xmlns:a16="http://schemas.microsoft.com/office/drawing/2014/main" id="{3B84AE10-F71F-4AAE-8E67-A5C15ADBFF43}"/>
            </a:ext>
          </a:extLst>
        </xdr:cNvPr>
        <xdr:cNvSpPr txBox="1"/>
      </xdr:nvSpPr>
      <xdr:spPr>
        <a:xfrm>
          <a:off x="12167244" y="17715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85470</xdr:rowOff>
    </xdr:from>
    <xdr:ext cx="405111" cy="259045"/>
    <xdr:sp macro="" textlink="">
      <xdr:nvSpPr>
        <xdr:cNvPr id="792" name="n_4mainValue【庁舎】&#10;有形固定資産減価償却率">
          <a:extLst>
            <a:ext uri="{FF2B5EF4-FFF2-40B4-BE49-F238E27FC236}">
              <a16:creationId xmlns:a16="http://schemas.microsoft.com/office/drawing/2014/main" id="{F7F0FDF0-DF3F-48A4-ABB1-FD6EC23871D8}"/>
            </a:ext>
          </a:extLst>
        </xdr:cNvPr>
        <xdr:cNvSpPr txBox="1"/>
      </xdr:nvSpPr>
      <xdr:spPr>
        <a:xfrm>
          <a:off x="11354444" y="1768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a:extLst>
            <a:ext uri="{FF2B5EF4-FFF2-40B4-BE49-F238E27FC236}">
              <a16:creationId xmlns:a16="http://schemas.microsoft.com/office/drawing/2014/main" id="{55804B8B-7E2A-4248-B905-BF4E16BBA9FA}"/>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a:extLst>
            <a:ext uri="{FF2B5EF4-FFF2-40B4-BE49-F238E27FC236}">
              <a16:creationId xmlns:a16="http://schemas.microsoft.com/office/drawing/2014/main" id="{891A5BDD-3D22-4A0D-899D-273B1A8A65E1}"/>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a:extLst>
            <a:ext uri="{FF2B5EF4-FFF2-40B4-BE49-F238E27FC236}">
              <a16:creationId xmlns:a16="http://schemas.microsoft.com/office/drawing/2014/main" id="{BD0DB0A4-E856-4BE3-BBA8-E9B9868545D8}"/>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a:extLst>
            <a:ext uri="{FF2B5EF4-FFF2-40B4-BE49-F238E27FC236}">
              <a16:creationId xmlns:a16="http://schemas.microsoft.com/office/drawing/2014/main" id="{68FA609E-9CA7-481A-BE73-BC531359BDED}"/>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a:extLst>
            <a:ext uri="{FF2B5EF4-FFF2-40B4-BE49-F238E27FC236}">
              <a16:creationId xmlns:a16="http://schemas.microsoft.com/office/drawing/2014/main" id="{A6BCE694-896F-4617-B663-8B160B1AD3C1}"/>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a:extLst>
            <a:ext uri="{FF2B5EF4-FFF2-40B4-BE49-F238E27FC236}">
              <a16:creationId xmlns:a16="http://schemas.microsoft.com/office/drawing/2014/main" id="{275F6C20-2F94-4830-8529-36ECAF98B29F}"/>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a:extLst>
            <a:ext uri="{FF2B5EF4-FFF2-40B4-BE49-F238E27FC236}">
              <a16:creationId xmlns:a16="http://schemas.microsoft.com/office/drawing/2014/main" id="{A4A2AC40-7943-4C79-B557-0CF1CE0008FA}"/>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a:extLst>
            <a:ext uri="{FF2B5EF4-FFF2-40B4-BE49-F238E27FC236}">
              <a16:creationId xmlns:a16="http://schemas.microsoft.com/office/drawing/2014/main" id="{F6F4C43A-5B34-4D3F-8E57-6E3D6DFA9906}"/>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a:extLst>
            <a:ext uri="{FF2B5EF4-FFF2-40B4-BE49-F238E27FC236}">
              <a16:creationId xmlns:a16="http://schemas.microsoft.com/office/drawing/2014/main" id="{B198E391-3E49-424D-A0F5-52EFAFCAAD93}"/>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a:extLst>
            <a:ext uri="{FF2B5EF4-FFF2-40B4-BE49-F238E27FC236}">
              <a16:creationId xmlns:a16="http://schemas.microsoft.com/office/drawing/2014/main" id="{838E44A1-337F-4D35-9B7E-218C2978AF7E}"/>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03" name="テキスト ボックス 802">
          <a:extLst>
            <a:ext uri="{FF2B5EF4-FFF2-40B4-BE49-F238E27FC236}">
              <a16:creationId xmlns:a16="http://schemas.microsoft.com/office/drawing/2014/main" id="{024FB2C2-F473-4AB2-9BC5-DB458B026F6B}"/>
            </a:ext>
          </a:extLst>
        </xdr:cNvPr>
        <xdr:cNvSpPr txBox="1"/>
      </xdr:nvSpPr>
      <xdr:spPr>
        <a:xfrm>
          <a:off x="160491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804" name="直線コネクタ 803">
          <a:extLst>
            <a:ext uri="{FF2B5EF4-FFF2-40B4-BE49-F238E27FC236}">
              <a16:creationId xmlns:a16="http://schemas.microsoft.com/office/drawing/2014/main" id="{3FFA2157-FB71-478B-B4EC-5EAF5BF38052}"/>
            </a:ext>
          </a:extLst>
        </xdr:cNvPr>
        <xdr:cNvCxnSpPr/>
      </xdr:nvCxnSpPr>
      <xdr:spPr>
        <a:xfrm>
          <a:off x="164592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5" name="テキスト ボックス 804">
          <a:extLst>
            <a:ext uri="{FF2B5EF4-FFF2-40B4-BE49-F238E27FC236}">
              <a16:creationId xmlns:a16="http://schemas.microsoft.com/office/drawing/2014/main" id="{A96D389A-672F-4071-BCF6-54A9BCCF0900}"/>
            </a:ext>
          </a:extLst>
        </xdr:cNvPr>
        <xdr:cNvSpPr txBox="1"/>
      </xdr:nvSpPr>
      <xdr:spPr>
        <a:xfrm>
          <a:off x="160491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6" name="直線コネクタ 805">
          <a:extLst>
            <a:ext uri="{FF2B5EF4-FFF2-40B4-BE49-F238E27FC236}">
              <a16:creationId xmlns:a16="http://schemas.microsoft.com/office/drawing/2014/main" id="{5E5A1C14-C1B4-41D5-9855-711272984B06}"/>
            </a:ext>
          </a:extLst>
        </xdr:cNvPr>
        <xdr:cNvCxnSpPr/>
      </xdr:nvCxnSpPr>
      <xdr:spPr>
        <a:xfrm>
          <a:off x="164592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7" name="テキスト ボックス 806">
          <a:extLst>
            <a:ext uri="{FF2B5EF4-FFF2-40B4-BE49-F238E27FC236}">
              <a16:creationId xmlns:a16="http://schemas.microsoft.com/office/drawing/2014/main" id="{9125EE5E-3E8B-453E-BD0E-C2C398D2714A}"/>
            </a:ext>
          </a:extLst>
        </xdr:cNvPr>
        <xdr:cNvSpPr txBox="1"/>
      </xdr:nvSpPr>
      <xdr:spPr>
        <a:xfrm>
          <a:off x="1604917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8" name="直線コネクタ 807">
          <a:extLst>
            <a:ext uri="{FF2B5EF4-FFF2-40B4-BE49-F238E27FC236}">
              <a16:creationId xmlns:a16="http://schemas.microsoft.com/office/drawing/2014/main" id="{9212DC28-EAF0-463D-8DC1-85F02784A8CE}"/>
            </a:ext>
          </a:extLst>
        </xdr:cNvPr>
        <xdr:cNvCxnSpPr/>
      </xdr:nvCxnSpPr>
      <xdr:spPr>
        <a:xfrm>
          <a:off x="164592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9" name="テキスト ボックス 808">
          <a:extLst>
            <a:ext uri="{FF2B5EF4-FFF2-40B4-BE49-F238E27FC236}">
              <a16:creationId xmlns:a16="http://schemas.microsoft.com/office/drawing/2014/main" id="{D34C8491-FD5C-47E4-AE4F-BE5D6DDDB60B}"/>
            </a:ext>
          </a:extLst>
        </xdr:cNvPr>
        <xdr:cNvSpPr txBox="1"/>
      </xdr:nvSpPr>
      <xdr:spPr>
        <a:xfrm>
          <a:off x="1604917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0" name="直線コネクタ 809">
          <a:extLst>
            <a:ext uri="{FF2B5EF4-FFF2-40B4-BE49-F238E27FC236}">
              <a16:creationId xmlns:a16="http://schemas.microsoft.com/office/drawing/2014/main" id="{392BC71D-FF54-4C3A-A77C-F83C774B1E6A}"/>
            </a:ext>
          </a:extLst>
        </xdr:cNvPr>
        <xdr:cNvCxnSpPr/>
      </xdr:nvCxnSpPr>
      <xdr:spPr>
        <a:xfrm>
          <a:off x="164592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1" name="テキスト ボックス 810">
          <a:extLst>
            <a:ext uri="{FF2B5EF4-FFF2-40B4-BE49-F238E27FC236}">
              <a16:creationId xmlns:a16="http://schemas.microsoft.com/office/drawing/2014/main" id="{68DCAA92-1017-490C-BD44-90D621251C92}"/>
            </a:ext>
          </a:extLst>
        </xdr:cNvPr>
        <xdr:cNvSpPr txBox="1"/>
      </xdr:nvSpPr>
      <xdr:spPr>
        <a:xfrm>
          <a:off x="1604917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2" name="直線コネクタ 811">
          <a:extLst>
            <a:ext uri="{FF2B5EF4-FFF2-40B4-BE49-F238E27FC236}">
              <a16:creationId xmlns:a16="http://schemas.microsoft.com/office/drawing/2014/main" id="{20D50B54-2765-4BA6-9BB0-FFE8A10A1996}"/>
            </a:ext>
          </a:extLst>
        </xdr:cNvPr>
        <xdr:cNvCxnSpPr/>
      </xdr:nvCxnSpPr>
      <xdr:spPr>
        <a:xfrm>
          <a:off x="164592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3" name="テキスト ボックス 812">
          <a:extLst>
            <a:ext uri="{FF2B5EF4-FFF2-40B4-BE49-F238E27FC236}">
              <a16:creationId xmlns:a16="http://schemas.microsoft.com/office/drawing/2014/main" id="{B23F0E7C-1E9C-42CA-B07E-154BD0B0AE20}"/>
            </a:ext>
          </a:extLst>
        </xdr:cNvPr>
        <xdr:cNvSpPr txBox="1"/>
      </xdr:nvSpPr>
      <xdr:spPr>
        <a:xfrm>
          <a:off x="1604917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4" name="直線コネクタ 813">
          <a:extLst>
            <a:ext uri="{FF2B5EF4-FFF2-40B4-BE49-F238E27FC236}">
              <a16:creationId xmlns:a16="http://schemas.microsoft.com/office/drawing/2014/main" id="{BC85244F-C5AD-40EF-86B2-68A7DD6CF84F}"/>
            </a:ext>
          </a:extLst>
        </xdr:cNvPr>
        <xdr:cNvCxnSpPr/>
      </xdr:nvCxnSpPr>
      <xdr:spPr>
        <a:xfrm>
          <a:off x="164592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5" name="テキスト ボックス 814">
          <a:extLst>
            <a:ext uri="{FF2B5EF4-FFF2-40B4-BE49-F238E27FC236}">
              <a16:creationId xmlns:a16="http://schemas.microsoft.com/office/drawing/2014/main" id="{4D2D9660-AA7E-426F-9DDA-A515071A75CD}"/>
            </a:ext>
          </a:extLst>
        </xdr:cNvPr>
        <xdr:cNvSpPr txBox="1"/>
      </xdr:nvSpPr>
      <xdr:spPr>
        <a:xfrm>
          <a:off x="1604917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a:extLst>
            <a:ext uri="{FF2B5EF4-FFF2-40B4-BE49-F238E27FC236}">
              <a16:creationId xmlns:a16="http://schemas.microsoft.com/office/drawing/2014/main" id="{E93E8553-C212-46CC-9AC7-813428355381}"/>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a:extLst>
            <a:ext uri="{FF2B5EF4-FFF2-40B4-BE49-F238E27FC236}">
              <a16:creationId xmlns:a16="http://schemas.microsoft.com/office/drawing/2014/main" id="{E960B973-3149-49B2-9446-FEF43925A57D}"/>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a:extLst>
            <a:ext uri="{FF2B5EF4-FFF2-40B4-BE49-F238E27FC236}">
              <a16:creationId xmlns:a16="http://schemas.microsoft.com/office/drawing/2014/main" id="{3AA2EB8A-822F-4C10-9CF8-ABCF0FE97E7F}"/>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162742</xdr:rowOff>
    </xdr:from>
    <xdr:to>
      <xdr:col>116</xdr:col>
      <xdr:colOff>62864</xdr:colOff>
      <xdr:row>108</xdr:row>
      <xdr:rowOff>164374</xdr:rowOff>
    </xdr:to>
    <xdr:cxnSp macro="">
      <xdr:nvCxnSpPr>
        <xdr:cNvPr id="819" name="直線コネクタ 818">
          <a:extLst>
            <a:ext uri="{FF2B5EF4-FFF2-40B4-BE49-F238E27FC236}">
              <a16:creationId xmlns:a16="http://schemas.microsoft.com/office/drawing/2014/main" id="{BE598F08-9A0F-4C7D-9B61-6A2DE28BE5D6}"/>
            </a:ext>
          </a:extLst>
        </xdr:cNvPr>
        <xdr:cNvCxnSpPr/>
      </xdr:nvCxnSpPr>
      <xdr:spPr>
        <a:xfrm flipV="1">
          <a:off x="19951064" y="16564792"/>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168201</xdr:rowOff>
    </xdr:from>
    <xdr:ext cx="469744" cy="259045"/>
    <xdr:sp macro="" textlink="">
      <xdr:nvSpPr>
        <xdr:cNvPr id="820" name="【庁舎】&#10;一人当たり面積最小値テキスト">
          <a:extLst>
            <a:ext uri="{FF2B5EF4-FFF2-40B4-BE49-F238E27FC236}">
              <a16:creationId xmlns:a16="http://schemas.microsoft.com/office/drawing/2014/main" id="{E6389494-A7DE-4333-B16E-49EBD0AF1292}"/>
            </a:ext>
          </a:extLst>
        </xdr:cNvPr>
        <xdr:cNvSpPr txBox="1"/>
      </xdr:nvSpPr>
      <xdr:spPr>
        <a:xfrm>
          <a:off x="19989800" y="18113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164374</xdr:rowOff>
    </xdr:from>
    <xdr:to>
      <xdr:col>116</xdr:col>
      <xdr:colOff>152400</xdr:colOff>
      <xdr:row>108</xdr:row>
      <xdr:rowOff>164374</xdr:rowOff>
    </xdr:to>
    <xdr:cxnSp macro="">
      <xdr:nvCxnSpPr>
        <xdr:cNvPr id="821" name="直線コネクタ 820">
          <a:extLst>
            <a:ext uri="{FF2B5EF4-FFF2-40B4-BE49-F238E27FC236}">
              <a16:creationId xmlns:a16="http://schemas.microsoft.com/office/drawing/2014/main" id="{7F9C8DB4-859B-4695-AB4D-5D8704ECAB7A}"/>
            </a:ext>
          </a:extLst>
        </xdr:cNvPr>
        <xdr:cNvCxnSpPr/>
      </xdr:nvCxnSpPr>
      <xdr:spPr>
        <a:xfrm>
          <a:off x="19881850" y="181094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109419</xdr:rowOff>
    </xdr:from>
    <xdr:ext cx="469744" cy="259045"/>
    <xdr:sp macro="" textlink="">
      <xdr:nvSpPr>
        <xdr:cNvPr id="822" name="【庁舎】&#10;一人当たり面積最大値テキスト">
          <a:extLst>
            <a:ext uri="{FF2B5EF4-FFF2-40B4-BE49-F238E27FC236}">
              <a16:creationId xmlns:a16="http://schemas.microsoft.com/office/drawing/2014/main" id="{32F0AE8A-289C-44A5-9E21-D7963AAE04FD}"/>
            </a:ext>
          </a:extLst>
        </xdr:cNvPr>
        <xdr:cNvSpPr txBox="1"/>
      </xdr:nvSpPr>
      <xdr:spPr>
        <a:xfrm>
          <a:off x="19989800" y="1634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162742</xdr:rowOff>
    </xdr:from>
    <xdr:to>
      <xdr:col>116</xdr:col>
      <xdr:colOff>152400</xdr:colOff>
      <xdr:row>99</xdr:row>
      <xdr:rowOff>162742</xdr:rowOff>
    </xdr:to>
    <xdr:cxnSp macro="">
      <xdr:nvCxnSpPr>
        <xdr:cNvPr id="823" name="直線コネクタ 822">
          <a:extLst>
            <a:ext uri="{FF2B5EF4-FFF2-40B4-BE49-F238E27FC236}">
              <a16:creationId xmlns:a16="http://schemas.microsoft.com/office/drawing/2014/main" id="{412F6806-95D7-49B0-A320-C0F2D4E9EE7E}"/>
            </a:ext>
          </a:extLst>
        </xdr:cNvPr>
        <xdr:cNvCxnSpPr/>
      </xdr:nvCxnSpPr>
      <xdr:spPr>
        <a:xfrm>
          <a:off x="19881850" y="165647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136451</xdr:rowOff>
    </xdr:from>
    <xdr:ext cx="469744" cy="259045"/>
    <xdr:sp macro="" textlink="">
      <xdr:nvSpPr>
        <xdr:cNvPr id="824" name="【庁舎】&#10;一人当たり面積平均値テキスト">
          <a:extLst>
            <a:ext uri="{FF2B5EF4-FFF2-40B4-BE49-F238E27FC236}">
              <a16:creationId xmlns:a16="http://schemas.microsoft.com/office/drawing/2014/main" id="{AA1635C3-A706-4500-8DE5-A78008DA5DD2}"/>
            </a:ext>
          </a:extLst>
        </xdr:cNvPr>
        <xdr:cNvSpPr txBox="1"/>
      </xdr:nvSpPr>
      <xdr:spPr>
        <a:xfrm>
          <a:off x="19989800" y="17567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113574</xdr:rowOff>
    </xdr:from>
    <xdr:to>
      <xdr:col>116</xdr:col>
      <xdr:colOff>114300</xdr:colOff>
      <xdr:row>107</xdr:row>
      <xdr:rowOff>43724</xdr:rowOff>
    </xdr:to>
    <xdr:sp macro="" textlink="">
      <xdr:nvSpPr>
        <xdr:cNvPr id="825" name="フローチャート: 判断 824">
          <a:extLst>
            <a:ext uri="{FF2B5EF4-FFF2-40B4-BE49-F238E27FC236}">
              <a16:creationId xmlns:a16="http://schemas.microsoft.com/office/drawing/2014/main" id="{F43D080E-4E41-4EB6-85D3-A55B6ADCF67C}"/>
            </a:ext>
          </a:extLst>
        </xdr:cNvPr>
        <xdr:cNvSpPr/>
      </xdr:nvSpPr>
      <xdr:spPr>
        <a:xfrm>
          <a:off x="19900900" y="177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126637</xdr:rowOff>
    </xdr:from>
    <xdr:to>
      <xdr:col>112</xdr:col>
      <xdr:colOff>38100</xdr:colOff>
      <xdr:row>107</xdr:row>
      <xdr:rowOff>56787</xdr:rowOff>
    </xdr:to>
    <xdr:sp macro="" textlink="">
      <xdr:nvSpPr>
        <xdr:cNvPr id="826" name="フローチャート: 判断 825">
          <a:extLst>
            <a:ext uri="{FF2B5EF4-FFF2-40B4-BE49-F238E27FC236}">
              <a16:creationId xmlns:a16="http://schemas.microsoft.com/office/drawing/2014/main" id="{8E94A9D0-CF03-4045-B523-25959A83371D}"/>
            </a:ext>
          </a:extLst>
        </xdr:cNvPr>
        <xdr:cNvSpPr/>
      </xdr:nvSpPr>
      <xdr:spPr>
        <a:xfrm>
          <a:off x="19157950" y="177288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120106</xdr:rowOff>
    </xdr:from>
    <xdr:to>
      <xdr:col>107</xdr:col>
      <xdr:colOff>101600</xdr:colOff>
      <xdr:row>107</xdr:row>
      <xdr:rowOff>50256</xdr:rowOff>
    </xdr:to>
    <xdr:sp macro="" textlink="">
      <xdr:nvSpPr>
        <xdr:cNvPr id="827" name="フローチャート: 判断 826">
          <a:extLst>
            <a:ext uri="{FF2B5EF4-FFF2-40B4-BE49-F238E27FC236}">
              <a16:creationId xmlns:a16="http://schemas.microsoft.com/office/drawing/2014/main" id="{DAAA1FFD-7FC5-4788-AD0A-D7C693B0DA6A}"/>
            </a:ext>
          </a:extLst>
        </xdr:cNvPr>
        <xdr:cNvSpPr/>
      </xdr:nvSpPr>
      <xdr:spPr>
        <a:xfrm>
          <a:off x="18345150" y="1772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146231</xdr:rowOff>
    </xdr:from>
    <xdr:to>
      <xdr:col>102</xdr:col>
      <xdr:colOff>165100</xdr:colOff>
      <xdr:row>107</xdr:row>
      <xdr:rowOff>76381</xdr:rowOff>
    </xdr:to>
    <xdr:sp macro="" textlink="">
      <xdr:nvSpPr>
        <xdr:cNvPr id="828" name="フローチャート: 判断 827">
          <a:extLst>
            <a:ext uri="{FF2B5EF4-FFF2-40B4-BE49-F238E27FC236}">
              <a16:creationId xmlns:a16="http://schemas.microsoft.com/office/drawing/2014/main" id="{5A497C65-2E08-4DAD-9B89-7762A119CC44}"/>
            </a:ext>
          </a:extLst>
        </xdr:cNvPr>
        <xdr:cNvSpPr/>
      </xdr:nvSpPr>
      <xdr:spPr>
        <a:xfrm>
          <a:off x="17551400" y="1774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146231</xdr:rowOff>
    </xdr:from>
    <xdr:to>
      <xdr:col>98</xdr:col>
      <xdr:colOff>38100</xdr:colOff>
      <xdr:row>107</xdr:row>
      <xdr:rowOff>76381</xdr:rowOff>
    </xdr:to>
    <xdr:sp macro="" textlink="">
      <xdr:nvSpPr>
        <xdr:cNvPr id="829" name="フローチャート: 判断 828">
          <a:extLst>
            <a:ext uri="{FF2B5EF4-FFF2-40B4-BE49-F238E27FC236}">
              <a16:creationId xmlns:a16="http://schemas.microsoft.com/office/drawing/2014/main" id="{31B809B4-3B5B-445F-9868-07A66E6BFECF}"/>
            </a:ext>
          </a:extLst>
        </xdr:cNvPr>
        <xdr:cNvSpPr/>
      </xdr:nvSpPr>
      <xdr:spPr>
        <a:xfrm>
          <a:off x="16757650" y="1774843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511FA455-1BD3-4CD3-8994-BA8A6E9B60A2}"/>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2816B288-465E-4C61-9C21-AF87456DD041}"/>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7D5EC1FC-2BD7-4B9C-B872-57D7B38C35BD}"/>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AAF87B60-C90A-49E5-9D95-D15DB6FDF09F}"/>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670C4DB2-9A58-4326-B84C-232A7F914D5C}"/>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164193</xdr:rowOff>
    </xdr:from>
    <xdr:to>
      <xdr:col>116</xdr:col>
      <xdr:colOff>114300</xdr:colOff>
      <xdr:row>108</xdr:row>
      <xdr:rowOff>94343</xdr:rowOff>
    </xdr:to>
    <xdr:sp macro="" textlink="">
      <xdr:nvSpPr>
        <xdr:cNvPr id="835" name="楕円 834">
          <a:extLst>
            <a:ext uri="{FF2B5EF4-FFF2-40B4-BE49-F238E27FC236}">
              <a16:creationId xmlns:a16="http://schemas.microsoft.com/office/drawing/2014/main" id="{D99E9906-1524-4548-ABC2-AA14766E19FC}"/>
            </a:ext>
          </a:extLst>
        </xdr:cNvPr>
        <xdr:cNvSpPr/>
      </xdr:nvSpPr>
      <xdr:spPr>
        <a:xfrm>
          <a:off x="19900900" y="1793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79120</xdr:rowOff>
    </xdr:from>
    <xdr:ext cx="469744" cy="259045"/>
    <xdr:sp macro="" textlink="">
      <xdr:nvSpPr>
        <xdr:cNvPr id="836" name="【庁舎】&#10;一人当たり面積該当値テキスト">
          <a:extLst>
            <a:ext uri="{FF2B5EF4-FFF2-40B4-BE49-F238E27FC236}">
              <a16:creationId xmlns:a16="http://schemas.microsoft.com/office/drawing/2014/main" id="{49253439-C96E-4F8D-BDAA-5F4D6E610FCB}"/>
            </a:ext>
          </a:extLst>
        </xdr:cNvPr>
        <xdr:cNvSpPr txBox="1"/>
      </xdr:nvSpPr>
      <xdr:spPr>
        <a:xfrm>
          <a:off x="19989800" y="17852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164193</xdr:rowOff>
    </xdr:from>
    <xdr:to>
      <xdr:col>112</xdr:col>
      <xdr:colOff>38100</xdr:colOff>
      <xdr:row>108</xdr:row>
      <xdr:rowOff>94343</xdr:rowOff>
    </xdr:to>
    <xdr:sp macro="" textlink="">
      <xdr:nvSpPr>
        <xdr:cNvPr id="837" name="楕円 836">
          <a:extLst>
            <a:ext uri="{FF2B5EF4-FFF2-40B4-BE49-F238E27FC236}">
              <a16:creationId xmlns:a16="http://schemas.microsoft.com/office/drawing/2014/main" id="{4B543CFF-EC3B-4233-9710-8A4E088E9D35}"/>
            </a:ext>
          </a:extLst>
        </xdr:cNvPr>
        <xdr:cNvSpPr/>
      </xdr:nvSpPr>
      <xdr:spPr>
        <a:xfrm>
          <a:off x="19157950" y="179378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43543</xdr:rowOff>
    </xdr:from>
    <xdr:to>
      <xdr:col>116</xdr:col>
      <xdr:colOff>63500</xdr:colOff>
      <xdr:row>108</xdr:row>
      <xdr:rowOff>43543</xdr:rowOff>
    </xdr:to>
    <xdr:cxnSp macro="">
      <xdr:nvCxnSpPr>
        <xdr:cNvPr id="838" name="直線コネクタ 837">
          <a:extLst>
            <a:ext uri="{FF2B5EF4-FFF2-40B4-BE49-F238E27FC236}">
              <a16:creationId xmlns:a16="http://schemas.microsoft.com/office/drawing/2014/main" id="{299A80EB-A171-4FB8-BC44-C57D1CC101C3}"/>
            </a:ext>
          </a:extLst>
        </xdr:cNvPr>
        <xdr:cNvCxnSpPr/>
      </xdr:nvCxnSpPr>
      <xdr:spPr>
        <a:xfrm>
          <a:off x="19202400" y="17988643"/>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170724</xdr:rowOff>
    </xdr:from>
    <xdr:to>
      <xdr:col>107</xdr:col>
      <xdr:colOff>101600</xdr:colOff>
      <xdr:row>108</xdr:row>
      <xdr:rowOff>100874</xdr:rowOff>
    </xdr:to>
    <xdr:sp macro="" textlink="">
      <xdr:nvSpPr>
        <xdr:cNvPr id="839" name="楕円 838">
          <a:extLst>
            <a:ext uri="{FF2B5EF4-FFF2-40B4-BE49-F238E27FC236}">
              <a16:creationId xmlns:a16="http://schemas.microsoft.com/office/drawing/2014/main" id="{443DD26A-7B66-42A9-8488-D068EC4801E1}"/>
            </a:ext>
          </a:extLst>
        </xdr:cNvPr>
        <xdr:cNvSpPr/>
      </xdr:nvSpPr>
      <xdr:spPr>
        <a:xfrm>
          <a:off x="18345150" y="1794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43543</xdr:rowOff>
    </xdr:from>
    <xdr:to>
      <xdr:col>111</xdr:col>
      <xdr:colOff>177800</xdr:colOff>
      <xdr:row>108</xdr:row>
      <xdr:rowOff>50074</xdr:rowOff>
    </xdr:to>
    <xdr:cxnSp macro="">
      <xdr:nvCxnSpPr>
        <xdr:cNvPr id="840" name="直線コネクタ 839">
          <a:extLst>
            <a:ext uri="{FF2B5EF4-FFF2-40B4-BE49-F238E27FC236}">
              <a16:creationId xmlns:a16="http://schemas.microsoft.com/office/drawing/2014/main" id="{816B97A5-464D-4699-809C-756FDC967B0B}"/>
            </a:ext>
          </a:extLst>
        </xdr:cNvPr>
        <xdr:cNvCxnSpPr/>
      </xdr:nvCxnSpPr>
      <xdr:spPr>
        <a:xfrm flipV="1">
          <a:off x="18395950" y="17988643"/>
          <a:ext cx="80645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170724</xdr:rowOff>
    </xdr:from>
    <xdr:to>
      <xdr:col>102</xdr:col>
      <xdr:colOff>165100</xdr:colOff>
      <xdr:row>108</xdr:row>
      <xdr:rowOff>100874</xdr:rowOff>
    </xdr:to>
    <xdr:sp macro="" textlink="">
      <xdr:nvSpPr>
        <xdr:cNvPr id="841" name="楕円 840">
          <a:extLst>
            <a:ext uri="{FF2B5EF4-FFF2-40B4-BE49-F238E27FC236}">
              <a16:creationId xmlns:a16="http://schemas.microsoft.com/office/drawing/2014/main" id="{6D92F886-DC60-4E08-8562-E52C70B7E89A}"/>
            </a:ext>
          </a:extLst>
        </xdr:cNvPr>
        <xdr:cNvSpPr/>
      </xdr:nvSpPr>
      <xdr:spPr>
        <a:xfrm>
          <a:off x="17551400" y="1794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50074</xdr:rowOff>
    </xdr:from>
    <xdr:to>
      <xdr:col>107</xdr:col>
      <xdr:colOff>50800</xdr:colOff>
      <xdr:row>108</xdr:row>
      <xdr:rowOff>50074</xdr:rowOff>
    </xdr:to>
    <xdr:cxnSp macro="">
      <xdr:nvCxnSpPr>
        <xdr:cNvPr id="842" name="直線コネクタ 841">
          <a:extLst>
            <a:ext uri="{FF2B5EF4-FFF2-40B4-BE49-F238E27FC236}">
              <a16:creationId xmlns:a16="http://schemas.microsoft.com/office/drawing/2014/main" id="{153787C1-5E29-4CC2-8A99-BB20B6030A9C}"/>
            </a:ext>
          </a:extLst>
        </xdr:cNvPr>
        <xdr:cNvCxnSpPr/>
      </xdr:nvCxnSpPr>
      <xdr:spPr>
        <a:xfrm>
          <a:off x="17602200" y="17995174"/>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164193</xdr:rowOff>
    </xdr:from>
    <xdr:to>
      <xdr:col>98</xdr:col>
      <xdr:colOff>38100</xdr:colOff>
      <xdr:row>108</xdr:row>
      <xdr:rowOff>94343</xdr:rowOff>
    </xdr:to>
    <xdr:sp macro="" textlink="">
      <xdr:nvSpPr>
        <xdr:cNvPr id="843" name="楕円 842">
          <a:extLst>
            <a:ext uri="{FF2B5EF4-FFF2-40B4-BE49-F238E27FC236}">
              <a16:creationId xmlns:a16="http://schemas.microsoft.com/office/drawing/2014/main" id="{137C0AC6-8A4D-498D-B5FB-03B7A30897B2}"/>
            </a:ext>
          </a:extLst>
        </xdr:cNvPr>
        <xdr:cNvSpPr/>
      </xdr:nvSpPr>
      <xdr:spPr>
        <a:xfrm>
          <a:off x="16757650" y="179378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43543</xdr:rowOff>
    </xdr:from>
    <xdr:to>
      <xdr:col>102</xdr:col>
      <xdr:colOff>114300</xdr:colOff>
      <xdr:row>108</xdr:row>
      <xdr:rowOff>50074</xdr:rowOff>
    </xdr:to>
    <xdr:cxnSp macro="">
      <xdr:nvCxnSpPr>
        <xdr:cNvPr id="844" name="直線コネクタ 843">
          <a:extLst>
            <a:ext uri="{FF2B5EF4-FFF2-40B4-BE49-F238E27FC236}">
              <a16:creationId xmlns:a16="http://schemas.microsoft.com/office/drawing/2014/main" id="{70DCD869-969E-438E-90C7-F5E3BBBAD56A}"/>
            </a:ext>
          </a:extLst>
        </xdr:cNvPr>
        <xdr:cNvCxnSpPr/>
      </xdr:nvCxnSpPr>
      <xdr:spPr>
        <a:xfrm>
          <a:off x="16802100" y="17988643"/>
          <a:ext cx="8001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73314</xdr:rowOff>
    </xdr:from>
    <xdr:ext cx="469744" cy="259045"/>
    <xdr:sp macro="" textlink="">
      <xdr:nvSpPr>
        <xdr:cNvPr id="845" name="n_1aveValue【庁舎】&#10;一人当たり面積">
          <a:extLst>
            <a:ext uri="{FF2B5EF4-FFF2-40B4-BE49-F238E27FC236}">
              <a16:creationId xmlns:a16="http://schemas.microsoft.com/office/drawing/2014/main" id="{02B94B92-0C8D-4C56-84FD-4A2C6CA93039}"/>
            </a:ext>
          </a:extLst>
        </xdr:cNvPr>
        <xdr:cNvSpPr txBox="1"/>
      </xdr:nvSpPr>
      <xdr:spPr>
        <a:xfrm>
          <a:off x="18980227" y="1750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66783</xdr:rowOff>
    </xdr:from>
    <xdr:ext cx="469744" cy="259045"/>
    <xdr:sp macro="" textlink="">
      <xdr:nvSpPr>
        <xdr:cNvPr id="846" name="n_2aveValue【庁舎】&#10;一人当たり面積">
          <a:extLst>
            <a:ext uri="{FF2B5EF4-FFF2-40B4-BE49-F238E27FC236}">
              <a16:creationId xmlns:a16="http://schemas.microsoft.com/office/drawing/2014/main" id="{33A803D0-946F-4B6B-92A5-780ECF384984}"/>
            </a:ext>
          </a:extLst>
        </xdr:cNvPr>
        <xdr:cNvSpPr txBox="1"/>
      </xdr:nvSpPr>
      <xdr:spPr>
        <a:xfrm>
          <a:off x="18180127" y="1749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92908</xdr:rowOff>
    </xdr:from>
    <xdr:ext cx="469744" cy="259045"/>
    <xdr:sp macro="" textlink="">
      <xdr:nvSpPr>
        <xdr:cNvPr id="847" name="n_3aveValue【庁舎】&#10;一人当たり面積">
          <a:extLst>
            <a:ext uri="{FF2B5EF4-FFF2-40B4-BE49-F238E27FC236}">
              <a16:creationId xmlns:a16="http://schemas.microsoft.com/office/drawing/2014/main" id="{24449546-2C1D-4C34-B2B0-F27758413B5C}"/>
            </a:ext>
          </a:extLst>
        </xdr:cNvPr>
        <xdr:cNvSpPr txBox="1"/>
      </xdr:nvSpPr>
      <xdr:spPr>
        <a:xfrm>
          <a:off x="17386377" y="17523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92908</xdr:rowOff>
    </xdr:from>
    <xdr:ext cx="469744" cy="259045"/>
    <xdr:sp macro="" textlink="">
      <xdr:nvSpPr>
        <xdr:cNvPr id="848" name="n_4aveValue【庁舎】&#10;一人当たり面積">
          <a:extLst>
            <a:ext uri="{FF2B5EF4-FFF2-40B4-BE49-F238E27FC236}">
              <a16:creationId xmlns:a16="http://schemas.microsoft.com/office/drawing/2014/main" id="{5442670F-F46A-4D03-88EB-B33FD0512E11}"/>
            </a:ext>
          </a:extLst>
        </xdr:cNvPr>
        <xdr:cNvSpPr txBox="1"/>
      </xdr:nvSpPr>
      <xdr:spPr>
        <a:xfrm>
          <a:off x="16592627" y="17523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85470</xdr:rowOff>
    </xdr:from>
    <xdr:ext cx="469744" cy="259045"/>
    <xdr:sp macro="" textlink="">
      <xdr:nvSpPr>
        <xdr:cNvPr id="849" name="n_1mainValue【庁舎】&#10;一人当たり面積">
          <a:extLst>
            <a:ext uri="{FF2B5EF4-FFF2-40B4-BE49-F238E27FC236}">
              <a16:creationId xmlns:a16="http://schemas.microsoft.com/office/drawing/2014/main" id="{F57D9731-E73B-4C1B-9541-1FE86EBA7465}"/>
            </a:ext>
          </a:extLst>
        </xdr:cNvPr>
        <xdr:cNvSpPr txBox="1"/>
      </xdr:nvSpPr>
      <xdr:spPr>
        <a:xfrm>
          <a:off x="18980227" y="1803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92001</xdr:rowOff>
    </xdr:from>
    <xdr:ext cx="469744" cy="259045"/>
    <xdr:sp macro="" textlink="">
      <xdr:nvSpPr>
        <xdr:cNvPr id="850" name="n_2mainValue【庁舎】&#10;一人当たり面積">
          <a:extLst>
            <a:ext uri="{FF2B5EF4-FFF2-40B4-BE49-F238E27FC236}">
              <a16:creationId xmlns:a16="http://schemas.microsoft.com/office/drawing/2014/main" id="{04E6F62A-8C36-47D7-A3CC-594F7E0A73B8}"/>
            </a:ext>
          </a:extLst>
        </xdr:cNvPr>
        <xdr:cNvSpPr txBox="1"/>
      </xdr:nvSpPr>
      <xdr:spPr>
        <a:xfrm>
          <a:off x="18180127" y="180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92001</xdr:rowOff>
    </xdr:from>
    <xdr:ext cx="469744" cy="259045"/>
    <xdr:sp macro="" textlink="">
      <xdr:nvSpPr>
        <xdr:cNvPr id="851" name="n_3mainValue【庁舎】&#10;一人当たり面積">
          <a:extLst>
            <a:ext uri="{FF2B5EF4-FFF2-40B4-BE49-F238E27FC236}">
              <a16:creationId xmlns:a16="http://schemas.microsoft.com/office/drawing/2014/main" id="{1409CAF3-7491-4323-8B39-F2CD0BE5551F}"/>
            </a:ext>
          </a:extLst>
        </xdr:cNvPr>
        <xdr:cNvSpPr txBox="1"/>
      </xdr:nvSpPr>
      <xdr:spPr>
        <a:xfrm>
          <a:off x="17386377" y="180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85470</xdr:rowOff>
    </xdr:from>
    <xdr:ext cx="469744" cy="259045"/>
    <xdr:sp macro="" textlink="">
      <xdr:nvSpPr>
        <xdr:cNvPr id="852" name="n_4mainValue【庁舎】&#10;一人当たり面積">
          <a:extLst>
            <a:ext uri="{FF2B5EF4-FFF2-40B4-BE49-F238E27FC236}">
              <a16:creationId xmlns:a16="http://schemas.microsoft.com/office/drawing/2014/main" id="{A966A4BB-30BD-42B1-80C4-96D5CC85A8D2}"/>
            </a:ext>
          </a:extLst>
        </xdr:cNvPr>
        <xdr:cNvSpPr txBox="1"/>
      </xdr:nvSpPr>
      <xdr:spPr>
        <a:xfrm>
          <a:off x="16592627" y="1803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a:extLst>
            <a:ext uri="{FF2B5EF4-FFF2-40B4-BE49-F238E27FC236}">
              <a16:creationId xmlns:a16="http://schemas.microsoft.com/office/drawing/2014/main" id="{0F39A51D-96DB-4620-B5A9-5D4E285C53DD}"/>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a:extLst>
            <a:ext uri="{FF2B5EF4-FFF2-40B4-BE49-F238E27FC236}">
              <a16:creationId xmlns:a16="http://schemas.microsoft.com/office/drawing/2014/main" id="{B4F55718-EF20-4130-9CE9-D313E2F1CCC5}"/>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a:extLst>
            <a:ext uri="{FF2B5EF4-FFF2-40B4-BE49-F238E27FC236}">
              <a16:creationId xmlns:a16="http://schemas.microsoft.com/office/drawing/2014/main" id="{E7421BD9-868D-4067-AFB3-8CD169EE6F3F}"/>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本町は一部事務組合に加入せず、清掃工場を単独で所有しているため一般廃棄物処理施設の一人当たり有形固定資産（償却資産）額が大きくなっている。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清掃工場は平成</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年の供用開始から</a:t>
          </a:r>
          <a:r>
            <a:rPr kumimoji="1" lang="en-US" altLang="ja-JP" sz="1400">
              <a:latin typeface="ＭＳ Ｐゴシック" panose="020B0600070205080204" pitchFamily="50" charset="-128"/>
              <a:ea typeface="ＭＳ Ｐゴシック" panose="020B0600070205080204" pitchFamily="50" charset="-128"/>
            </a:rPr>
            <a:t>20</a:t>
          </a:r>
          <a:r>
            <a:rPr kumimoji="1" lang="ja-JP" altLang="en-US" sz="1400">
              <a:latin typeface="ＭＳ Ｐゴシック" panose="020B0600070205080204" pitchFamily="50" charset="-128"/>
              <a:ea typeface="ＭＳ Ｐゴシック" panose="020B0600070205080204" pitchFamily="50" charset="-128"/>
            </a:rPr>
            <a:t>年以上が経過し、耐用年数を伸ばしながら使用する必要があり、今後も有形固定資産償却率が上昇する見込みである。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図書館や市民会館については、複合施設（ふれあいセンター）内の一室として運営しており、類似団体内平均値と比べて一人当たり面積が小さくなっている。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福祉施設については、町立やまぶき園が計上されているが、令和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5</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年度をもって除却となった。</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a:solidFill>
                <a:schemeClr val="tx1"/>
              </a:solidFill>
              <a:latin typeface="ＭＳ Ｐゴシック" panose="020B0600070205080204" pitchFamily="50" charset="-128"/>
              <a:ea typeface="ＭＳ Ｐゴシック" panose="020B0600070205080204" pitchFamily="50" charset="-128"/>
            </a:rPr>
            <a:t>　消防施設については、令和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2</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年度に施設類型の見直しを行ったことから一人当たり面積が小さくなっている。</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a:solidFill>
                <a:schemeClr val="tx1"/>
              </a:solidFill>
              <a:latin typeface="ＭＳ Ｐゴシック" panose="020B0600070205080204" pitchFamily="50" charset="-128"/>
              <a:ea typeface="ＭＳ Ｐゴシック" panose="020B0600070205080204" pitchFamily="50" charset="-128"/>
            </a:rPr>
            <a:t>　庁舎については、耐震性能の不足や老朽化のため、令和</a:t>
          </a:r>
          <a:r>
            <a:rPr kumimoji="1" lang="en-US" altLang="ja-JP" sz="1400">
              <a:solidFill>
                <a:schemeClr val="tx1"/>
              </a:solidFill>
              <a:latin typeface="ＭＳ Ｐゴシック" panose="020B0600070205080204" pitchFamily="50" charset="-128"/>
              <a:ea typeface="ＭＳ Ｐゴシック" panose="020B0600070205080204" pitchFamily="50" charset="-128"/>
            </a:rPr>
            <a:t>5</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年度から新庁舎建設工事を行っている。</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今後も、島本町公共施設等総合管理計画等に基づき、施設の適切な管理等を行っていく。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31,681
31,420
16.81
14,034,545
13,955,489
58,855
7,550,212
11,656,979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町内に大手企業を有しており、法人税割の収入が類似団体よりも多いことから、基準財政収入額が多く、財政力指数は類似団体平均値よりも高くなっている。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年度の単年度の財政力指数を比較すると、保育所における障害児受入増などにより社会福祉費が増加したことなどから、令和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年度の基準財政需要額が増加したほか、令和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年度の市町村民税所得割収入が多かったことから令和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年度の基準財政収入額が令和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年度と比較して高かったことなどから財政力指数が低下した。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38805</xdr:rowOff>
    </xdr:from>
    <xdr:to>
      <xdr:col>23</xdr:col>
      <xdr:colOff>133350</xdr:colOff>
      <xdr:row>42</xdr:row>
      <xdr:rowOff>92428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39705"/>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53922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254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170039</xdr:rowOff>
    </xdr:from>
    <xdr:to>
      <xdr:col>19</xdr:col>
      <xdr:colOff>133350</xdr:colOff>
      <xdr:row>42</xdr:row>
      <xdr:rowOff>38805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9948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55033</xdr:rowOff>
    </xdr:from>
    <xdr:to>
      <xdr:col>19</xdr:col>
      <xdr:colOff>184150</xdr:colOff>
      <xdr:row>42</xdr:row>
      <xdr:rowOff>156633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103011</xdr:rowOff>
    </xdr:from>
    <xdr:to>
      <xdr:col>15</xdr:col>
      <xdr:colOff>82550</xdr:colOff>
      <xdr:row>41</xdr:row>
      <xdr:rowOff>170039</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32461"/>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103011</xdr:rowOff>
    </xdr:from>
    <xdr:to>
      <xdr:col>11</xdr:col>
      <xdr:colOff>31750</xdr:colOff>
      <xdr:row>41</xdr:row>
      <xdr:rowOff>116417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1324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128005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58155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08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159455</xdr:rowOff>
    </xdr:from>
    <xdr:to>
      <xdr:col>19</xdr:col>
      <xdr:colOff>184150</xdr:colOff>
      <xdr:row>42</xdr:row>
      <xdr:rowOff>89605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99782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957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119239</xdr:rowOff>
    </xdr:from>
    <xdr:to>
      <xdr:col>15</xdr:col>
      <xdr:colOff>133350</xdr:colOff>
      <xdr:row>42</xdr:row>
      <xdr:rowOff>49389</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59566</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52211</xdr:rowOff>
    </xdr:from>
    <xdr:to>
      <xdr:col>11</xdr:col>
      <xdr:colOff>82550</xdr:colOff>
      <xdr:row>41</xdr:row>
      <xdr:rowOff>153811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163988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800">
              <a:latin typeface="ＭＳ Ｐゴシック" panose="020B0600070205080204" pitchFamily="50" charset="-128"/>
              <a:ea typeface="ＭＳ Ｐゴシック" panose="020B0600070205080204" pitchFamily="50" charset="-128"/>
            </a:rPr>
            <a:t>本町は、消防や清掃工場の単独保有により人件費、物件費等が類似団体内平均値と比較して経常収支比率が高くなる傾向にある。</a:t>
          </a:r>
          <a:endParaRPr kumimoji="1" lang="en-US" altLang="ja-JP" sz="800">
            <a:latin typeface="ＭＳ Ｐゴシック" panose="020B0600070205080204" pitchFamily="50" charset="-128"/>
            <a:ea typeface="ＭＳ Ｐゴシック" panose="020B0600070205080204" pitchFamily="50" charset="-128"/>
          </a:endParaRPr>
        </a:p>
        <a:p>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　経常一般財源収入では、町税</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438</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8</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千円の増加、地方交付税が</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8,809</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万円の増加となったことなどから、前年度比</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9,263</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万円</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千円の増加となった。経常経費充当一般財源では、人件費は人事院勧告等により職員給が増加したことなどにより</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9,546</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千円の増加、扶助費は私立保育園施設型給付費、認定こども園施設型給付費や障害者福祉事業に係る扶助費が増加したことなどから</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7,601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千円の増加となり、全体として</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3,304</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千円の増加となった。以上のことから、分母の増加が分子の増加を上回ったことから経常収支比率が前年度と比べ</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4.2</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ポイント改善したものである。</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　今後、児童の増加や住民の高齢化による扶助費や繰出金の増加、公共施設の更新や待機児童対策のための施設整備の増加、インフレや金利の上昇などが懸念される。そのため、事業の見直しや建設地方債の発行を抑制して公債費の上昇を抑えるなど、財政基盤の健全化に取り組む。さらに</a:t>
          </a:r>
          <a:r>
            <a:rPr kumimoji="1" lang="ja-JP" altLang="en-US" sz="800">
              <a:latin typeface="ＭＳ Ｐゴシック" panose="020B0600070205080204" pitchFamily="50" charset="-128"/>
              <a:ea typeface="ＭＳ Ｐゴシック" panose="020B0600070205080204" pitchFamily="50" charset="-128"/>
            </a:rPr>
            <a:t>企業誘致などにより経常一般財源の確保に努める。</a:t>
          </a:r>
          <a:endParaRPr kumimoji="1" lang="en-US" altLang="ja-JP" sz="800">
            <a:latin typeface="ＭＳ Ｐゴシック" panose="020B0600070205080204" pitchFamily="50" charset="-128"/>
            <a:ea typeface="ＭＳ Ｐゴシック" panose="020B0600070205080204" pitchFamily="50" charset="-128"/>
          </a:endParaRPr>
        </a:p>
        <a:p>
          <a:endParaRPr kumimoji="1" lang="en-US" altLang="ja-JP" sz="9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67</xdr:row>
      <xdr:rowOff>25718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59035"/>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169245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8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25718</xdr:rowOff>
    </xdr:from>
    <xdr:to>
      <xdr:col>24</xdr:col>
      <xdr:colOff>12700</xdr:colOff>
      <xdr:row>67</xdr:row>
      <xdr:rowOff>25718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1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0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5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93663</xdr:rowOff>
    </xdr:from>
    <xdr:to>
      <xdr:col>23</xdr:col>
      <xdr:colOff>133350</xdr:colOff>
      <xdr:row>66</xdr:row>
      <xdr:rowOff>4128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1066463"/>
          <a:ext cx="838200" cy="25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25734</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55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9207</xdr:rowOff>
    </xdr:from>
    <xdr:to>
      <xdr:col>23</xdr:col>
      <xdr:colOff>184150</xdr:colOff>
      <xdr:row>63</xdr:row>
      <xdr:rowOff>110807</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5715</xdr:rowOff>
    </xdr:from>
    <xdr:to>
      <xdr:col>19</xdr:col>
      <xdr:colOff>133350</xdr:colOff>
      <xdr:row>66</xdr:row>
      <xdr:rowOff>4128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807065"/>
          <a:ext cx="889000" cy="5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72072</xdr:rowOff>
    </xdr:from>
    <xdr:to>
      <xdr:col>19</xdr:col>
      <xdr:colOff>184150</xdr:colOff>
      <xdr:row>63</xdr:row>
      <xdr:rowOff>2222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12399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47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5715</xdr:rowOff>
    </xdr:from>
    <xdr:to>
      <xdr:col>15</xdr:col>
      <xdr:colOff>82550</xdr:colOff>
      <xdr:row>66</xdr:row>
      <xdr:rowOff>106680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807065"/>
          <a:ext cx="889000" cy="61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2222</xdr:rowOff>
    </xdr:from>
    <xdr:to>
      <xdr:col>15</xdr:col>
      <xdr:colOff>133350</xdr:colOff>
      <xdr:row>61</xdr:row>
      <xdr:rowOff>103822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113999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85090</xdr:rowOff>
    </xdr:from>
    <xdr:to>
      <xdr:col>11</xdr:col>
      <xdr:colOff>31750</xdr:colOff>
      <xdr:row>66</xdr:row>
      <xdr:rowOff>106680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122934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150495</xdr:rowOff>
    </xdr:from>
    <xdr:to>
      <xdr:col>11</xdr:col>
      <xdr:colOff>82550</xdr:colOff>
      <xdr:row>63</xdr:row>
      <xdr:rowOff>80645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90822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145115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42863</xdr:rowOff>
    </xdr:from>
    <xdr:to>
      <xdr:col>23</xdr:col>
      <xdr:colOff>184150</xdr:colOff>
      <xdr:row>64</xdr:row>
      <xdr:rowOff>144463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14940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8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124778</xdr:rowOff>
    </xdr:from>
    <xdr:to>
      <xdr:col>19</xdr:col>
      <xdr:colOff>184150</xdr:colOff>
      <xdr:row>66</xdr:row>
      <xdr:rowOff>54928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26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39705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35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126365</xdr:rowOff>
    </xdr:from>
    <xdr:to>
      <xdr:col>15</xdr:col>
      <xdr:colOff>133350</xdr:colOff>
      <xdr:row>63</xdr:row>
      <xdr:rowOff>56515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41292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55880</xdr:rowOff>
    </xdr:from>
    <xdr:to>
      <xdr:col>11</xdr:col>
      <xdr:colOff>82550</xdr:colOff>
      <xdr:row>66</xdr:row>
      <xdr:rowOff>157480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137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142257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45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120667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[159,110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本町は、消防や清掃工場の単独保有により、これらに係る人件費、物件費が直接決算額として計上されるため、一部事務組合を組織している類似団体と比較して多額になる傾向にある。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人件費は、人事院勧告等により増加した。物件費については、新型コロナウイルスワクチン接種業務に係る経費が減少したこと、前年度に新庁舎建設基本設計業務を実施したことなどにより減少した。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今後とも清掃工場施設の管理運営費の縮減</a:t>
          </a:r>
          <a:r>
            <a:rPr kumimoji="1" lang="ja-JP" altLang="en-US" sz="1300">
              <a:latin typeface="ＭＳ Ｐゴシック" panose="020B0600070205080204" pitchFamily="50" charset="-128"/>
              <a:ea typeface="ＭＳ Ｐゴシック" panose="020B0600070205080204" pitchFamily="50" charset="-128"/>
            </a:rPr>
            <a:t>等の経費削減に努める。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150169</xdr:rowOff>
    </xdr:from>
    <xdr:to>
      <xdr:col>23</xdr:col>
      <xdr:colOff>133350</xdr:colOff>
      <xdr:row>87</xdr:row>
      <xdr:rowOff>146345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866169"/>
          <a:ext cx="0" cy="1196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118422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034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146345</xdr:rowOff>
    </xdr:from>
    <xdr:to>
      <xdr:col>24</xdr:col>
      <xdr:colOff>12700</xdr:colOff>
      <xdr:row>87</xdr:row>
      <xdr:rowOff>146345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062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65096</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60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150169</xdr:rowOff>
    </xdr:from>
    <xdr:to>
      <xdr:col>24</xdr:col>
      <xdr:colOff>12700</xdr:colOff>
      <xdr:row>80</xdr:row>
      <xdr:rowOff>150169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86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107465</xdr:rowOff>
    </xdr:from>
    <xdr:to>
      <xdr:col>23</xdr:col>
      <xdr:colOff>133350</xdr:colOff>
      <xdr:row>82</xdr:row>
      <xdr:rowOff>109883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114800" y="14166365"/>
          <a:ext cx="838200" cy="2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153798</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8697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137271</xdr:rowOff>
    </xdr:from>
    <xdr:to>
      <xdr:col>23</xdr:col>
      <xdr:colOff>184150</xdr:colOff>
      <xdr:row>82</xdr:row>
      <xdr:rowOff>67421</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24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43819</xdr:rowOff>
    </xdr:from>
    <xdr:to>
      <xdr:col>19</xdr:col>
      <xdr:colOff>133350</xdr:colOff>
      <xdr:row>82</xdr:row>
      <xdr:rowOff>109883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102719"/>
          <a:ext cx="889000" cy="6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138289</xdr:rowOff>
    </xdr:from>
    <xdr:to>
      <xdr:col>19</xdr:col>
      <xdr:colOff>184150</xdr:colOff>
      <xdr:row>82</xdr:row>
      <xdr:rowOff>68439</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402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78616</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794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30645</xdr:rowOff>
    </xdr:from>
    <xdr:to>
      <xdr:col>15</xdr:col>
      <xdr:colOff>82550</xdr:colOff>
      <xdr:row>82</xdr:row>
      <xdr:rowOff>43819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089545"/>
          <a:ext cx="889000" cy="13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111843</xdr:rowOff>
    </xdr:from>
    <xdr:to>
      <xdr:col>15</xdr:col>
      <xdr:colOff>133350</xdr:colOff>
      <xdr:row>82</xdr:row>
      <xdr:rowOff>41993</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9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52170</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76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30645</xdr:rowOff>
    </xdr:from>
    <xdr:to>
      <xdr:col>11</xdr:col>
      <xdr:colOff>31750</xdr:colOff>
      <xdr:row>82</xdr:row>
      <xdr:rowOff>40176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7800" y="14089545"/>
          <a:ext cx="889000" cy="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77524</xdr:rowOff>
    </xdr:from>
    <xdr:to>
      <xdr:col>11</xdr:col>
      <xdr:colOff>82550</xdr:colOff>
      <xdr:row>82</xdr:row>
      <xdr:rowOff>7674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17851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3733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29283</xdr:rowOff>
    </xdr:from>
    <xdr:to>
      <xdr:col>7</xdr:col>
      <xdr:colOff>31750</xdr:colOff>
      <xdr:row>81</xdr:row>
      <xdr:rowOff>130883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16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141060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3685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56665</xdr:rowOff>
    </xdr:from>
    <xdr:to>
      <xdr:col>23</xdr:col>
      <xdr:colOff>184150</xdr:colOff>
      <xdr:row>82</xdr:row>
      <xdr:rowOff>158265</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411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28742</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4087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59083</xdr:rowOff>
    </xdr:from>
    <xdr:to>
      <xdr:col>19</xdr:col>
      <xdr:colOff>184150</xdr:colOff>
      <xdr:row>82</xdr:row>
      <xdr:rowOff>160683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411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145460</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204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164469</xdr:rowOff>
    </xdr:from>
    <xdr:to>
      <xdr:col>15</xdr:col>
      <xdr:colOff>133350</xdr:colOff>
      <xdr:row>82</xdr:row>
      <xdr:rowOff>94619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405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79396</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138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151295</xdr:rowOff>
    </xdr:from>
    <xdr:to>
      <xdr:col>11</xdr:col>
      <xdr:colOff>82550</xdr:colOff>
      <xdr:row>82</xdr:row>
      <xdr:rowOff>81445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403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66222</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4125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160826</xdr:rowOff>
    </xdr:from>
    <xdr:to>
      <xdr:col>7</xdr:col>
      <xdr:colOff>31750</xdr:colOff>
      <xdr:row>82</xdr:row>
      <xdr:rowOff>90976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404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75753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413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経験年数や学歴に関係なく、能力が高い職員については積極的に管理職へ登用しており、ラスパイレス指数が高くなる傾向にある。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類似団体との差は減少しつつあるが、今後も能力主義を念頭におきつつ、給与の適正化に努める。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89</xdr:row>
      <xdr:rowOff>110066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61534"/>
          <a:ext cx="0" cy="14075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34572</xdr:rowOff>
    </xdr:from>
    <xdr:to>
      <xdr:col>81</xdr:col>
      <xdr:colOff>44450</xdr:colOff>
      <xdr:row>87</xdr:row>
      <xdr:rowOff>37395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4779272"/>
          <a:ext cx="8382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141816</xdr:rowOff>
    </xdr:from>
    <xdr:to>
      <xdr:col>77</xdr:col>
      <xdr:colOff>44450</xdr:colOff>
      <xdr:row>87</xdr:row>
      <xdr:rowOff>37395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488651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115005</xdr:rowOff>
    </xdr:from>
    <xdr:to>
      <xdr:col>77</xdr:col>
      <xdr:colOff>95250</xdr:colOff>
      <xdr:row>86</xdr:row>
      <xdr:rowOff>45155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55332</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45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141816</xdr:rowOff>
    </xdr:from>
    <xdr:to>
      <xdr:col>72</xdr:col>
      <xdr:colOff>203200</xdr:colOff>
      <xdr:row>88</xdr:row>
      <xdr:rowOff>40216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401800" y="1488651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128411</xdr:rowOff>
    </xdr:from>
    <xdr:to>
      <xdr:col>73</xdr:col>
      <xdr:colOff>44450</xdr:colOff>
      <xdr:row>86</xdr:row>
      <xdr:rowOff>58561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70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68738</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47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40216</xdr:rowOff>
    </xdr:from>
    <xdr:to>
      <xdr:col>68</xdr:col>
      <xdr:colOff>152400</xdr:colOff>
      <xdr:row>88</xdr:row>
      <xdr:rowOff>40216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5127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168628</xdr:rowOff>
    </xdr:from>
    <xdr:to>
      <xdr:col>68</xdr:col>
      <xdr:colOff>203200</xdr:colOff>
      <xdr:row>86</xdr:row>
      <xdr:rowOff>98778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108955</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51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127299</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70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158045</xdr:rowOff>
    </xdr:from>
    <xdr:to>
      <xdr:col>77</xdr:col>
      <xdr:colOff>95250</xdr:colOff>
      <xdr:row>87</xdr:row>
      <xdr:rowOff>88195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72972</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989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91016</xdr:rowOff>
    </xdr:from>
    <xdr:to>
      <xdr:col>73</xdr:col>
      <xdr:colOff>44450</xdr:colOff>
      <xdr:row>87</xdr:row>
      <xdr:rowOff>21166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5943</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160866</xdr:rowOff>
    </xdr:from>
    <xdr:to>
      <xdr:col>68</xdr:col>
      <xdr:colOff>203200</xdr:colOff>
      <xdr:row>88</xdr:row>
      <xdr:rowOff>91016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75793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160866</xdr:rowOff>
    </xdr:from>
    <xdr:to>
      <xdr:col>64</xdr:col>
      <xdr:colOff>152400</xdr:colOff>
      <xdr:row>88</xdr:row>
      <xdr:rowOff>91016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75793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消防本部や清掃工場等を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町が単独で保有しており、一部事務組合を組織している類似団体と比べて人口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人当たりの職員数が多くなる傾向にある。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今後も計画的な採用を行うとともに、暫定再任用職員、任期付職員、会計年度任用職員等の多様な人材を確保し、適正な定員管理に努める。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164012</xdr:rowOff>
    </xdr:from>
    <xdr:to>
      <xdr:col>81</xdr:col>
      <xdr:colOff>44450</xdr:colOff>
      <xdr:row>67</xdr:row>
      <xdr:rowOff>150676</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36662"/>
          <a:ext cx="0" cy="17011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122753</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60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150676</xdr:rowOff>
    </xdr:from>
    <xdr:to>
      <xdr:col>81</xdr:col>
      <xdr:colOff>133350</xdr:colOff>
      <xdr:row>67</xdr:row>
      <xdr:rowOff>150676</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637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78939</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8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164012</xdr:rowOff>
    </xdr:from>
    <xdr:to>
      <xdr:col>81</xdr:col>
      <xdr:colOff>133350</xdr:colOff>
      <xdr:row>57</xdr:row>
      <xdr:rowOff>164012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3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65949</xdr:rowOff>
    </xdr:from>
    <xdr:to>
      <xdr:col>81</xdr:col>
      <xdr:colOff>44450</xdr:colOff>
      <xdr:row>61</xdr:row>
      <xdr:rowOff>74567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24399"/>
          <a:ext cx="8382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82476</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1980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65949</xdr:rowOff>
    </xdr:from>
    <xdr:to>
      <xdr:col>81</xdr:col>
      <xdr:colOff>95250</xdr:colOff>
      <xdr:row>60</xdr:row>
      <xdr:rowOff>167549</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5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43543</xdr:rowOff>
    </xdr:from>
    <xdr:to>
      <xdr:col>77</xdr:col>
      <xdr:colOff>44450</xdr:colOff>
      <xdr:row>61</xdr:row>
      <xdr:rowOff>65949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501993"/>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52160</xdr:rowOff>
    </xdr:from>
    <xdr:to>
      <xdr:col>77</xdr:col>
      <xdr:colOff>95250</xdr:colOff>
      <xdr:row>60</xdr:row>
      <xdr:rowOff>153760</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3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163937</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08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43543</xdr:rowOff>
    </xdr:from>
    <xdr:to>
      <xdr:col>72</xdr:col>
      <xdr:colOff>203200</xdr:colOff>
      <xdr:row>61</xdr:row>
      <xdr:rowOff>43543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5019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36649</xdr:rowOff>
    </xdr:from>
    <xdr:to>
      <xdr:col>73</xdr:col>
      <xdr:colOff>44450</xdr:colOff>
      <xdr:row>60</xdr:row>
      <xdr:rowOff>138249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2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148426</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09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43543</xdr:rowOff>
    </xdr:from>
    <xdr:to>
      <xdr:col>68</xdr:col>
      <xdr:colOff>152400</xdr:colOff>
      <xdr:row>61</xdr:row>
      <xdr:rowOff>81462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501993"/>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24584</xdr:rowOff>
    </xdr:from>
    <xdr:to>
      <xdr:col>68</xdr:col>
      <xdr:colOff>203200</xdr:colOff>
      <xdr:row>60</xdr:row>
      <xdr:rowOff>126184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11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136361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08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33201</xdr:rowOff>
    </xdr:from>
    <xdr:to>
      <xdr:col>64</xdr:col>
      <xdr:colOff>152400</xdr:colOff>
      <xdr:row>60</xdr:row>
      <xdr:rowOff>134801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144978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08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23767</xdr:rowOff>
    </xdr:from>
    <xdr:to>
      <xdr:col>81</xdr:col>
      <xdr:colOff>95250</xdr:colOff>
      <xdr:row>61</xdr:row>
      <xdr:rowOff>125367</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48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167294</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454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15149</xdr:rowOff>
    </xdr:from>
    <xdr:to>
      <xdr:col>77</xdr:col>
      <xdr:colOff>95250</xdr:colOff>
      <xdr:row>61</xdr:row>
      <xdr:rowOff>116749</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47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101526</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5599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164193</xdr:rowOff>
    </xdr:from>
    <xdr:to>
      <xdr:col>73</xdr:col>
      <xdr:colOff>44450</xdr:colOff>
      <xdr:row>61</xdr:row>
      <xdr:rowOff>94343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45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79120</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53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164193</xdr:rowOff>
    </xdr:from>
    <xdr:to>
      <xdr:col>68</xdr:col>
      <xdr:colOff>203200</xdr:colOff>
      <xdr:row>61</xdr:row>
      <xdr:rowOff>94343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5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79120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53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30662</xdr:rowOff>
    </xdr:from>
    <xdr:to>
      <xdr:col>64</xdr:col>
      <xdr:colOff>152400</xdr:colOff>
      <xdr:row>61</xdr:row>
      <xdr:rowOff>132262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8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117039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575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年度に借り入れた水無瀬川緑地公園建設事業債の償還が完了したことなどにより令和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年度と比較して元利償還金が減となったこと及び普通交付税の増加したことなどから、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か年平均では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公共施設の更新や待機児童対策のための施設整備などに対する公債費の増加と、インフレや金利上昇が懸念される。そのため、利率の状況を勘案し、基金の取崩しと記載抑制のバランスを見極めつつ公債費負担の軽減に努め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46672</xdr:rowOff>
    </xdr:from>
    <xdr:to>
      <xdr:col>81</xdr:col>
      <xdr:colOff>44450</xdr:colOff>
      <xdr:row>43</xdr:row>
      <xdr:rowOff>71120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18872"/>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43197</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41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71120</xdr:rowOff>
    </xdr:from>
    <xdr:to>
      <xdr:col>81</xdr:col>
      <xdr:colOff>133350</xdr:colOff>
      <xdr:row>43</xdr:row>
      <xdr:rowOff>71120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44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133049</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59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46672</xdr:rowOff>
    </xdr:from>
    <xdr:to>
      <xdr:col>81</xdr:col>
      <xdr:colOff>133350</xdr:colOff>
      <xdr:row>36</xdr:row>
      <xdr:rowOff>46672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75247</xdr:rowOff>
    </xdr:from>
    <xdr:to>
      <xdr:col>81</xdr:col>
      <xdr:colOff>44450</xdr:colOff>
      <xdr:row>39</xdr:row>
      <xdr:rowOff>93345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6179800" y="6761797"/>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26687</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71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674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39053</xdr:rowOff>
    </xdr:from>
    <xdr:to>
      <xdr:col>77</xdr:col>
      <xdr:colOff>44450</xdr:colOff>
      <xdr:row>39</xdr:row>
      <xdr:rowOff>93345</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6725603"/>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42545</xdr:rowOff>
    </xdr:from>
    <xdr:to>
      <xdr:col>77</xdr:col>
      <xdr:colOff>95250</xdr:colOff>
      <xdr:row>39</xdr:row>
      <xdr:rowOff>144145</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154322</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497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156210</xdr:rowOff>
    </xdr:from>
    <xdr:to>
      <xdr:col>72</xdr:col>
      <xdr:colOff>203200</xdr:colOff>
      <xdr:row>39</xdr:row>
      <xdr:rowOff>39053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6671310"/>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24447</xdr:rowOff>
    </xdr:from>
    <xdr:to>
      <xdr:col>73</xdr:col>
      <xdr:colOff>44450</xdr:colOff>
      <xdr:row>39</xdr:row>
      <xdr:rowOff>126047</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671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110824</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79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77788</xdr:rowOff>
    </xdr:from>
    <xdr:to>
      <xdr:col>68</xdr:col>
      <xdr:colOff>152400</xdr:colOff>
      <xdr:row>38</xdr:row>
      <xdr:rowOff>156210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6592888"/>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30480</xdr:rowOff>
    </xdr:from>
    <xdr:to>
      <xdr:col>68</xdr:col>
      <xdr:colOff>203200</xdr:colOff>
      <xdr:row>39</xdr:row>
      <xdr:rowOff>132080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671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116857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42545</xdr:rowOff>
    </xdr:from>
    <xdr:to>
      <xdr:col>64</xdr:col>
      <xdr:colOff>152400</xdr:colOff>
      <xdr:row>39</xdr:row>
      <xdr:rowOff>144145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128922</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81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24447</xdr:rowOff>
    </xdr:from>
    <xdr:to>
      <xdr:col>81</xdr:col>
      <xdr:colOff>95250</xdr:colOff>
      <xdr:row>39</xdr:row>
      <xdr:rowOff>126047</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671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40974</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556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42545</xdr:rowOff>
    </xdr:from>
    <xdr:to>
      <xdr:col>77</xdr:col>
      <xdr:colOff>95250</xdr:colOff>
      <xdr:row>39</xdr:row>
      <xdr:rowOff>144145</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72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128922</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815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159703</xdr:rowOff>
    </xdr:from>
    <xdr:to>
      <xdr:col>73</xdr:col>
      <xdr:colOff>44450</xdr:colOff>
      <xdr:row>39</xdr:row>
      <xdr:rowOff>89853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667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100030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443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105410</xdr:rowOff>
    </xdr:from>
    <xdr:to>
      <xdr:col>68</xdr:col>
      <xdr:colOff>203200</xdr:colOff>
      <xdr:row>39</xdr:row>
      <xdr:rowOff>35560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45737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38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26988</xdr:rowOff>
    </xdr:from>
    <xdr:to>
      <xdr:col>64</xdr:col>
      <xdr:colOff>152400</xdr:colOff>
      <xdr:row>38</xdr:row>
      <xdr:rowOff>128588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54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138765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31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地方債現在高や公営企業債等繰入見込額などは多いものの、基準財政需要額に算入されるものが多いこと、また、都市計画税を課税していることや基金残高が比較的多いことなどから、将来負担額に対する財源が多く、類似団体内平均値と比較して低い数値となっている。</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年度は、地方債残高が減少し、基金が増加したことなどから、将来負担比率が</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10.3</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ポイント改善した。</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なお、令和</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年度に引き続き</a:t>
          </a:r>
          <a:r>
            <a:rPr kumimoji="1" lang="ja-JP" altLang="en-US" sz="1300" baseline="0">
              <a:latin typeface="ＭＳ Ｐゴシック" panose="020B0600070205080204" pitchFamily="50" charset="-128"/>
              <a:ea typeface="ＭＳ Ｐゴシック" panose="020B0600070205080204" pitchFamily="50" charset="-128"/>
            </a:rPr>
            <a:t>将来負担比率の該当はなしとなった。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116658</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13214"/>
          <a:ext cx="0" cy="1575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88735</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860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116658</xdr:rowOff>
    </xdr:from>
    <xdr:to>
      <xdr:col>81</xdr:col>
      <xdr:colOff>133350</xdr:colOff>
      <xdr:row>22</xdr:row>
      <xdr:rowOff>116658</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88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51949</xdr:rowOff>
    </xdr:from>
    <xdr:to>
      <xdr:col>77</xdr:col>
      <xdr:colOff>95250</xdr:colOff>
      <xdr:row>13</xdr:row>
      <xdr:rowOff>153549</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280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163726</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49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40217</xdr:rowOff>
    </xdr:from>
    <xdr:to>
      <xdr:col>68</xdr:col>
      <xdr:colOff>203200</xdr:colOff>
      <xdr:row>14</xdr:row>
      <xdr:rowOff>141817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151994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95371</xdr:rowOff>
    </xdr:from>
    <xdr:to>
      <xdr:col>64</xdr:col>
      <xdr:colOff>152400</xdr:colOff>
      <xdr:row>15</xdr:row>
      <xdr:rowOff>25521</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35698</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31,681
31,420
16.81
14,034,545
13,955,489
58,855
7,550,212
11,656,979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清掃工場、消防本部などを単独で保有しており、それら施設に係る人件費が直接決算額として計上されることから、一部事務組合を組織している類似団体と比較して比率が高くなる傾向にある。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年度に引き続き、人事院勧告等により職員給が増加したが、経常一般財源収入が増加しているため比率は低下した。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今後も計画的な採用を行うとともに</a:t>
          </a:r>
          <a:r>
            <a:rPr kumimoji="1" lang="ja-JP" altLang="en-US" sz="1200">
              <a:latin typeface="ＭＳ Ｐゴシック" panose="020B0600070205080204" pitchFamily="50" charset="-128"/>
              <a:ea typeface="ＭＳ Ｐゴシック" panose="020B0600070205080204" pitchFamily="50" charset="-128"/>
            </a:rPr>
            <a:t>引き続き適正な定員管理に努める。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149860</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79160"/>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64787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149860</xdr:rowOff>
    </xdr:from>
    <xdr:to>
      <xdr:col>24</xdr:col>
      <xdr:colOff>114300</xdr:colOff>
      <xdr:row>34</xdr:row>
      <xdr:rowOff>149860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143002</xdr:rowOff>
    </xdr:from>
    <xdr:to>
      <xdr:col>24</xdr:col>
      <xdr:colOff>25400</xdr:colOff>
      <xdr:row>38</xdr:row>
      <xdr:rowOff>26416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48665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56134</xdr:rowOff>
    </xdr:from>
    <xdr:to>
      <xdr:col>19</xdr:col>
      <xdr:colOff>187325</xdr:colOff>
      <xdr:row>38</xdr:row>
      <xdr:rowOff>26416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99784"/>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117348</xdr:rowOff>
    </xdr:from>
    <xdr:to>
      <xdr:col>20</xdr:col>
      <xdr:colOff>38100</xdr:colOff>
      <xdr:row>37</xdr:row>
      <xdr:rowOff>47498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57675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56134</xdr:rowOff>
    </xdr:from>
    <xdr:to>
      <xdr:col>15</xdr:col>
      <xdr:colOff>98425</xdr:colOff>
      <xdr:row>38</xdr:row>
      <xdr:rowOff>154432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99784"/>
          <a:ext cx="889000" cy="26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89916</xdr:rowOff>
    </xdr:from>
    <xdr:to>
      <xdr:col>15</xdr:col>
      <xdr:colOff>149225</xdr:colOff>
      <xdr:row>37</xdr:row>
      <xdr:rowOff>20066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65278</xdr:rowOff>
    </xdr:from>
    <xdr:to>
      <xdr:col>11</xdr:col>
      <xdr:colOff>9525</xdr:colOff>
      <xdr:row>38</xdr:row>
      <xdr:rowOff>154432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08928"/>
          <a:ext cx="889000" cy="2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158496</xdr:rowOff>
    </xdr:from>
    <xdr:to>
      <xdr:col>11</xdr:col>
      <xdr:colOff>60325</xdr:colOff>
      <xdr:row>37</xdr:row>
      <xdr:rowOff>88646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98823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25671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92202</xdr:rowOff>
    </xdr:from>
    <xdr:to>
      <xdr:col>24</xdr:col>
      <xdr:colOff>76200</xdr:colOff>
      <xdr:row>38</xdr:row>
      <xdr:rowOff>22352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64279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147066</xdr:rowOff>
    </xdr:from>
    <xdr:to>
      <xdr:col>20</xdr:col>
      <xdr:colOff>38100</xdr:colOff>
      <xdr:row>38</xdr:row>
      <xdr:rowOff>77215</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5334</xdr:rowOff>
    </xdr:from>
    <xdr:to>
      <xdr:col>15</xdr:col>
      <xdr:colOff>149225</xdr:colOff>
      <xdr:row>37</xdr:row>
      <xdr:rowOff>106934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91711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103632</xdr:rowOff>
    </xdr:from>
    <xdr:to>
      <xdr:col>11</xdr:col>
      <xdr:colOff>60325</xdr:colOff>
      <xdr:row>39</xdr:row>
      <xdr:rowOff>33782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18559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14478</xdr:rowOff>
    </xdr:from>
    <xdr:to>
      <xdr:col>6</xdr:col>
      <xdr:colOff>171450</xdr:colOff>
      <xdr:row>37</xdr:row>
      <xdr:rowOff>116078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100855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清掃工場、消防本部などの各施設を単独で保有していることから、それら施設に係る物件費が直接決算額として推移している。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年度は、新型コロナウイルスワクチン接種業務に係る経費が減少したこと、前年度に新庁舎建設基本設計業務を実施したことなどから、比率が低下した。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PPS</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を導入、平成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年度に対象を拡大するなど、物件費の抑制に努めている</a:t>
          </a:r>
          <a:r>
            <a:rPr kumimoji="1" lang="ja-JP" altLang="en-US" sz="1200">
              <a:latin typeface="ＭＳ Ｐゴシック" panose="020B0600070205080204" pitchFamily="50" charset="-128"/>
              <a:ea typeface="ＭＳ Ｐゴシック" panose="020B0600070205080204" pitchFamily="50" charset="-128"/>
            </a:rPr>
            <a:t>。今後も様々な手法を検討し、物件費の抑制に努める。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81280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072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53357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81280</xdr:rowOff>
    </xdr:from>
    <xdr:to>
      <xdr:col>82</xdr:col>
      <xdr:colOff>196850</xdr:colOff>
      <xdr:row>20</xdr:row>
      <xdr:rowOff>81280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0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35560</xdr:rowOff>
    </xdr:from>
    <xdr:to>
      <xdr:col>82</xdr:col>
      <xdr:colOff>107950</xdr:colOff>
      <xdr:row>18</xdr:row>
      <xdr:rowOff>157480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312166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1287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73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77470</xdr:rowOff>
    </xdr:from>
    <xdr:to>
      <xdr:col>78</xdr:col>
      <xdr:colOff>69850</xdr:colOff>
      <xdr:row>18</xdr:row>
      <xdr:rowOff>157480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9212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118110</xdr:rowOff>
    </xdr:from>
    <xdr:to>
      <xdr:col>78</xdr:col>
      <xdr:colOff>120650</xdr:colOff>
      <xdr:row>16</xdr:row>
      <xdr:rowOff>48260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58437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5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77470</xdr:rowOff>
    </xdr:from>
    <xdr:to>
      <xdr:col>73</xdr:col>
      <xdr:colOff>180975</xdr:colOff>
      <xdr:row>17</xdr:row>
      <xdr:rowOff>146050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9921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26670</xdr:rowOff>
    </xdr:from>
    <xdr:to>
      <xdr:col>74</xdr:col>
      <xdr:colOff>31750</xdr:colOff>
      <xdr:row>15</xdr:row>
      <xdr:rowOff>128270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138447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146050</xdr:rowOff>
    </xdr:from>
    <xdr:to>
      <xdr:col>69</xdr:col>
      <xdr:colOff>92075</xdr:colOff>
      <xdr:row>18</xdr:row>
      <xdr:rowOff>119380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0607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80010</xdr:rowOff>
    </xdr:from>
    <xdr:to>
      <xdr:col>69</xdr:col>
      <xdr:colOff>142875</xdr:colOff>
      <xdr:row>16</xdr:row>
      <xdr:rowOff>10160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20337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127017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156210</xdr:rowOff>
    </xdr:from>
    <xdr:to>
      <xdr:col>82</xdr:col>
      <xdr:colOff>158750</xdr:colOff>
      <xdr:row>18</xdr:row>
      <xdr:rowOff>86360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128287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106680</xdr:rowOff>
    </xdr:from>
    <xdr:to>
      <xdr:col>78</xdr:col>
      <xdr:colOff>120650</xdr:colOff>
      <xdr:row>19</xdr:row>
      <xdr:rowOff>36830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19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21607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279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26670</xdr:rowOff>
    </xdr:from>
    <xdr:to>
      <xdr:col>74</xdr:col>
      <xdr:colOff>31750</xdr:colOff>
      <xdr:row>17</xdr:row>
      <xdr:rowOff>128270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113047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95250</xdr:rowOff>
    </xdr:from>
    <xdr:to>
      <xdr:col>69</xdr:col>
      <xdr:colOff>142875</xdr:colOff>
      <xdr:row>18</xdr:row>
      <xdr:rowOff>25400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68580</xdr:rowOff>
    </xdr:from>
    <xdr:to>
      <xdr:col>65</xdr:col>
      <xdr:colOff>53975</xdr:colOff>
      <xdr:row>18</xdr:row>
      <xdr:rowOff>170180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1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154957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24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本町は福祉事務所を有しており、市並みの福祉施策を実施していること、町単独扶助費が多いことから、類似団体内平均値と比較して高い水準で推移している。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年度は、私立保育園施設型給付費、認定こども園施設型給付費や障害者福祉事業に係る扶助費が増加したことなどから比率が上昇した。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今後も引き続き</a:t>
          </a:r>
          <a:r>
            <a:rPr kumimoji="1" lang="ja-JP" altLang="en-US" sz="1200">
              <a:latin typeface="ＭＳ Ｐゴシック" panose="020B0600070205080204" pitchFamily="50" charset="-128"/>
              <a:ea typeface="ＭＳ Ｐゴシック" panose="020B0600070205080204" pitchFamily="50" charset="-128"/>
            </a:rPr>
            <a:t>住民ニーズを的確に捉え、単独扶助の見直しなどを行っていく。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113393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05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83457</xdr:rowOff>
    </xdr:from>
    <xdr:to>
      <xdr:col>24</xdr:col>
      <xdr:colOff>25400</xdr:colOff>
      <xdr:row>59</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027557"/>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141712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83457</xdr:rowOff>
    </xdr:from>
    <xdr:to>
      <xdr:col>19</xdr:col>
      <xdr:colOff>187325</xdr:colOff>
      <xdr:row>58</xdr:row>
      <xdr:rowOff>116115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0275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29028</xdr:rowOff>
    </xdr:from>
    <xdr:to>
      <xdr:col>15</xdr:col>
      <xdr:colOff>98425</xdr:colOff>
      <xdr:row>58</xdr:row>
      <xdr:rowOff>116115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9731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29028</xdr:rowOff>
    </xdr:from>
    <xdr:to>
      <xdr:col>11</xdr:col>
      <xdr:colOff>9525</xdr:colOff>
      <xdr:row>60</xdr:row>
      <xdr:rowOff>34472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973128"/>
          <a:ext cx="889000" cy="348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59872</xdr:rowOff>
    </xdr:from>
    <xdr:to>
      <xdr:col>11</xdr:col>
      <xdr:colOff>60325</xdr:colOff>
      <xdr:row>56</xdr:row>
      <xdr:rowOff>161472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103415</xdr:rowOff>
    </xdr:from>
    <xdr:to>
      <xdr:col>6</xdr:col>
      <xdr:colOff>171450</xdr:colOff>
      <xdr:row>57</xdr:row>
      <xdr:rowOff>33565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43742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152400</xdr:rowOff>
    </xdr:from>
    <xdr:to>
      <xdr:col>24</xdr:col>
      <xdr:colOff>76200</xdr:colOff>
      <xdr:row>59</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124477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32657</xdr:rowOff>
    </xdr:from>
    <xdr:to>
      <xdr:col>20</xdr:col>
      <xdr:colOff>38100</xdr:colOff>
      <xdr:row>58</xdr:row>
      <xdr:rowOff>134257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119034</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65315</xdr:rowOff>
    </xdr:from>
    <xdr:to>
      <xdr:col>15</xdr:col>
      <xdr:colOff>149225</xdr:colOff>
      <xdr:row>58</xdr:row>
      <xdr:rowOff>166915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149678</xdr:rowOff>
    </xdr:from>
    <xdr:to>
      <xdr:col>11</xdr:col>
      <xdr:colOff>60325</xdr:colOff>
      <xdr:row>58</xdr:row>
      <xdr:rowOff>79828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64605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155122</xdr:rowOff>
    </xdr:from>
    <xdr:to>
      <xdr:col>6</xdr:col>
      <xdr:colOff>171450</xdr:colOff>
      <xdr:row>60</xdr:row>
      <xdr:rowOff>85272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70049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35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類似団体平均値と比較して同水準程度となっているが、大半は他会計への繰出金であり、高齢化に伴い上昇することが見込まれる。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135165</xdr:rowOff>
    </xdr:from>
    <xdr:to>
      <xdr:col>82</xdr:col>
      <xdr:colOff>107950</xdr:colOff>
      <xdr:row>62</xdr:row>
      <xdr:rowOff>72572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22015"/>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44649</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7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72572</xdr:rowOff>
    </xdr:from>
    <xdr:to>
      <xdr:col>82</xdr:col>
      <xdr:colOff>196850</xdr:colOff>
      <xdr:row>62</xdr:row>
      <xdr:rowOff>72572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702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50092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135165</xdr:rowOff>
    </xdr:from>
    <xdr:to>
      <xdr:col>82</xdr:col>
      <xdr:colOff>196850</xdr:colOff>
      <xdr:row>53</xdr:row>
      <xdr:rowOff>135165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48078</xdr:rowOff>
    </xdr:from>
    <xdr:to>
      <xdr:col>82</xdr:col>
      <xdr:colOff>107950</xdr:colOff>
      <xdr:row>57</xdr:row>
      <xdr:rowOff>124278</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20728"/>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163484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93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146957</xdr:rowOff>
    </xdr:from>
    <xdr:to>
      <xdr:col>82</xdr:col>
      <xdr:colOff>158750</xdr:colOff>
      <xdr:row>57</xdr:row>
      <xdr:rowOff>77107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4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165100</xdr:rowOff>
    </xdr:from>
    <xdr:to>
      <xdr:col>78</xdr:col>
      <xdr:colOff>69850</xdr:colOff>
      <xdr:row>57</xdr:row>
      <xdr:rowOff>48078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766300"/>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125185</xdr:rowOff>
    </xdr:from>
    <xdr:to>
      <xdr:col>78</xdr:col>
      <xdr:colOff>120650</xdr:colOff>
      <xdr:row>57</xdr:row>
      <xdr:rowOff>55335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65512</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165100</xdr:rowOff>
    </xdr:from>
    <xdr:to>
      <xdr:col>73</xdr:col>
      <xdr:colOff>180975</xdr:colOff>
      <xdr:row>57</xdr:row>
      <xdr:rowOff>91622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663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59872</xdr:rowOff>
    </xdr:from>
    <xdr:to>
      <xdr:col>74</xdr:col>
      <xdr:colOff>31750</xdr:colOff>
      <xdr:row>56</xdr:row>
      <xdr:rowOff>161472</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199</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58965</xdr:rowOff>
    </xdr:from>
    <xdr:to>
      <xdr:col>69</xdr:col>
      <xdr:colOff>92075</xdr:colOff>
      <xdr:row>57</xdr:row>
      <xdr:rowOff>91622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8316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8165</xdr:rowOff>
    </xdr:from>
    <xdr:to>
      <xdr:col>69</xdr:col>
      <xdr:colOff>142875</xdr:colOff>
      <xdr:row>57</xdr:row>
      <xdr:rowOff>109765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119942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62593</xdr:rowOff>
    </xdr:from>
    <xdr:to>
      <xdr:col>65</xdr:col>
      <xdr:colOff>53975</xdr:colOff>
      <xdr:row>57</xdr:row>
      <xdr:rowOff>164193</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148970</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45555</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81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168728</xdr:rowOff>
    </xdr:from>
    <xdr:to>
      <xdr:col>78</xdr:col>
      <xdr:colOff>120650</xdr:colOff>
      <xdr:row>57</xdr:row>
      <xdr:rowOff>98878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83655</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856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114300</xdr:rowOff>
    </xdr:from>
    <xdr:to>
      <xdr:col>74</xdr:col>
      <xdr:colOff>31750</xdr:colOff>
      <xdr:row>57</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29227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40822</xdr:rowOff>
    </xdr:from>
    <xdr:to>
      <xdr:col>69</xdr:col>
      <xdr:colOff>142875</xdr:colOff>
      <xdr:row>57</xdr:row>
      <xdr:rowOff>142422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127199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清掃工場、消防本部などを単独で保有していることから、一部事務組合を組織している類似団体と比較して、一部事務組合に対する負担金が極めて少なくなっている。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年度は、玉子排水機運転管理負担金が増加したものの、経常一般財源収入も減少したことから比率は横ばいとなった。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今後も「第</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次島本町行財政改革方針」に基づき、補助金の見直しに努める。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145288</xdr:rowOff>
    </xdr:from>
    <xdr:to>
      <xdr:col>82</xdr:col>
      <xdr:colOff>107950</xdr:colOff>
      <xdr:row>40</xdr:row>
      <xdr:rowOff>140716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74588"/>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60215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1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145288</xdr:rowOff>
    </xdr:from>
    <xdr:to>
      <xdr:col>82</xdr:col>
      <xdr:colOff>196850</xdr:colOff>
      <xdr:row>34</xdr:row>
      <xdr:rowOff>145288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7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140716</xdr:rowOff>
    </xdr:from>
    <xdr:to>
      <xdr:col>82</xdr:col>
      <xdr:colOff>107950</xdr:colOff>
      <xdr:row>34</xdr:row>
      <xdr:rowOff>145288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597001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140716</xdr:rowOff>
    </xdr:from>
    <xdr:to>
      <xdr:col>78</xdr:col>
      <xdr:colOff>69850</xdr:colOff>
      <xdr:row>34</xdr:row>
      <xdr:rowOff>140716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59700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140716</xdr:rowOff>
    </xdr:from>
    <xdr:to>
      <xdr:col>73</xdr:col>
      <xdr:colOff>180975</xdr:colOff>
      <xdr:row>35</xdr:row>
      <xdr:rowOff>65278</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597001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23131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37846</xdr:rowOff>
    </xdr:from>
    <xdr:to>
      <xdr:col>69</xdr:col>
      <xdr:colOff>92075</xdr:colOff>
      <xdr:row>35</xdr:row>
      <xdr:rowOff>65278</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0385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94488</xdr:rowOff>
    </xdr:from>
    <xdr:to>
      <xdr:col>82</xdr:col>
      <xdr:colOff>158750</xdr:colOff>
      <xdr:row>35</xdr:row>
      <xdr:rowOff>24638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3065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583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89916</xdr:rowOff>
    </xdr:from>
    <xdr:to>
      <xdr:col>78</xdr:col>
      <xdr:colOff>120650</xdr:colOff>
      <xdr:row>35</xdr:row>
      <xdr:rowOff>20066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30243</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688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89916</xdr:rowOff>
    </xdr:from>
    <xdr:to>
      <xdr:col>74</xdr:col>
      <xdr:colOff>31750</xdr:colOff>
      <xdr:row>35</xdr:row>
      <xdr:rowOff>20066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30243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68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14478</xdr:rowOff>
    </xdr:from>
    <xdr:to>
      <xdr:col>69</xdr:col>
      <xdr:colOff>142875</xdr:colOff>
      <xdr:row>35</xdr:row>
      <xdr:rowOff>116078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126255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158496</xdr:rowOff>
    </xdr:from>
    <xdr:to>
      <xdr:col>65</xdr:col>
      <xdr:colOff>53975</xdr:colOff>
      <xdr:row>35</xdr:row>
      <xdr:rowOff>88646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98823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年度に借り入れた水無瀬川緑地公園建設事業債の償還が完了したことなどにより、元利償還金が減となり、類似団体平均値と同程度となった。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しかしながら、今後、公共施設の更新や待機児童対策のための施設整備などによる公債費の増加、インフレや金利の上昇などが見込まれるため、引き続き利率の状況を勘案し、基金の取り崩しと起債の抑制のバランスを見極めつつ</a:t>
          </a:r>
          <a:r>
            <a:rPr kumimoji="1" lang="ja-JP" altLang="en-US" sz="1200">
              <a:latin typeface="ＭＳ Ｐゴシック" panose="020B0600070205080204" pitchFamily="50" charset="-128"/>
              <a:ea typeface="ＭＳ Ｐゴシック" panose="020B0600070205080204" pitchFamily="50" charset="-128"/>
            </a:rPr>
            <a:t>公債費負担の軽減を努める。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85852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686284"/>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168148</xdr:rowOff>
    </xdr:from>
    <xdr:to>
      <xdr:col>24</xdr:col>
      <xdr:colOff>25400</xdr:colOff>
      <xdr:row>77</xdr:row>
      <xdr:rowOff>147574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98348"/>
          <a:ext cx="8382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120159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978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103632</xdr:rowOff>
    </xdr:from>
    <xdr:to>
      <xdr:col>24</xdr:col>
      <xdr:colOff>76200</xdr:colOff>
      <xdr:row>77</xdr:row>
      <xdr:rowOff>33782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60706</xdr:rowOff>
    </xdr:from>
    <xdr:to>
      <xdr:col>19</xdr:col>
      <xdr:colOff>187325</xdr:colOff>
      <xdr:row>77</xdr:row>
      <xdr:rowOff>147574</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26235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108204</xdr:rowOff>
    </xdr:from>
    <xdr:to>
      <xdr:col>20</xdr:col>
      <xdr:colOff>38100</xdr:colOff>
      <xdr:row>77</xdr:row>
      <xdr:rowOff>38354</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48531</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907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60706</xdr:rowOff>
    </xdr:from>
    <xdr:to>
      <xdr:col>15</xdr:col>
      <xdr:colOff>98425</xdr:colOff>
      <xdr:row>77</xdr:row>
      <xdr:rowOff>115570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2623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80772</xdr:rowOff>
    </xdr:from>
    <xdr:to>
      <xdr:col>15</xdr:col>
      <xdr:colOff>149225</xdr:colOff>
      <xdr:row>77</xdr:row>
      <xdr:rowOff>10922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21099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37846</xdr:rowOff>
    </xdr:from>
    <xdr:to>
      <xdr:col>11</xdr:col>
      <xdr:colOff>9525</xdr:colOff>
      <xdr:row>77</xdr:row>
      <xdr:rowOff>115570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323949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112776</xdr:rowOff>
    </xdr:from>
    <xdr:to>
      <xdr:col>11</xdr:col>
      <xdr:colOff>60325</xdr:colOff>
      <xdr:row>77</xdr:row>
      <xdr:rowOff>42926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53103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62247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117348</xdr:rowOff>
    </xdr:from>
    <xdr:to>
      <xdr:col>24</xdr:col>
      <xdr:colOff>76200</xdr:colOff>
      <xdr:row>77</xdr:row>
      <xdr:rowOff>47498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89425</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11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96774</xdr:rowOff>
    </xdr:from>
    <xdr:to>
      <xdr:col>20</xdr:col>
      <xdr:colOff>38100</xdr:colOff>
      <xdr:row>78</xdr:row>
      <xdr:rowOff>26924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11701</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384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9906</xdr:rowOff>
    </xdr:from>
    <xdr:to>
      <xdr:col>15</xdr:col>
      <xdr:colOff>149225</xdr:colOff>
      <xdr:row>77</xdr:row>
      <xdr:rowOff>111506</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96283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64770</xdr:rowOff>
    </xdr:from>
    <xdr:to>
      <xdr:col>11</xdr:col>
      <xdr:colOff>60325</xdr:colOff>
      <xdr:row>77</xdr:row>
      <xdr:rowOff>166370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151147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158496</xdr:rowOff>
    </xdr:from>
    <xdr:to>
      <xdr:col>6</xdr:col>
      <xdr:colOff>171450</xdr:colOff>
      <xdr:row>77</xdr:row>
      <xdr:rowOff>88646</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73423</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清掃工場、消防本部などを単独で保有しており、それら施設に係る人件費、物件費が一部事務組合を組織している類似団体と比べて多額となっている。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年度は、人件費、物件費ともに減少したことから比率が低下した。</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xdr:rowOff>
    </xdr:from>
    <xdr:to>
      <xdr:col>82</xdr:col>
      <xdr:colOff>107950</xdr:colOff>
      <xdr:row>81</xdr:row>
      <xdr:rowOff>101854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21692"/>
          <a:ext cx="0" cy="1467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73931</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961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101854</xdr:rowOff>
    </xdr:from>
    <xdr:to>
      <xdr:col>82</xdr:col>
      <xdr:colOff>196850</xdr:colOff>
      <xdr:row>81</xdr:row>
      <xdr:rowOff>101854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8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92219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6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xdr:rowOff>
    </xdr:from>
    <xdr:to>
      <xdr:col>82</xdr:col>
      <xdr:colOff>196850</xdr:colOff>
      <xdr:row>73</xdr:row>
      <xdr:rowOff>5842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21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5842</xdr:rowOff>
    </xdr:from>
    <xdr:to>
      <xdr:col>82</xdr:col>
      <xdr:colOff>107950</xdr:colOff>
      <xdr:row>79</xdr:row>
      <xdr:rowOff>46989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3550392"/>
          <a:ext cx="8382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1288</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02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88137</xdr:rowOff>
    </xdr:from>
    <xdr:to>
      <xdr:col>78</xdr:col>
      <xdr:colOff>69850</xdr:colOff>
      <xdr:row>79</xdr:row>
      <xdr:rowOff>46989</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289787"/>
          <a:ext cx="8890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9669</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88137</xdr:rowOff>
    </xdr:from>
    <xdr:to>
      <xdr:col>73</xdr:col>
      <xdr:colOff>180975</xdr:colOff>
      <xdr:row>79</xdr:row>
      <xdr:rowOff>156718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289787"/>
          <a:ext cx="889000" cy="41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88137</xdr:rowOff>
    </xdr:from>
    <xdr:to>
      <xdr:col>69</xdr:col>
      <xdr:colOff>92075</xdr:colOff>
      <xdr:row>79</xdr:row>
      <xdr:rowOff>156718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632687"/>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124206</xdr:rowOff>
    </xdr:from>
    <xdr:to>
      <xdr:col>69</xdr:col>
      <xdr:colOff>142875</xdr:colOff>
      <xdr:row>78</xdr:row>
      <xdr:rowOff>54356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64533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9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96538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126492</xdr:rowOff>
    </xdr:from>
    <xdr:to>
      <xdr:col>82</xdr:col>
      <xdr:colOff>158750</xdr:colOff>
      <xdr:row>79</xdr:row>
      <xdr:rowOff>56642</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49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98569</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167639</xdr:rowOff>
    </xdr:from>
    <xdr:to>
      <xdr:col>78</xdr:col>
      <xdr:colOff>120650</xdr:colOff>
      <xdr:row>79</xdr:row>
      <xdr:rowOff>97789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82566</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62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37337</xdr:rowOff>
    </xdr:from>
    <xdr:to>
      <xdr:col>74</xdr:col>
      <xdr:colOff>31750</xdr:colOff>
      <xdr:row>77</xdr:row>
      <xdr:rowOff>138937</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123714</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105918</xdr:rowOff>
    </xdr:from>
    <xdr:to>
      <xdr:col>69</xdr:col>
      <xdr:colOff>142875</xdr:colOff>
      <xdr:row>80</xdr:row>
      <xdr:rowOff>36068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20845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37337</xdr:rowOff>
    </xdr:from>
    <xdr:to>
      <xdr:col>65</xdr:col>
      <xdr:colOff>53975</xdr:colOff>
      <xdr:row>79</xdr:row>
      <xdr:rowOff>138937</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58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123714</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668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152765</xdr:rowOff>
    </xdr:from>
    <xdr:to>
      <xdr:col>29</xdr:col>
      <xdr:colOff>127000</xdr:colOff>
      <xdr:row>20</xdr:row>
      <xdr:rowOff>13248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86340"/>
          <a:ext cx="0" cy="14035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156775</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61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13248</xdr:rowOff>
    </xdr:from>
    <xdr:to>
      <xdr:col>30</xdr:col>
      <xdr:colOff>25400</xdr:colOff>
      <xdr:row>20</xdr:row>
      <xdr:rowOff>13248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98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67692</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2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152765</xdr:rowOff>
    </xdr:from>
    <xdr:to>
      <xdr:col>30</xdr:col>
      <xdr:colOff>25400</xdr:colOff>
      <xdr:row>11</xdr:row>
      <xdr:rowOff>152765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863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103402</xdr:rowOff>
    </xdr:from>
    <xdr:to>
      <xdr:col>29</xdr:col>
      <xdr:colOff>127000</xdr:colOff>
      <xdr:row>17</xdr:row>
      <xdr:rowOff>144407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065677"/>
          <a:ext cx="647700" cy="410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88179</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3050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115024</xdr:rowOff>
    </xdr:from>
    <xdr:to>
      <xdr:col>29</xdr:col>
      <xdr:colOff>177800</xdr:colOff>
      <xdr:row>18</xdr:row>
      <xdr:rowOff>45174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077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144407</xdr:rowOff>
    </xdr:from>
    <xdr:to>
      <xdr:col>26</xdr:col>
      <xdr:colOff>50800</xdr:colOff>
      <xdr:row>18</xdr:row>
      <xdr:rowOff>20806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106682"/>
          <a:ext cx="698500" cy="47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153129</xdr:rowOff>
    </xdr:from>
    <xdr:to>
      <xdr:col>26</xdr:col>
      <xdr:colOff>101600</xdr:colOff>
      <xdr:row>18</xdr:row>
      <xdr:rowOff>83279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15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68056</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201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16362</xdr:rowOff>
    </xdr:from>
    <xdr:to>
      <xdr:col>22</xdr:col>
      <xdr:colOff>114300</xdr:colOff>
      <xdr:row>18</xdr:row>
      <xdr:rowOff>20806</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3606800" y="3150087"/>
          <a:ext cx="698500" cy="44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167087</xdr:rowOff>
    </xdr:from>
    <xdr:to>
      <xdr:col>22</xdr:col>
      <xdr:colOff>165100</xdr:colOff>
      <xdr:row>18</xdr:row>
      <xdr:rowOff>97237</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129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82014</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215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16362</xdr:rowOff>
    </xdr:from>
    <xdr:to>
      <xdr:col>18</xdr:col>
      <xdr:colOff>177800</xdr:colOff>
      <xdr:row>18</xdr:row>
      <xdr:rowOff>52924</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150087"/>
          <a:ext cx="698500" cy="36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19426</xdr:rowOff>
    </xdr:from>
    <xdr:to>
      <xdr:col>19</xdr:col>
      <xdr:colOff>38100</xdr:colOff>
      <xdr:row>18</xdr:row>
      <xdr:rowOff>121026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53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105803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23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33657</xdr:rowOff>
    </xdr:from>
    <xdr:to>
      <xdr:col>15</xdr:col>
      <xdr:colOff>101600</xdr:colOff>
      <xdr:row>18</xdr:row>
      <xdr:rowOff>135257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673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120033</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53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52602</xdr:rowOff>
    </xdr:from>
    <xdr:to>
      <xdr:col>29</xdr:col>
      <xdr:colOff>177800</xdr:colOff>
      <xdr:row>17</xdr:row>
      <xdr:rowOff>154202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0148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69129</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859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93607</xdr:rowOff>
    </xdr:from>
    <xdr:to>
      <xdr:col>26</xdr:col>
      <xdr:colOff>101600</xdr:colOff>
      <xdr:row>18</xdr:row>
      <xdr:rowOff>23757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055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33934</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824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141456</xdr:rowOff>
    </xdr:from>
    <xdr:to>
      <xdr:col>22</xdr:col>
      <xdr:colOff>165100</xdr:colOff>
      <xdr:row>18</xdr:row>
      <xdr:rowOff>71606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103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81783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872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137012</xdr:rowOff>
    </xdr:from>
    <xdr:to>
      <xdr:col>19</xdr:col>
      <xdr:colOff>38100</xdr:colOff>
      <xdr:row>18</xdr:row>
      <xdr:rowOff>67162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0992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77339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868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2124</xdr:rowOff>
    </xdr:from>
    <xdr:to>
      <xdr:col>15</xdr:col>
      <xdr:colOff>101600</xdr:colOff>
      <xdr:row>18</xdr:row>
      <xdr:rowOff>103724</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1358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113901</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904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172968</xdr:rowOff>
    </xdr:from>
    <xdr:to>
      <xdr:col>29</xdr:col>
      <xdr:colOff>127000</xdr:colOff>
      <xdr:row>37</xdr:row>
      <xdr:rowOff>151232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97518"/>
          <a:ext cx="0" cy="11784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123309</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2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151232</xdr:rowOff>
    </xdr:from>
    <xdr:to>
      <xdr:col>30</xdr:col>
      <xdr:colOff>25400</xdr:colOff>
      <xdr:row>37</xdr:row>
      <xdr:rowOff>151232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2759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87895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840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172968</xdr:rowOff>
    </xdr:from>
    <xdr:to>
      <xdr:col>30</xdr:col>
      <xdr:colOff>25400</xdr:colOff>
      <xdr:row>33</xdr:row>
      <xdr:rowOff>172968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975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260426</xdr:rowOff>
    </xdr:from>
    <xdr:to>
      <xdr:col>29</xdr:col>
      <xdr:colOff>127000</xdr:colOff>
      <xdr:row>36</xdr:row>
      <xdr:rowOff>10795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003800" y="6870776"/>
          <a:ext cx="647700" cy="93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73391</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83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228314</xdr:rowOff>
    </xdr:from>
    <xdr:to>
      <xdr:col>29</xdr:col>
      <xdr:colOff>177800</xdr:colOff>
      <xdr:row>35</xdr:row>
      <xdr:rowOff>329914</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386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260426</xdr:rowOff>
    </xdr:from>
    <xdr:to>
      <xdr:col>26</xdr:col>
      <xdr:colOff>50800</xdr:colOff>
      <xdr:row>35</xdr:row>
      <xdr:rowOff>307384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6870776"/>
          <a:ext cx="698500" cy="469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236544</xdr:rowOff>
    </xdr:from>
    <xdr:to>
      <xdr:col>26</xdr:col>
      <xdr:colOff>101600</xdr:colOff>
      <xdr:row>35</xdr:row>
      <xdr:rowOff>338144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46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322921</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933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307384</xdr:rowOff>
    </xdr:from>
    <xdr:to>
      <xdr:col>22</xdr:col>
      <xdr:colOff>114300</xdr:colOff>
      <xdr:row>35</xdr:row>
      <xdr:rowOff>333273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6917734"/>
          <a:ext cx="698500" cy="25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259670</xdr:rowOff>
    </xdr:from>
    <xdr:to>
      <xdr:col>22</xdr:col>
      <xdr:colOff>165100</xdr:colOff>
      <xdr:row>36</xdr:row>
      <xdr:rowOff>18370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70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3147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95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333273</xdr:rowOff>
    </xdr:from>
    <xdr:to>
      <xdr:col>18</xdr:col>
      <xdr:colOff>177800</xdr:colOff>
      <xdr:row>36</xdr:row>
      <xdr:rowOff>53410</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2908300" y="6943623"/>
          <a:ext cx="698500" cy="630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272186</xdr:rowOff>
    </xdr:from>
    <xdr:to>
      <xdr:col>19</xdr:col>
      <xdr:colOff>38100</xdr:colOff>
      <xdr:row>36</xdr:row>
      <xdr:rowOff>30886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82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41063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5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270948</xdr:rowOff>
    </xdr:from>
    <xdr:to>
      <xdr:col>15</xdr:col>
      <xdr:colOff>101600</xdr:colOff>
      <xdr:row>36</xdr:row>
      <xdr:rowOff>29648</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81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39825</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50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302895</xdr:rowOff>
    </xdr:from>
    <xdr:to>
      <xdr:col>29</xdr:col>
      <xdr:colOff>177800</xdr:colOff>
      <xdr:row>36</xdr:row>
      <xdr:rowOff>61595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91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274972</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885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209626</xdr:rowOff>
    </xdr:from>
    <xdr:to>
      <xdr:col>26</xdr:col>
      <xdr:colOff>101600</xdr:colOff>
      <xdr:row>35</xdr:row>
      <xdr:rowOff>311226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8199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321403</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6588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256584</xdr:rowOff>
    </xdr:from>
    <xdr:to>
      <xdr:col>22</xdr:col>
      <xdr:colOff>165100</xdr:colOff>
      <xdr:row>36</xdr:row>
      <xdr:rowOff>15284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6866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25461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6635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282473</xdr:rowOff>
    </xdr:from>
    <xdr:to>
      <xdr:col>19</xdr:col>
      <xdr:colOff>38100</xdr:colOff>
      <xdr:row>36</xdr:row>
      <xdr:rowOff>41173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68928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25950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6979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2610</xdr:rowOff>
    </xdr:from>
    <xdr:to>
      <xdr:col>15</xdr:col>
      <xdr:colOff>101600</xdr:colOff>
      <xdr:row>36</xdr:row>
      <xdr:rowOff>104210</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6955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88987</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042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31,681
31,420
16.81
14,034,545
13,955,489
58,855
7,550,212
11,656,979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63201</xdr:rowOff>
    </xdr:from>
    <xdr:to>
      <xdr:col>24</xdr:col>
      <xdr:colOff>62865</xdr:colOff>
      <xdr:row>39</xdr:row>
      <xdr:rowOff>20600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8151"/>
          <a:ext cx="1270" cy="1328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24427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1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20600</xdr:rowOff>
    </xdr:from>
    <xdr:to>
      <xdr:col>24</xdr:col>
      <xdr:colOff>152400</xdr:colOff>
      <xdr:row>39</xdr:row>
      <xdr:rowOff>20600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0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53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63201</xdr:rowOff>
    </xdr:from>
    <xdr:to>
      <xdr:col>24</xdr:col>
      <xdr:colOff>152400</xdr:colOff>
      <xdr:row>31</xdr:row>
      <xdr:rowOff>63201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8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162397</xdr:rowOff>
    </xdr:from>
    <xdr:to>
      <xdr:col>24</xdr:col>
      <xdr:colOff>63500</xdr:colOff>
      <xdr:row>36</xdr:row>
      <xdr:rowOff>38545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63147"/>
          <a:ext cx="838200" cy="47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95935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681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117508</xdr:rowOff>
    </xdr:from>
    <xdr:to>
      <xdr:col>24</xdr:col>
      <xdr:colOff>114300</xdr:colOff>
      <xdr:row>37</xdr:row>
      <xdr:rowOff>47658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38545</xdr:rowOff>
    </xdr:from>
    <xdr:to>
      <xdr:col>19</xdr:col>
      <xdr:colOff>177800</xdr:colOff>
      <xdr:row>36</xdr:row>
      <xdr:rowOff>97540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10745"/>
          <a:ext cx="889000" cy="58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145185</xdr:rowOff>
    </xdr:from>
    <xdr:to>
      <xdr:col>20</xdr:col>
      <xdr:colOff>38100</xdr:colOff>
      <xdr:row>37</xdr:row>
      <xdr:rowOff>75335</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66462</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44031</xdr:rowOff>
    </xdr:from>
    <xdr:to>
      <xdr:col>15</xdr:col>
      <xdr:colOff>50800</xdr:colOff>
      <xdr:row>36</xdr:row>
      <xdr:rowOff>97540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16231"/>
          <a:ext cx="889000" cy="5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152989</xdr:rowOff>
    </xdr:from>
    <xdr:to>
      <xdr:col>15</xdr:col>
      <xdr:colOff>101600</xdr:colOff>
      <xdr:row>37</xdr:row>
      <xdr:rowOff>83139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74266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44031</xdr:rowOff>
    </xdr:from>
    <xdr:to>
      <xdr:col>10</xdr:col>
      <xdr:colOff>114300</xdr:colOff>
      <xdr:row>37</xdr:row>
      <xdr:rowOff>67969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16231"/>
          <a:ext cx="889000" cy="19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4302</xdr:rowOff>
    </xdr:from>
    <xdr:to>
      <xdr:col>10</xdr:col>
      <xdr:colOff>165100</xdr:colOff>
      <xdr:row>37</xdr:row>
      <xdr:rowOff>105902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97029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115924</xdr:rowOff>
    </xdr:from>
    <xdr:to>
      <xdr:col>6</xdr:col>
      <xdr:colOff>38100</xdr:colOff>
      <xdr:row>38</xdr:row>
      <xdr:rowOff>46074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59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37201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552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111597</xdr:rowOff>
    </xdr:from>
    <xdr:to>
      <xdr:col>24</xdr:col>
      <xdr:colOff>114300</xdr:colOff>
      <xdr:row>36</xdr:row>
      <xdr:rowOff>41747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1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134474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63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159195</xdr:rowOff>
    </xdr:from>
    <xdr:to>
      <xdr:col>20</xdr:col>
      <xdr:colOff>38100</xdr:colOff>
      <xdr:row>36</xdr:row>
      <xdr:rowOff>89345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5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105872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3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46740</xdr:rowOff>
    </xdr:from>
    <xdr:to>
      <xdr:col>15</xdr:col>
      <xdr:colOff>101600</xdr:colOff>
      <xdr:row>36</xdr:row>
      <xdr:rowOff>148340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1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164867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9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164681</xdr:rowOff>
    </xdr:from>
    <xdr:to>
      <xdr:col>10</xdr:col>
      <xdr:colOff>165100</xdr:colOff>
      <xdr:row>36</xdr:row>
      <xdr:rowOff>94831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6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111358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4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17169</xdr:rowOff>
    </xdr:from>
    <xdr:to>
      <xdr:col>6</xdr:col>
      <xdr:colOff>38100</xdr:colOff>
      <xdr:row>37</xdr:row>
      <xdr:rowOff>118769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6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135296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36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42412</xdr:rowOff>
    </xdr:from>
    <xdr:to>
      <xdr:col>24</xdr:col>
      <xdr:colOff>62865</xdr:colOff>
      <xdr:row>57</xdr:row>
      <xdr:rowOff>118097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57812"/>
          <a:ext cx="1270" cy="932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121924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89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118097</xdr:rowOff>
    </xdr:from>
    <xdr:to>
      <xdr:col>24</xdr:col>
      <xdr:colOff>152400</xdr:colOff>
      <xdr:row>57</xdr:row>
      <xdr:rowOff>118097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890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160539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733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42412</xdr:rowOff>
    </xdr:from>
    <xdr:to>
      <xdr:col>24</xdr:col>
      <xdr:colOff>152400</xdr:colOff>
      <xdr:row>52</xdr:row>
      <xdr:rowOff>42412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5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109598</xdr:rowOff>
    </xdr:from>
    <xdr:to>
      <xdr:col>24</xdr:col>
      <xdr:colOff>63500</xdr:colOff>
      <xdr:row>56</xdr:row>
      <xdr:rowOff>126195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710798"/>
          <a:ext cx="838200" cy="1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83114</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84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104687</xdr:rowOff>
    </xdr:from>
    <xdr:to>
      <xdr:col>24</xdr:col>
      <xdr:colOff>114300</xdr:colOff>
      <xdr:row>57</xdr:row>
      <xdr:rowOff>34837</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70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109598</xdr:rowOff>
    </xdr:from>
    <xdr:to>
      <xdr:col>19</xdr:col>
      <xdr:colOff>177800</xdr:colOff>
      <xdr:row>56</xdr:row>
      <xdr:rowOff>154655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10798"/>
          <a:ext cx="889000" cy="4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94213</xdr:rowOff>
    </xdr:from>
    <xdr:to>
      <xdr:col>20</xdr:col>
      <xdr:colOff>38100</xdr:colOff>
      <xdr:row>57</xdr:row>
      <xdr:rowOff>24363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9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15490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8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154655</xdr:rowOff>
    </xdr:from>
    <xdr:to>
      <xdr:col>15</xdr:col>
      <xdr:colOff>50800</xdr:colOff>
      <xdr:row>56</xdr:row>
      <xdr:rowOff>171183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55855"/>
          <a:ext cx="889000" cy="16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115967</xdr:rowOff>
    </xdr:from>
    <xdr:to>
      <xdr:col>15</xdr:col>
      <xdr:colOff>101600</xdr:colOff>
      <xdr:row>57</xdr:row>
      <xdr:rowOff>46117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1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37244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0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116479</xdr:rowOff>
    </xdr:from>
    <xdr:to>
      <xdr:col>10</xdr:col>
      <xdr:colOff>114300</xdr:colOff>
      <xdr:row>56</xdr:row>
      <xdr:rowOff>171183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9717679"/>
          <a:ext cx="889000" cy="5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141652</xdr:rowOff>
    </xdr:from>
    <xdr:to>
      <xdr:col>10</xdr:col>
      <xdr:colOff>165100</xdr:colOff>
      <xdr:row>57</xdr:row>
      <xdr:rowOff>71802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4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62929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35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152917</xdr:rowOff>
    </xdr:from>
    <xdr:to>
      <xdr:col>6</xdr:col>
      <xdr:colOff>38100</xdr:colOff>
      <xdr:row>57</xdr:row>
      <xdr:rowOff>83067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5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74194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4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75395</xdr:rowOff>
    </xdr:from>
    <xdr:to>
      <xdr:col>24</xdr:col>
      <xdr:colOff>114300</xdr:colOff>
      <xdr:row>57</xdr:row>
      <xdr:rowOff>5545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7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98272</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2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58798</xdr:rowOff>
    </xdr:from>
    <xdr:to>
      <xdr:col>20</xdr:col>
      <xdr:colOff>38100</xdr:colOff>
      <xdr:row>56</xdr:row>
      <xdr:rowOff>160398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5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5475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43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103855</xdr:rowOff>
    </xdr:from>
    <xdr:to>
      <xdr:col>15</xdr:col>
      <xdr:colOff>101600</xdr:colOff>
      <xdr:row>57</xdr:row>
      <xdr:rowOff>34005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0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50532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480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120383</xdr:rowOff>
    </xdr:from>
    <xdr:to>
      <xdr:col>10</xdr:col>
      <xdr:colOff>165100</xdr:colOff>
      <xdr:row>57</xdr:row>
      <xdr:rowOff>50533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2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67060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9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65679</xdr:rowOff>
    </xdr:from>
    <xdr:to>
      <xdr:col>6</xdr:col>
      <xdr:colOff>38100</xdr:colOff>
      <xdr:row>56</xdr:row>
      <xdr:rowOff>167279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6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12356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42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65908</xdr:rowOff>
    </xdr:from>
    <xdr:to>
      <xdr:col>24</xdr:col>
      <xdr:colOff>62865</xdr:colOff>
      <xdr:row>78</xdr:row>
      <xdr:rowOff>126304</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410308"/>
          <a:ext cx="1270" cy="1089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130131</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03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126304</xdr:rowOff>
    </xdr:from>
    <xdr:to>
      <xdr:col>24</xdr:col>
      <xdr:colOff>152400</xdr:colOff>
      <xdr:row>78</xdr:row>
      <xdr:rowOff>126304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499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12585</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218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65908</xdr:rowOff>
    </xdr:from>
    <xdr:to>
      <xdr:col>24</xdr:col>
      <xdr:colOff>152400</xdr:colOff>
      <xdr:row>72</xdr:row>
      <xdr:rowOff>65908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41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168594</xdr:rowOff>
    </xdr:from>
    <xdr:to>
      <xdr:col>24</xdr:col>
      <xdr:colOff>63500</xdr:colOff>
      <xdr:row>78</xdr:row>
      <xdr:rowOff>29195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370244"/>
          <a:ext cx="838200" cy="32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88140</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118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65263</xdr:rowOff>
    </xdr:from>
    <xdr:to>
      <xdr:col>24</xdr:col>
      <xdr:colOff>114300</xdr:colOff>
      <xdr:row>77</xdr:row>
      <xdr:rowOff>166863</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27640</xdr:rowOff>
    </xdr:from>
    <xdr:to>
      <xdr:col>19</xdr:col>
      <xdr:colOff>177800</xdr:colOff>
      <xdr:row>78</xdr:row>
      <xdr:rowOff>29195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3400740"/>
          <a:ext cx="88900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68692</xdr:rowOff>
    </xdr:from>
    <xdr:to>
      <xdr:col>20</xdr:col>
      <xdr:colOff>38100</xdr:colOff>
      <xdr:row>77</xdr:row>
      <xdr:rowOff>170292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15369</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12689</xdr:rowOff>
    </xdr:from>
    <xdr:to>
      <xdr:col>15</xdr:col>
      <xdr:colOff>50800</xdr:colOff>
      <xdr:row>78</xdr:row>
      <xdr:rowOff>27640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385789"/>
          <a:ext cx="889000" cy="1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73492</xdr:rowOff>
    </xdr:from>
    <xdr:to>
      <xdr:col>15</xdr:col>
      <xdr:colOff>101600</xdr:colOff>
      <xdr:row>78</xdr:row>
      <xdr:rowOff>3642</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20169</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4049</xdr:rowOff>
    </xdr:from>
    <xdr:to>
      <xdr:col>10</xdr:col>
      <xdr:colOff>114300</xdr:colOff>
      <xdr:row>78</xdr:row>
      <xdr:rowOff>12689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130300" y="13377149"/>
          <a:ext cx="889000" cy="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74819</xdr:rowOff>
    </xdr:from>
    <xdr:to>
      <xdr:col>10</xdr:col>
      <xdr:colOff>165100</xdr:colOff>
      <xdr:row>78</xdr:row>
      <xdr:rowOff>4969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21496</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95438</xdr:rowOff>
    </xdr:from>
    <xdr:to>
      <xdr:col>6</xdr:col>
      <xdr:colOff>38100</xdr:colOff>
      <xdr:row>78</xdr:row>
      <xdr:rowOff>25588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97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42115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72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117794</xdr:rowOff>
    </xdr:from>
    <xdr:to>
      <xdr:col>24</xdr:col>
      <xdr:colOff>114300</xdr:colOff>
      <xdr:row>78</xdr:row>
      <xdr:rowOff>47944</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31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96221</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297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149845</xdr:rowOff>
    </xdr:from>
    <xdr:to>
      <xdr:col>20</xdr:col>
      <xdr:colOff>38100</xdr:colOff>
      <xdr:row>78</xdr:row>
      <xdr:rowOff>79995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35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71122</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444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148290</xdr:rowOff>
    </xdr:from>
    <xdr:to>
      <xdr:col>15</xdr:col>
      <xdr:colOff>101600</xdr:colOff>
      <xdr:row>78</xdr:row>
      <xdr:rowOff>78440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34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69567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442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133339</xdr:rowOff>
    </xdr:from>
    <xdr:to>
      <xdr:col>10</xdr:col>
      <xdr:colOff>165100</xdr:colOff>
      <xdr:row>78</xdr:row>
      <xdr:rowOff>63489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33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54616</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2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124699</xdr:rowOff>
    </xdr:from>
    <xdr:to>
      <xdr:col>6</xdr:col>
      <xdr:colOff>38100</xdr:colOff>
      <xdr:row>78</xdr:row>
      <xdr:rowOff>54849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32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45976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419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159804</xdr:rowOff>
    </xdr:from>
    <xdr:to>
      <xdr:col>24</xdr:col>
      <xdr:colOff>62865</xdr:colOff>
      <xdr:row>99</xdr:row>
      <xdr:rowOff>106414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90304"/>
          <a:ext cx="1270" cy="14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110241</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8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106414</xdr:rowOff>
    </xdr:from>
    <xdr:to>
      <xdr:col>24</xdr:col>
      <xdr:colOff>152400</xdr:colOff>
      <xdr:row>99</xdr:row>
      <xdr:rowOff>106414</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7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106481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36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159804</xdr:rowOff>
    </xdr:from>
    <xdr:to>
      <xdr:col>24</xdr:col>
      <xdr:colOff>152400</xdr:colOff>
      <xdr:row>90</xdr:row>
      <xdr:rowOff>159804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90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164351</xdr:rowOff>
    </xdr:from>
    <xdr:to>
      <xdr:col>24</xdr:col>
      <xdr:colOff>63500</xdr:colOff>
      <xdr:row>95</xdr:row>
      <xdr:rowOff>79590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280651"/>
          <a:ext cx="838200" cy="86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11192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703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32765</xdr:rowOff>
    </xdr:from>
    <xdr:to>
      <xdr:col>24</xdr:col>
      <xdr:colOff>114300</xdr:colOff>
      <xdr:row>96</xdr:row>
      <xdr:rowOff>134365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49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157581</xdr:rowOff>
    </xdr:from>
    <xdr:to>
      <xdr:col>19</xdr:col>
      <xdr:colOff>177800</xdr:colOff>
      <xdr:row>95</xdr:row>
      <xdr:rowOff>79590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273881"/>
          <a:ext cx="889000" cy="93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143320</xdr:rowOff>
    </xdr:from>
    <xdr:to>
      <xdr:col>20</xdr:col>
      <xdr:colOff>38100</xdr:colOff>
      <xdr:row>97</xdr:row>
      <xdr:rowOff>73470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64597</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69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157581</xdr:rowOff>
    </xdr:from>
    <xdr:to>
      <xdr:col>15</xdr:col>
      <xdr:colOff>50800</xdr:colOff>
      <xdr:row>96</xdr:row>
      <xdr:rowOff>167233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273881"/>
          <a:ext cx="889000" cy="35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160820</xdr:rowOff>
    </xdr:from>
    <xdr:to>
      <xdr:col>15</xdr:col>
      <xdr:colOff>101600</xdr:colOff>
      <xdr:row>96</xdr:row>
      <xdr:rowOff>90970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82097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54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167233</xdr:rowOff>
    </xdr:from>
    <xdr:to>
      <xdr:col>10</xdr:col>
      <xdr:colOff>114300</xdr:colOff>
      <xdr:row>97</xdr:row>
      <xdr:rowOff>50991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626433"/>
          <a:ext cx="889000" cy="55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134734</xdr:rowOff>
    </xdr:from>
    <xdr:to>
      <xdr:col>10</xdr:col>
      <xdr:colOff>165100</xdr:colOff>
      <xdr:row>98</xdr:row>
      <xdr:rowOff>64884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76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56011</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85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18593</xdr:rowOff>
    </xdr:from>
    <xdr:to>
      <xdr:col>6</xdr:col>
      <xdr:colOff>38100</xdr:colOff>
      <xdr:row>98</xdr:row>
      <xdr:rowOff>120193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2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111320</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91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113551</xdr:rowOff>
    </xdr:from>
    <xdr:to>
      <xdr:col>24</xdr:col>
      <xdr:colOff>114300</xdr:colOff>
      <xdr:row>95</xdr:row>
      <xdr:rowOff>43701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22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136428</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081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28790</xdr:rowOff>
    </xdr:from>
    <xdr:to>
      <xdr:col>20</xdr:col>
      <xdr:colOff>38100</xdr:colOff>
      <xdr:row>95</xdr:row>
      <xdr:rowOff>130390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31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146917</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6091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106781</xdr:rowOff>
    </xdr:from>
    <xdr:to>
      <xdr:col>15</xdr:col>
      <xdr:colOff>101600</xdr:colOff>
      <xdr:row>95</xdr:row>
      <xdr:rowOff>36931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22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53458</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998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116433</xdr:rowOff>
    </xdr:from>
    <xdr:to>
      <xdr:col>10</xdr:col>
      <xdr:colOff>165100</xdr:colOff>
      <xdr:row>97</xdr:row>
      <xdr:rowOff>46583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57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63110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35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191</xdr:rowOff>
    </xdr:from>
    <xdr:to>
      <xdr:col>6</xdr:col>
      <xdr:colOff>38100</xdr:colOff>
      <xdr:row>97</xdr:row>
      <xdr:rowOff>101791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63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118318</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406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144406</xdr:rowOff>
    </xdr:from>
    <xdr:to>
      <xdr:col>54</xdr:col>
      <xdr:colOff>189865</xdr:colOff>
      <xdr:row>37</xdr:row>
      <xdr:rowOff>155521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7906"/>
          <a:ext cx="1270" cy="1211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159348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50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155521</xdr:rowOff>
    </xdr:from>
    <xdr:to>
      <xdr:col>55</xdr:col>
      <xdr:colOff>88900</xdr:colOff>
      <xdr:row>37</xdr:row>
      <xdr:rowOff>155521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9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91083</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63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144406</xdr:rowOff>
    </xdr:from>
    <xdr:to>
      <xdr:col>55</xdr:col>
      <xdr:colOff>88900</xdr:colOff>
      <xdr:row>30</xdr:row>
      <xdr:rowOff>144406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141929</xdr:rowOff>
    </xdr:from>
    <xdr:to>
      <xdr:col>55</xdr:col>
      <xdr:colOff>0</xdr:colOff>
      <xdr:row>38</xdr:row>
      <xdr:rowOff>75378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485579"/>
          <a:ext cx="838200" cy="10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69610</xdr:rowOff>
    </xdr:from>
    <xdr:ext cx="534377"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70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46733</xdr:rowOff>
    </xdr:from>
    <xdr:to>
      <xdr:col>55</xdr:col>
      <xdr:colOff>50800</xdr:colOff>
      <xdr:row>36</xdr:row>
      <xdr:rowOff>148333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1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75378</xdr:rowOff>
    </xdr:from>
    <xdr:to>
      <xdr:col>50</xdr:col>
      <xdr:colOff>114300</xdr:colOff>
      <xdr:row>38</xdr:row>
      <xdr:rowOff>136557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590478"/>
          <a:ext cx="889000" cy="61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47228</xdr:rowOff>
    </xdr:from>
    <xdr:to>
      <xdr:col>50</xdr:col>
      <xdr:colOff>165100</xdr:colOff>
      <xdr:row>36</xdr:row>
      <xdr:rowOff>148828</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1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165355</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72111" y="599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9141</xdr:rowOff>
    </xdr:from>
    <xdr:to>
      <xdr:col>45</xdr:col>
      <xdr:colOff>177800</xdr:colOff>
      <xdr:row>38</xdr:row>
      <xdr:rowOff>136557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666991"/>
          <a:ext cx="889000" cy="98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84100</xdr:rowOff>
    </xdr:from>
    <xdr:to>
      <xdr:col>46</xdr:col>
      <xdr:colOff>38100</xdr:colOff>
      <xdr:row>37</xdr:row>
      <xdr:rowOff>14250</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5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30777</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83111" y="603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9141</xdr:rowOff>
    </xdr:from>
    <xdr:to>
      <xdr:col>41</xdr:col>
      <xdr:colOff>50800</xdr:colOff>
      <xdr:row>38</xdr:row>
      <xdr:rowOff>134995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5666991"/>
          <a:ext cx="889000" cy="98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162119</xdr:rowOff>
    </xdr:from>
    <xdr:to>
      <xdr:col>41</xdr:col>
      <xdr:colOff>101600</xdr:colOff>
      <xdr:row>31</xdr:row>
      <xdr:rowOff>92269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30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108796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080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169625</xdr:rowOff>
    </xdr:from>
    <xdr:to>
      <xdr:col>36</xdr:col>
      <xdr:colOff>165100</xdr:colOff>
      <xdr:row>37</xdr:row>
      <xdr:rowOff>99775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4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116302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11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91129</xdr:rowOff>
    </xdr:from>
    <xdr:to>
      <xdr:col>55</xdr:col>
      <xdr:colOff>50800</xdr:colOff>
      <xdr:row>38</xdr:row>
      <xdr:rowOff>21279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3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6056</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34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24578</xdr:rowOff>
    </xdr:from>
    <xdr:to>
      <xdr:col>50</xdr:col>
      <xdr:colOff>165100</xdr:colOff>
      <xdr:row>38</xdr:row>
      <xdr:rowOff>126178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53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117305</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63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85757</xdr:rowOff>
    </xdr:from>
    <xdr:to>
      <xdr:col>46</xdr:col>
      <xdr:colOff>38100</xdr:colOff>
      <xdr:row>39</xdr:row>
      <xdr:rowOff>15907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60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7034</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69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129791</xdr:rowOff>
    </xdr:from>
    <xdr:to>
      <xdr:col>41</xdr:col>
      <xdr:colOff>101600</xdr:colOff>
      <xdr:row>33</xdr:row>
      <xdr:rowOff>59941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61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51068</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70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84195</xdr:rowOff>
    </xdr:from>
    <xdr:to>
      <xdr:col>36</xdr:col>
      <xdr:colOff>165100</xdr:colOff>
      <xdr:row>39</xdr:row>
      <xdr:rowOff>14345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59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5472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69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143883</xdr:rowOff>
    </xdr:from>
    <xdr:to>
      <xdr:col>54</xdr:col>
      <xdr:colOff>189865</xdr:colOff>
      <xdr:row>58</xdr:row>
      <xdr:rowOff>114698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16383"/>
          <a:ext cx="1270" cy="1342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118525</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06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114698</xdr:rowOff>
    </xdr:from>
    <xdr:to>
      <xdr:col>55</xdr:col>
      <xdr:colOff>88900</xdr:colOff>
      <xdr:row>58</xdr:row>
      <xdr:rowOff>114698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05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90560</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491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143883</xdr:rowOff>
    </xdr:from>
    <xdr:to>
      <xdr:col>55</xdr:col>
      <xdr:colOff>88900</xdr:colOff>
      <xdr:row>50</xdr:row>
      <xdr:rowOff>143883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1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119279</xdr:rowOff>
    </xdr:from>
    <xdr:to>
      <xdr:col>55</xdr:col>
      <xdr:colOff>0</xdr:colOff>
      <xdr:row>58</xdr:row>
      <xdr:rowOff>23716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891929"/>
          <a:ext cx="838200" cy="75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14508</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615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163081</xdr:rowOff>
    </xdr:from>
    <xdr:to>
      <xdr:col>55</xdr:col>
      <xdr:colOff>50800</xdr:colOff>
      <xdr:row>57</xdr:row>
      <xdr:rowOff>93231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6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68979</xdr:rowOff>
    </xdr:from>
    <xdr:to>
      <xdr:col>50</xdr:col>
      <xdr:colOff>114300</xdr:colOff>
      <xdr:row>57</xdr:row>
      <xdr:rowOff>119279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841629"/>
          <a:ext cx="889000" cy="5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5667</xdr:rowOff>
    </xdr:from>
    <xdr:to>
      <xdr:col>50</xdr:col>
      <xdr:colOff>165100</xdr:colOff>
      <xdr:row>57</xdr:row>
      <xdr:rowOff>107267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7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123794</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55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80973</xdr:rowOff>
    </xdr:from>
    <xdr:to>
      <xdr:col>45</xdr:col>
      <xdr:colOff>177800</xdr:colOff>
      <xdr:row>57</xdr:row>
      <xdr:rowOff>68979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510723"/>
          <a:ext cx="889000" cy="33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148634</xdr:rowOff>
    </xdr:from>
    <xdr:to>
      <xdr:col>46</xdr:col>
      <xdr:colOff>38100</xdr:colOff>
      <xdr:row>57</xdr:row>
      <xdr:rowOff>78784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4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95311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525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80973</xdr:rowOff>
    </xdr:from>
    <xdr:to>
      <xdr:col>41</xdr:col>
      <xdr:colOff>50800</xdr:colOff>
      <xdr:row>58</xdr:row>
      <xdr:rowOff>31885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510723"/>
          <a:ext cx="889000" cy="46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111242</xdr:rowOff>
    </xdr:from>
    <xdr:to>
      <xdr:col>41</xdr:col>
      <xdr:colOff>101600</xdr:colOff>
      <xdr:row>57</xdr:row>
      <xdr:rowOff>41392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1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32519</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80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117368</xdr:rowOff>
    </xdr:from>
    <xdr:to>
      <xdr:col>36</xdr:col>
      <xdr:colOff>165100</xdr:colOff>
      <xdr:row>57</xdr:row>
      <xdr:rowOff>47518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1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64045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49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144366</xdr:rowOff>
    </xdr:from>
    <xdr:to>
      <xdr:col>55</xdr:col>
      <xdr:colOff>50800</xdr:colOff>
      <xdr:row>58</xdr:row>
      <xdr:rowOff>74516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91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59293</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83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68479</xdr:rowOff>
    </xdr:from>
    <xdr:to>
      <xdr:col>50</xdr:col>
      <xdr:colOff>165100</xdr:colOff>
      <xdr:row>57</xdr:row>
      <xdr:rowOff>170079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4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161206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933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18179</xdr:rowOff>
    </xdr:from>
    <xdr:to>
      <xdr:col>46</xdr:col>
      <xdr:colOff>38100</xdr:colOff>
      <xdr:row>57</xdr:row>
      <xdr:rowOff>119779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79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110906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88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30173</xdr:rowOff>
    </xdr:from>
    <xdr:to>
      <xdr:col>41</xdr:col>
      <xdr:colOff>101600</xdr:colOff>
      <xdr:row>55</xdr:row>
      <xdr:rowOff>131773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45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148300</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2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152535</xdr:rowOff>
    </xdr:from>
    <xdr:to>
      <xdr:col>36</xdr:col>
      <xdr:colOff>165100</xdr:colOff>
      <xdr:row>58</xdr:row>
      <xdr:rowOff>82685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2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73812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01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xdr:rowOff>
    </xdr:from>
    <xdr:to>
      <xdr:col>54</xdr:col>
      <xdr:colOff>189865</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3090"/>
          <a:ext cx="1270" cy="141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118267</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48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xdr:rowOff>
    </xdr:from>
    <xdr:to>
      <xdr:col>55</xdr:col>
      <xdr:colOff>88900</xdr:colOff>
      <xdr:row>71</xdr:row>
      <xdr:rowOff>140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3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93560</xdr:rowOff>
    </xdr:from>
    <xdr:to>
      <xdr:col>55</xdr:col>
      <xdr:colOff>0</xdr:colOff>
      <xdr:row>79</xdr:row>
      <xdr:rowOff>958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466660"/>
          <a:ext cx="838200" cy="7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24509</xdr:rowOff>
    </xdr:from>
    <xdr:ext cx="469744"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26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1632</xdr:rowOff>
    </xdr:from>
    <xdr:to>
      <xdr:col>55</xdr:col>
      <xdr:colOff>50800</xdr:colOff>
      <xdr:row>78</xdr:row>
      <xdr:rowOff>103232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39193</xdr:rowOff>
    </xdr:from>
    <xdr:to>
      <xdr:col>50</xdr:col>
      <xdr:colOff>114300</xdr:colOff>
      <xdr:row>79</xdr:row>
      <xdr:rowOff>958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240843"/>
          <a:ext cx="889000" cy="304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142621</xdr:rowOff>
    </xdr:from>
    <xdr:to>
      <xdr:col>50</xdr:col>
      <xdr:colOff>165100</xdr:colOff>
      <xdr:row>78</xdr:row>
      <xdr:rowOff>72771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89298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57823</xdr:rowOff>
    </xdr:from>
    <xdr:to>
      <xdr:col>45</xdr:col>
      <xdr:colOff>177800</xdr:colOff>
      <xdr:row>77</xdr:row>
      <xdr:rowOff>39193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2402223"/>
          <a:ext cx="889000" cy="83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116294</xdr:rowOff>
    </xdr:from>
    <xdr:to>
      <xdr:col>46</xdr:col>
      <xdr:colOff>38100</xdr:colOff>
      <xdr:row>78</xdr:row>
      <xdr:rowOff>46444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37571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410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57823</xdr:rowOff>
    </xdr:from>
    <xdr:to>
      <xdr:col>41</xdr:col>
      <xdr:colOff>50800</xdr:colOff>
      <xdr:row>79</xdr:row>
      <xdr:rowOff>445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2402223"/>
          <a:ext cx="889000" cy="114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79127</xdr:rowOff>
    </xdr:from>
    <xdr:to>
      <xdr:col>41</xdr:col>
      <xdr:colOff>101600</xdr:colOff>
      <xdr:row>78</xdr:row>
      <xdr:rowOff>9277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404</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373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89148</xdr:rowOff>
    </xdr:from>
    <xdr:to>
      <xdr:col>36</xdr:col>
      <xdr:colOff>165100</xdr:colOff>
      <xdr:row>78</xdr:row>
      <xdr:rowOff>19298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29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35825</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42760</xdr:rowOff>
    </xdr:from>
    <xdr:to>
      <xdr:col>55</xdr:col>
      <xdr:colOff>50800</xdr:colOff>
      <xdr:row>78</xdr:row>
      <xdr:rowOff>144360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1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151508</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53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121608</xdr:rowOff>
    </xdr:from>
    <xdr:to>
      <xdr:col>50</xdr:col>
      <xdr:colOff>165100</xdr:colOff>
      <xdr:row>79</xdr:row>
      <xdr:rowOff>51758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9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42885</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587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159843</xdr:rowOff>
    </xdr:from>
    <xdr:to>
      <xdr:col>46</xdr:col>
      <xdr:colOff>38100</xdr:colOff>
      <xdr:row>77</xdr:row>
      <xdr:rowOff>89993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19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106519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296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7023</xdr:rowOff>
    </xdr:from>
    <xdr:to>
      <xdr:col>41</xdr:col>
      <xdr:colOff>101600</xdr:colOff>
      <xdr:row>72</xdr:row>
      <xdr:rowOff>108623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235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125150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212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121095</xdr:rowOff>
    </xdr:from>
    <xdr:to>
      <xdr:col>36</xdr:col>
      <xdr:colOff>165100</xdr:colOff>
      <xdr:row>79</xdr:row>
      <xdr:rowOff>51245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9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42372</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586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51265</xdr:rowOff>
    </xdr:from>
    <xdr:to>
      <xdr:col>54</xdr:col>
      <xdr:colOff>189865</xdr:colOff>
      <xdr:row>99</xdr:row>
      <xdr:rowOff>36384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653215"/>
          <a:ext cx="1270" cy="135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40211</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7013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36384</xdr:rowOff>
    </xdr:from>
    <xdr:to>
      <xdr:col>55</xdr:col>
      <xdr:colOff>88900</xdr:colOff>
      <xdr:row>99</xdr:row>
      <xdr:rowOff>36384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7009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169392</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428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51265</xdr:rowOff>
    </xdr:from>
    <xdr:to>
      <xdr:col>55</xdr:col>
      <xdr:colOff>88900</xdr:colOff>
      <xdr:row>91</xdr:row>
      <xdr:rowOff>51265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65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84607</xdr:rowOff>
    </xdr:from>
    <xdr:to>
      <xdr:col>55</xdr:col>
      <xdr:colOff>0</xdr:colOff>
      <xdr:row>98</xdr:row>
      <xdr:rowOff>67397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639300" y="16715257"/>
          <a:ext cx="838200" cy="154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99204</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558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76327</xdr:rowOff>
    </xdr:from>
    <xdr:to>
      <xdr:col>55</xdr:col>
      <xdr:colOff>50800</xdr:colOff>
      <xdr:row>98</xdr:row>
      <xdr:rowOff>6477</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70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84607</xdr:rowOff>
    </xdr:from>
    <xdr:to>
      <xdr:col>50</xdr:col>
      <xdr:colOff>114300</xdr:colOff>
      <xdr:row>98</xdr:row>
      <xdr:rowOff>126071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715257"/>
          <a:ext cx="889000" cy="21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109387</xdr:rowOff>
    </xdr:from>
    <xdr:to>
      <xdr:col>50</xdr:col>
      <xdr:colOff>165100</xdr:colOff>
      <xdr:row>98</xdr:row>
      <xdr:rowOff>39537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740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30664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83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118244</xdr:rowOff>
    </xdr:from>
    <xdr:to>
      <xdr:col>45</xdr:col>
      <xdr:colOff>177800</xdr:colOff>
      <xdr:row>98</xdr:row>
      <xdr:rowOff>126071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920344"/>
          <a:ext cx="889000" cy="7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105511</xdr:rowOff>
    </xdr:from>
    <xdr:to>
      <xdr:col>46</xdr:col>
      <xdr:colOff>38100</xdr:colOff>
      <xdr:row>98</xdr:row>
      <xdr:rowOff>35661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73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52188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51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106128</xdr:rowOff>
    </xdr:from>
    <xdr:to>
      <xdr:col>41</xdr:col>
      <xdr:colOff>50800</xdr:colOff>
      <xdr:row>98</xdr:row>
      <xdr:rowOff>118244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6972300" y="16908228"/>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73639</xdr:rowOff>
    </xdr:from>
    <xdr:to>
      <xdr:col>41</xdr:col>
      <xdr:colOff>101600</xdr:colOff>
      <xdr:row>98</xdr:row>
      <xdr:rowOff>3789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7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20316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479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71766</xdr:rowOff>
    </xdr:from>
    <xdr:to>
      <xdr:col>36</xdr:col>
      <xdr:colOff>165100</xdr:colOff>
      <xdr:row>98</xdr:row>
      <xdr:rowOff>1916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70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18443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47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16597</xdr:rowOff>
    </xdr:from>
    <xdr:to>
      <xdr:col>55</xdr:col>
      <xdr:colOff>50800</xdr:colOff>
      <xdr:row>98</xdr:row>
      <xdr:rowOff>118197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81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166474</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79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33807</xdr:rowOff>
    </xdr:from>
    <xdr:to>
      <xdr:col>50</xdr:col>
      <xdr:colOff>165100</xdr:colOff>
      <xdr:row>97</xdr:row>
      <xdr:rowOff>135407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66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151934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43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75271</xdr:rowOff>
    </xdr:from>
    <xdr:to>
      <xdr:col>46</xdr:col>
      <xdr:colOff>38100</xdr:colOff>
      <xdr:row>99</xdr:row>
      <xdr:rowOff>5421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87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167998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970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67444</xdr:rowOff>
    </xdr:from>
    <xdr:to>
      <xdr:col>41</xdr:col>
      <xdr:colOff>101600</xdr:colOff>
      <xdr:row>98</xdr:row>
      <xdr:rowOff>169044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86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160171</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96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55328</xdr:rowOff>
    </xdr:from>
    <xdr:to>
      <xdr:col>36</xdr:col>
      <xdr:colOff>165100</xdr:colOff>
      <xdr:row>98</xdr:row>
      <xdr:rowOff>156928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85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148055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95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56881</xdr:rowOff>
    </xdr:from>
    <xdr:to>
      <xdr:col>85</xdr:col>
      <xdr:colOff>126364</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371831"/>
          <a:ext cx="1269" cy="1413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118758</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8053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3558</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14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56881</xdr:rowOff>
    </xdr:from>
    <xdr:to>
      <xdr:col>86</xdr:col>
      <xdr:colOff>25400</xdr:colOff>
      <xdr:row>31</xdr:row>
      <xdr:rowOff>56881</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371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96821</xdr:rowOff>
    </xdr:from>
    <xdr:to>
      <xdr:col>85</xdr:col>
      <xdr:colOff>127000</xdr:colOff>
      <xdr:row>39</xdr:row>
      <xdr:rowOff>97866</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5481300" y="6783371"/>
          <a:ext cx="838200" cy="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36209</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551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13332</xdr:rowOff>
    </xdr:from>
    <xdr:to>
      <xdr:col>85</xdr:col>
      <xdr:colOff>177800</xdr:colOff>
      <xdr:row>39</xdr:row>
      <xdr:rowOff>114932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69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96070</xdr:rowOff>
    </xdr:from>
    <xdr:to>
      <xdr:col>81</xdr:col>
      <xdr:colOff>50800</xdr:colOff>
      <xdr:row>39</xdr:row>
      <xdr:rowOff>97866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82620"/>
          <a:ext cx="889000" cy="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162509</xdr:rowOff>
    </xdr:from>
    <xdr:to>
      <xdr:col>81</xdr:col>
      <xdr:colOff>101600</xdr:colOff>
      <xdr:row>39</xdr:row>
      <xdr:rowOff>92659</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7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109186</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452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96070</xdr:rowOff>
    </xdr:from>
    <xdr:to>
      <xdr:col>76</xdr:col>
      <xdr:colOff>114300</xdr:colOff>
      <xdr:row>39</xdr:row>
      <xdr:rowOff>97834</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3703300" y="6782620"/>
          <a:ext cx="889000" cy="1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147160</xdr:rowOff>
    </xdr:from>
    <xdr:to>
      <xdr:col>76</xdr:col>
      <xdr:colOff>165100</xdr:colOff>
      <xdr:row>39</xdr:row>
      <xdr:rowOff>77310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66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93837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43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88755</xdr:rowOff>
    </xdr:from>
    <xdr:to>
      <xdr:col>71</xdr:col>
      <xdr:colOff>177800</xdr:colOff>
      <xdr:row>39</xdr:row>
      <xdr:rowOff>97834</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775305"/>
          <a:ext cx="889000" cy="9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165514</xdr:rowOff>
    </xdr:from>
    <xdr:to>
      <xdr:col>72</xdr:col>
      <xdr:colOff>38100</xdr:colOff>
      <xdr:row>39</xdr:row>
      <xdr:rowOff>95664</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68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112191</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45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153398</xdr:rowOff>
    </xdr:from>
    <xdr:to>
      <xdr:col>67</xdr:col>
      <xdr:colOff>101600</xdr:colOff>
      <xdr:row>39</xdr:row>
      <xdr:rowOff>83548</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66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100075</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443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46021</xdr:rowOff>
    </xdr:from>
    <xdr:to>
      <xdr:col>85</xdr:col>
      <xdr:colOff>177800</xdr:colOff>
      <xdr:row>39</xdr:row>
      <xdr:rowOff>147621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73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163208</xdr:rowOff>
    </xdr:from>
    <xdr:ext cx="313932"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6783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47066</xdr:rowOff>
    </xdr:from>
    <xdr:to>
      <xdr:col>81</xdr:col>
      <xdr:colOff>101600</xdr:colOff>
      <xdr:row>39</xdr:row>
      <xdr:rowOff>148666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73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139793</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24333" y="6826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45270</xdr:rowOff>
    </xdr:from>
    <xdr:to>
      <xdr:col>76</xdr:col>
      <xdr:colOff>165100</xdr:colOff>
      <xdr:row>39</xdr:row>
      <xdr:rowOff>146870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73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137997</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35333" y="6824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47034</xdr:rowOff>
    </xdr:from>
    <xdr:to>
      <xdr:col>72</xdr:col>
      <xdr:colOff>38100</xdr:colOff>
      <xdr:row>39</xdr:row>
      <xdr:rowOff>148634</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73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139761</xdr:rowOff>
    </xdr:from>
    <xdr:ext cx="313932"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46333" y="6826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37955</xdr:rowOff>
    </xdr:from>
    <xdr:to>
      <xdr:col>67</xdr:col>
      <xdr:colOff>101600</xdr:colOff>
      <xdr:row>39</xdr:row>
      <xdr:rowOff>139555</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7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130682</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25017" y="68172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91857</xdr:rowOff>
    </xdr:from>
    <xdr:to>
      <xdr:col>85</xdr:col>
      <xdr:colOff>126364</xdr:colOff>
      <xdr:row>78</xdr:row>
      <xdr:rowOff>155897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1921907"/>
          <a:ext cx="1269" cy="1607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159724</xdr:rowOff>
    </xdr:from>
    <xdr:ext cx="469744"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32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155897</xdr:rowOff>
    </xdr:from>
    <xdr:to>
      <xdr:col>86</xdr:col>
      <xdr:colOff>25400</xdr:colOff>
      <xdr:row>78</xdr:row>
      <xdr:rowOff>155897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2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38534</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69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91857</xdr:rowOff>
    </xdr:from>
    <xdr:to>
      <xdr:col>86</xdr:col>
      <xdr:colOff>25400</xdr:colOff>
      <xdr:row>69</xdr:row>
      <xdr:rowOff>91857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192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106161</xdr:rowOff>
    </xdr:from>
    <xdr:to>
      <xdr:col>85</xdr:col>
      <xdr:colOff>127000</xdr:colOff>
      <xdr:row>76</xdr:row>
      <xdr:rowOff>17219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2964911"/>
          <a:ext cx="838200" cy="8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155484</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30142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5607</xdr:rowOff>
    </xdr:from>
    <xdr:to>
      <xdr:col>85</xdr:col>
      <xdr:colOff>177800</xdr:colOff>
      <xdr:row>76</xdr:row>
      <xdr:rowOff>107207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03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106161</xdr:rowOff>
    </xdr:from>
    <xdr:to>
      <xdr:col>81</xdr:col>
      <xdr:colOff>50800</xdr:colOff>
      <xdr:row>75</xdr:row>
      <xdr:rowOff>147603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4592300" y="12964911"/>
          <a:ext cx="889000" cy="41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15143</xdr:rowOff>
    </xdr:from>
    <xdr:to>
      <xdr:col>81</xdr:col>
      <xdr:colOff>101600</xdr:colOff>
      <xdr:row>76</xdr:row>
      <xdr:rowOff>116743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04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107870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13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147603</xdr:rowOff>
    </xdr:from>
    <xdr:to>
      <xdr:col>76</xdr:col>
      <xdr:colOff>114300</xdr:colOff>
      <xdr:row>76</xdr:row>
      <xdr:rowOff>10150</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006353"/>
          <a:ext cx="889000" cy="33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31390</xdr:rowOff>
    </xdr:from>
    <xdr:to>
      <xdr:col>76</xdr:col>
      <xdr:colOff>165100</xdr:colOff>
      <xdr:row>76</xdr:row>
      <xdr:rowOff>132990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06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124117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15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10150</xdr:rowOff>
    </xdr:from>
    <xdr:to>
      <xdr:col>71</xdr:col>
      <xdr:colOff>177800</xdr:colOff>
      <xdr:row>76</xdr:row>
      <xdr:rowOff>60229</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040350"/>
          <a:ext cx="889000" cy="5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52699</xdr:rowOff>
    </xdr:from>
    <xdr:to>
      <xdr:col>72</xdr:col>
      <xdr:colOff>38100</xdr:colOff>
      <xdr:row>76</xdr:row>
      <xdr:rowOff>154299</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145426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175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45303</xdr:rowOff>
    </xdr:from>
    <xdr:to>
      <xdr:col>67</xdr:col>
      <xdr:colOff>101600</xdr:colOff>
      <xdr:row>76</xdr:row>
      <xdr:rowOff>146903</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138030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168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137869</xdr:rowOff>
    </xdr:from>
    <xdr:to>
      <xdr:col>85</xdr:col>
      <xdr:colOff>177800</xdr:colOff>
      <xdr:row>76</xdr:row>
      <xdr:rowOff>68019</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299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160746</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284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55361</xdr:rowOff>
    </xdr:from>
    <xdr:to>
      <xdr:col>81</xdr:col>
      <xdr:colOff>101600</xdr:colOff>
      <xdr:row>75</xdr:row>
      <xdr:rowOff>156961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291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2038</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268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96803</xdr:rowOff>
    </xdr:from>
    <xdr:to>
      <xdr:col>76</xdr:col>
      <xdr:colOff>165100</xdr:colOff>
      <xdr:row>76</xdr:row>
      <xdr:rowOff>26953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295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43480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273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130799</xdr:rowOff>
    </xdr:from>
    <xdr:to>
      <xdr:col>72</xdr:col>
      <xdr:colOff>38100</xdr:colOff>
      <xdr:row>76</xdr:row>
      <xdr:rowOff>60948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298954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77476</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276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9429</xdr:rowOff>
    </xdr:from>
    <xdr:to>
      <xdr:col>67</xdr:col>
      <xdr:colOff>101600</xdr:colOff>
      <xdr:row>76</xdr:row>
      <xdr:rowOff>111029</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03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127556</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281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64092</xdr:rowOff>
    </xdr:from>
    <xdr:to>
      <xdr:col>85</xdr:col>
      <xdr:colOff>126364</xdr:colOff>
      <xdr:row>98</xdr:row>
      <xdr:rowOff>139426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494592"/>
          <a:ext cx="1269" cy="144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143253</xdr:rowOff>
    </xdr:from>
    <xdr:ext cx="313932"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4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139426</xdr:rowOff>
    </xdr:from>
    <xdr:to>
      <xdr:col>86</xdr:col>
      <xdr:colOff>25400</xdr:colOff>
      <xdr:row>98</xdr:row>
      <xdr:rowOff>139426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4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10769</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269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64092</xdr:rowOff>
    </xdr:from>
    <xdr:to>
      <xdr:col>86</xdr:col>
      <xdr:colOff>25400</xdr:colOff>
      <xdr:row>90</xdr:row>
      <xdr:rowOff>64092</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494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2884</xdr:rowOff>
    </xdr:from>
    <xdr:to>
      <xdr:col>85</xdr:col>
      <xdr:colOff>127000</xdr:colOff>
      <xdr:row>98</xdr:row>
      <xdr:rowOff>41278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804984"/>
          <a:ext cx="838200" cy="38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10918</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641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159491</xdr:rowOff>
    </xdr:from>
    <xdr:to>
      <xdr:col>85</xdr:col>
      <xdr:colOff>177800</xdr:colOff>
      <xdr:row>98</xdr:row>
      <xdr:rowOff>89641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2884</xdr:rowOff>
    </xdr:from>
    <xdr:to>
      <xdr:col>81</xdr:col>
      <xdr:colOff>50800</xdr:colOff>
      <xdr:row>98</xdr:row>
      <xdr:rowOff>40391</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804984"/>
          <a:ext cx="889000" cy="3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150467</xdr:rowOff>
    </xdr:from>
    <xdr:to>
      <xdr:col>81</xdr:col>
      <xdr:colOff>101600</xdr:colOff>
      <xdr:row>98</xdr:row>
      <xdr:rowOff>80617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71744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87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40391</xdr:rowOff>
    </xdr:from>
    <xdr:to>
      <xdr:col>76</xdr:col>
      <xdr:colOff>114300</xdr:colOff>
      <xdr:row>98</xdr:row>
      <xdr:rowOff>64345</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842491"/>
          <a:ext cx="889000" cy="2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136554</xdr:rowOff>
    </xdr:from>
    <xdr:to>
      <xdr:col>76</xdr:col>
      <xdr:colOff>165100</xdr:colOff>
      <xdr:row>98</xdr:row>
      <xdr:rowOff>66704</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83231</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54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64345</xdr:rowOff>
    </xdr:from>
    <xdr:to>
      <xdr:col>71</xdr:col>
      <xdr:colOff>177800</xdr:colOff>
      <xdr:row>98</xdr:row>
      <xdr:rowOff>135178</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866445"/>
          <a:ext cx="889000" cy="7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12264</xdr:rowOff>
    </xdr:from>
    <xdr:to>
      <xdr:col>72</xdr:col>
      <xdr:colOff>38100</xdr:colOff>
      <xdr:row>98</xdr:row>
      <xdr:rowOff>113864</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130391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58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32175</xdr:rowOff>
    </xdr:from>
    <xdr:to>
      <xdr:col>67</xdr:col>
      <xdr:colOff>101600</xdr:colOff>
      <xdr:row>98</xdr:row>
      <xdr:rowOff>133775</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83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150302</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60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161928</xdr:rowOff>
    </xdr:from>
    <xdr:to>
      <xdr:col>85</xdr:col>
      <xdr:colOff>177800</xdr:colOff>
      <xdr:row>98</xdr:row>
      <xdr:rowOff>92078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79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137918</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76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123534</xdr:rowOff>
    </xdr:from>
    <xdr:to>
      <xdr:col>81</xdr:col>
      <xdr:colOff>101600</xdr:colOff>
      <xdr:row>98</xdr:row>
      <xdr:rowOff>53684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75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70211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529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161041</xdr:rowOff>
    </xdr:from>
    <xdr:to>
      <xdr:col>76</xdr:col>
      <xdr:colOff>165100</xdr:colOff>
      <xdr:row>98</xdr:row>
      <xdr:rowOff>91191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791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82318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88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13545</xdr:rowOff>
    </xdr:from>
    <xdr:to>
      <xdr:col>72</xdr:col>
      <xdr:colOff>38100</xdr:colOff>
      <xdr:row>98</xdr:row>
      <xdr:rowOff>115145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106272</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90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84378</xdr:rowOff>
    </xdr:from>
    <xdr:to>
      <xdr:col>67</xdr:col>
      <xdr:colOff>101600</xdr:colOff>
      <xdr:row>99</xdr:row>
      <xdr:rowOff>14528</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88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5655</xdr:rowOff>
    </xdr:from>
    <xdr:ext cx="378565"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625017" y="16979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13056</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156556"/>
          <a:ext cx="1269" cy="149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131183</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493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13056</xdr:rowOff>
    </xdr:from>
    <xdr:to>
      <xdr:col>116</xdr:col>
      <xdr:colOff>152400</xdr:colOff>
      <xdr:row>30</xdr:row>
      <xdr:rowOff>13056</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156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158354</xdr:rowOff>
    </xdr:from>
    <xdr:to>
      <xdr:col>116</xdr:col>
      <xdr:colOff>63500</xdr:colOff>
      <xdr:row>36</xdr:row>
      <xdr:rowOff>5192</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15910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39529</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83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61102</xdr:rowOff>
    </xdr:from>
    <xdr:to>
      <xdr:col>116</xdr:col>
      <xdr:colOff>114300</xdr:colOff>
      <xdr:row>37</xdr:row>
      <xdr:rowOff>162702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0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65085</xdr:rowOff>
    </xdr:from>
    <xdr:to>
      <xdr:col>111</xdr:col>
      <xdr:colOff>177800</xdr:colOff>
      <xdr:row>36</xdr:row>
      <xdr:rowOff>5192</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065835"/>
          <a:ext cx="889000" cy="111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71984</xdr:rowOff>
    </xdr:from>
    <xdr:to>
      <xdr:col>112</xdr:col>
      <xdr:colOff>38100</xdr:colOff>
      <xdr:row>38</xdr:row>
      <xdr:rowOff>2133</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156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164711</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508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65085</xdr:rowOff>
    </xdr:from>
    <xdr:to>
      <xdr:col>107</xdr:col>
      <xdr:colOff>50800</xdr:colOff>
      <xdr:row>35</xdr:row>
      <xdr:rowOff>126258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6065835"/>
          <a:ext cx="889000" cy="6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93655</xdr:rowOff>
    </xdr:from>
    <xdr:to>
      <xdr:col>107</xdr:col>
      <xdr:colOff>101600</xdr:colOff>
      <xdr:row>38</xdr:row>
      <xdr:rowOff>23805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3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14932</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53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114737</xdr:rowOff>
    </xdr:from>
    <xdr:to>
      <xdr:col>102</xdr:col>
      <xdr:colOff>114300</xdr:colOff>
      <xdr:row>35</xdr:row>
      <xdr:rowOff>126258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115487"/>
          <a:ext cx="889000" cy="1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93838</xdr:rowOff>
    </xdr:from>
    <xdr:to>
      <xdr:col>102</xdr:col>
      <xdr:colOff>165100</xdr:colOff>
      <xdr:row>38</xdr:row>
      <xdr:rowOff>23988</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43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15115</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530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121819</xdr:rowOff>
    </xdr:from>
    <xdr:to>
      <xdr:col>98</xdr:col>
      <xdr:colOff>38100</xdr:colOff>
      <xdr:row>38</xdr:row>
      <xdr:rowOff>51969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4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43095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558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107554</xdr:rowOff>
    </xdr:from>
    <xdr:to>
      <xdr:col>116</xdr:col>
      <xdr:colOff>114300</xdr:colOff>
      <xdr:row>36</xdr:row>
      <xdr:rowOff>37704</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10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130431</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5959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125842</xdr:rowOff>
    </xdr:from>
    <xdr:to>
      <xdr:col>112</xdr:col>
      <xdr:colOff>38100</xdr:colOff>
      <xdr:row>36</xdr:row>
      <xdr:rowOff>55992</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12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72519</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5901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14285</xdr:rowOff>
    </xdr:from>
    <xdr:to>
      <xdr:col>107</xdr:col>
      <xdr:colOff>101600</xdr:colOff>
      <xdr:row>35</xdr:row>
      <xdr:rowOff>115885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015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132412</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579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75458</xdr:rowOff>
    </xdr:from>
    <xdr:to>
      <xdr:col>102</xdr:col>
      <xdr:colOff>165100</xdr:colOff>
      <xdr:row>36</xdr:row>
      <xdr:rowOff>5608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07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22135</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585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63937</xdr:rowOff>
    </xdr:from>
    <xdr:to>
      <xdr:col>98</xdr:col>
      <xdr:colOff>38100</xdr:colOff>
      <xdr:row>35</xdr:row>
      <xdr:rowOff>165537</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06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10614</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5839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110073</xdr:rowOff>
    </xdr:from>
    <xdr:to>
      <xdr:col>116</xdr:col>
      <xdr:colOff>62864</xdr:colOff>
      <xdr:row>58</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682573"/>
          <a:ext cx="1269" cy="1401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56750</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45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110073</xdr:rowOff>
    </xdr:from>
    <xdr:to>
      <xdr:col>116</xdr:col>
      <xdr:colOff>152400</xdr:colOff>
      <xdr:row>50</xdr:row>
      <xdr:rowOff>110073</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682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26555</xdr:rowOff>
    </xdr:from>
    <xdr:ext cx="378565"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992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3678</xdr:rowOff>
    </xdr:from>
    <xdr:to>
      <xdr:col>116</xdr:col>
      <xdr:colOff>114300</xdr:colOff>
      <xdr:row>58</xdr:row>
      <xdr:rowOff>105278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103673</xdr:rowOff>
    </xdr:from>
    <xdr:to>
      <xdr:col>111</xdr:col>
      <xdr:colOff>177800</xdr:colOff>
      <xdr:row>58</xdr:row>
      <xdr:rowOff>139700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047773"/>
          <a:ext cx="889000" cy="36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569</xdr:rowOff>
    </xdr:from>
    <xdr:to>
      <xdr:col>112</xdr:col>
      <xdr:colOff>38100</xdr:colOff>
      <xdr:row>58</xdr:row>
      <xdr:rowOff>102169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118696</xdr:rowOff>
    </xdr:from>
    <xdr:ext cx="378565"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4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88494</xdr:rowOff>
    </xdr:from>
    <xdr:to>
      <xdr:col>107</xdr:col>
      <xdr:colOff>50800</xdr:colOff>
      <xdr:row>58</xdr:row>
      <xdr:rowOff>103673</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032594"/>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160772</xdr:rowOff>
    </xdr:from>
    <xdr:to>
      <xdr:col>107</xdr:col>
      <xdr:colOff>101600</xdr:colOff>
      <xdr:row>58</xdr:row>
      <xdr:rowOff>90922</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107449</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88494</xdr:rowOff>
    </xdr:from>
    <xdr:to>
      <xdr:col>102</xdr:col>
      <xdr:colOff>114300</xdr:colOff>
      <xdr:row>58</xdr:row>
      <xdr:rowOff>90963</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10032594"/>
          <a:ext cx="8890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128036</xdr:rowOff>
    </xdr:from>
    <xdr:to>
      <xdr:col>102</xdr:col>
      <xdr:colOff>165100</xdr:colOff>
      <xdr:row>58</xdr:row>
      <xdr:rowOff>58186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74713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67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137363</xdr:rowOff>
    </xdr:from>
    <xdr:to>
      <xdr:col>98</xdr:col>
      <xdr:colOff>38100</xdr:colOff>
      <xdr:row>58</xdr:row>
      <xdr:rowOff>67513</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1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84040</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685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52873</xdr:rowOff>
    </xdr:from>
    <xdr:to>
      <xdr:col>107</xdr:col>
      <xdr:colOff>101600</xdr:colOff>
      <xdr:row>58</xdr:row>
      <xdr:rowOff>154473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99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145600</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5017" y="100897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37694</xdr:rowOff>
    </xdr:from>
    <xdr:to>
      <xdr:col>102</xdr:col>
      <xdr:colOff>165100</xdr:colOff>
      <xdr:row>58</xdr:row>
      <xdr:rowOff>139294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98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130421</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6017" y="10074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40163</xdr:rowOff>
    </xdr:from>
    <xdr:to>
      <xdr:col>98</xdr:col>
      <xdr:colOff>38100</xdr:colOff>
      <xdr:row>58</xdr:row>
      <xdr:rowOff>141763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984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132890</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67017" y="10076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139738</xdr:rowOff>
    </xdr:from>
    <xdr:to>
      <xdr:col>116</xdr:col>
      <xdr:colOff>62864</xdr:colOff>
      <xdr:row>78</xdr:row>
      <xdr:rowOff>112288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1969788"/>
          <a:ext cx="1269" cy="151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116115</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48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112288</xdr:rowOff>
    </xdr:from>
    <xdr:to>
      <xdr:col>116</xdr:col>
      <xdr:colOff>152400</xdr:colOff>
      <xdr:row>78</xdr:row>
      <xdr:rowOff>112288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485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86415</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745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139738</xdr:rowOff>
    </xdr:from>
    <xdr:to>
      <xdr:col>116</xdr:col>
      <xdr:colOff>152400</xdr:colOff>
      <xdr:row>69</xdr:row>
      <xdr:rowOff>139738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19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29935</xdr:rowOff>
    </xdr:from>
    <xdr:to>
      <xdr:col>116</xdr:col>
      <xdr:colOff>63500</xdr:colOff>
      <xdr:row>77</xdr:row>
      <xdr:rowOff>85237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231585"/>
          <a:ext cx="838200" cy="55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163231</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3021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140354</xdr:rowOff>
    </xdr:from>
    <xdr:to>
      <xdr:col>116</xdr:col>
      <xdr:colOff>114300</xdr:colOff>
      <xdr:row>77</xdr:row>
      <xdr:rowOff>70504</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317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79406</xdr:rowOff>
    </xdr:from>
    <xdr:to>
      <xdr:col>111</xdr:col>
      <xdr:colOff>177800</xdr:colOff>
      <xdr:row>77</xdr:row>
      <xdr:rowOff>85237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0434300" y="13281056"/>
          <a:ext cx="889000" cy="5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170187</xdr:rowOff>
    </xdr:from>
    <xdr:to>
      <xdr:col>112</xdr:col>
      <xdr:colOff>38100</xdr:colOff>
      <xdr:row>77</xdr:row>
      <xdr:rowOff>100337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32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116864</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9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60680</xdr:rowOff>
    </xdr:from>
    <xdr:to>
      <xdr:col>107</xdr:col>
      <xdr:colOff>50800</xdr:colOff>
      <xdr:row>77</xdr:row>
      <xdr:rowOff>79406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3262330"/>
          <a:ext cx="889000" cy="1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16320</xdr:rowOff>
    </xdr:from>
    <xdr:to>
      <xdr:col>107</xdr:col>
      <xdr:colOff>101600</xdr:colOff>
      <xdr:row>77</xdr:row>
      <xdr:rowOff>117920</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321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134447</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9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60680</xdr:rowOff>
    </xdr:from>
    <xdr:to>
      <xdr:col>102</xdr:col>
      <xdr:colOff>114300</xdr:colOff>
      <xdr:row>77</xdr:row>
      <xdr:rowOff>90456</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262330"/>
          <a:ext cx="889000" cy="2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6795</xdr:rowOff>
    </xdr:from>
    <xdr:to>
      <xdr:col>102</xdr:col>
      <xdr:colOff>165100</xdr:colOff>
      <xdr:row>77</xdr:row>
      <xdr:rowOff>108395</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320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124922</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8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146698</xdr:rowOff>
    </xdr:from>
    <xdr:to>
      <xdr:col>98</xdr:col>
      <xdr:colOff>38100</xdr:colOff>
      <xdr:row>77</xdr:row>
      <xdr:rowOff>76848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31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93375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95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150585</xdr:rowOff>
    </xdr:from>
    <xdr:to>
      <xdr:col>116</xdr:col>
      <xdr:colOff>114300</xdr:colOff>
      <xdr:row>77</xdr:row>
      <xdr:rowOff>80735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18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129012</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159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34437</xdr:rowOff>
    </xdr:from>
    <xdr:to>
      <xdr:col>112</xdr:col>
      <xdr:colOff>38100</xdr:colOff>
      <xdr:row>77</xdr:row>
      <xdr:rowOff>136037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23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127164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328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28606</xdr:rowOff>
    </xdr:from>
    <xdr:to>
      <xdr:col>107</xdr:col>
      <xdr:colOff>101600</xdr:colOff>
      <xdr:row>77</xdr:row>
      <xdr:rowOff>130206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23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121333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322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9880</xdr:rowOff>
    </xdr:from>
    <xdr:to>
      <xdr:col>102</xdr:col>
      <xdr:colOff>165100</xdr:colOff>
      <xdr:row>77</xdr:row>
      <xdr:rowOff>111480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21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102607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30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39656</xdr:rowOff>
    </xdr:from>
    <xdr:to>
      <xdr:col>98</xdr:col>
      <xdr:colOff>38100</xdr:colOff>
      <xdr:row>77</xdr:row>
      <xdr:rowOff>141256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24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132383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33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住民一人当たりのコストが大きい順に扶助費、人件費、物件費、繰出金、公債費、補助費等、普通建設事業費となっている。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扶助費については、福祉事務所を有しており、市並みの福祉施策を実施していること、物価高騰対策支援金事業を実施したことなどから、類似団体と比べて特に比率が高くなっている。今後も引き続き住民ニーズを的確に捉え、単独扶助の見直しなどを行っていく。</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人件費については、清掃工場や消防本部などを単独で保有していることから、類似団体と比べて高くなっている。令和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年度も人事院勧告等により職員給が増加したことなどから増加した。今後も計画的な採用を行うとともに引き続き適正な定員管理に努める。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物件費については、新型コロナウイルスワクチン接種業務に係る経費が減少したこと、前年度に新庁舎建設基本設計業務を実施したことなどから、令和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年度と比較して減少している。平成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PPS</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の導入の拡大を進めており、様々な手法を検討し、物件費の抑制を努める。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繰出金については、高齢化に伴い、介護保険事業特別会計や後期高齢者医療特別会計への繰出しが今後も増加していくことが見込まれる。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普通建設事業については、公園施設長寿命化計画更新工事や第一中学校特別教室棟外壁改修工事を実施したことなどから、増加した。引き続き、新庁舎への建替えや公共施設の長寿命化工事等を予定し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今後は普通建設事業に係る公債費の増加が見込まれるため、引き続き利率の状況を勘案し、基金の取り崩しと起債の抑制のバランスを見極めつつ公債費負担の軽減に努める。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大阪府島本町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31,681
31,420
16.81
14,034,545
13,955,489
58,855
7,550,212
11,656,979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106553</xdr:rowOff>
    </xdr:from>
    <xdr:to>
      <xdr:col>24</xdr:col>
      <xdr:colOff>62865</xdr:colOff>
      <xdr:row>37</xdr:row>
      <xdr:rowOff>161798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50053"/>
          <a:ext cx="127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165625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0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161798</xdr:rowOff>
    </xdr:from>
    <xdr:to>
      <xdr:col>24</xdr:col>
      <xdr:colOff>152400</xdr:colOff>
      <xdr:row>37</xdr:row>
      <xdr:rowOff>161798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0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53230</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2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106553</xdr:rowOff>
    </xdr:from>
    <xdr:to>
      <xdr:col>24</xdr:col>
      <xdr:colOff>152400</xdr:colOff>
      <xdr:row>30</xdr:row>
      <xdr:rowOff>106553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5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131318</xdr:rowOff>
    </xdr:from>
    <xdr:to>
      <xdr:col>24</xdr:col>
      <xdr:colOff>63500</xdr:colOff>
      <xdr:row>34</xdr:row>
      <xdr:rowOff>134366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60618"/>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146194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75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167767</xdr:rowOff>
    </xdr:from>
    <xdr:to>
      <xdr:col>24</xdr:col>
      <xdr:colOff>114300</xdr:colOff>
      <xdr:row>35</xdr:row>
      <xdr:rowOff>97917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131318</xdr:rowOff>
    </xdr:from>
    <xdr:to>
      <xdr:col>19</xdr:col>
      <xdr:colOff>177800</xdr:colOff>
      <xdr:row>35</xdr:row>
      <xdr:rowOff>21209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960618"/>
          <a:ext cx="889000" cy="6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29845</xdr:rowOff>
    </xdr:from>
    <xdr:to>
      <xdr:col>20</xdr:col>
      <xdr:colOff>38100</xdr:colOff>
      <xdr:row>35</xdr:row>
      <xdr:rowOff>131445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122572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117602</xdr:rowOff>
    </xdr:from>
    <xdr:to>
      <xdr:col>15</xdr:col>
      <xdr:colOff>50800</xdr:colOff>
      <xdr:row>35</xdr:row>
      <xdr:rowOff>21209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946902"/>
          <a:ext cx="889000" cy="7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30607</xdr:rowOff>
    </xdr:from>
    <xdr:to>
      <xdr:col>15</xdr:col>
      <xdr:colOff>101600</xdr:colOff>
      <xdr:row>35</xdr:row>
      <xdr:rowOff>132207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123334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95504</xdr:rowOff>
    </xdr:from>
    <xdr:to>
      <xdr:col>10</xdr:col>
      <xdr:colOff>114300</xdr:colOff>
      <xdr:row>34</xdr:row>
      <xdr:rowOff>117602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24804"/>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30988</xdr:rowOff>
    </xdr:from>
    <xdr:to>
      <xdr:col>10</xdr:col>
      <xdr:colOff>165100</xdr:colOff>
      <xdr:row>35</xdr:row>
      <xdr:rowOff>132588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123715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161290</xdr:rowOff>
    </xdr:from>
    <xdr:to>
      <xdr:col>6</xdr:col>
      <xdr:colOff>38100</xdr:colOff>
      <xdr:row>35</xdr:row>
      <xdr:rowOff>91440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82567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83566</xdr:rowOff>
    </xdr:from>
    <xdr:to>
      <xdr:col>24</xdr:col>
      <xdr:colOff>114300</xdr:colOff>
      <xdr:row>35</xdr:row>
      <xdr:rowOff>13716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1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106443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64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80518</xdr:rowOff>
    </xdr:from>
    <xdr:to>
      <xdr:col>20</xdr:col>
      <xdr:colOff>38100</xdr:colOff>
      <xdr:row>35</xdr:row>
      <xdr:rowOff>10668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0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27195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8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141859</xdr:rowOff>
    </xdr:from>
    <xdr:to>
      <xdr:col>15</xdr:col>
      <xdr:colOff>101600</xdr:colOff>
      <xdr:row>35</xdr:row>
      <xdr:rowOff>72009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7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88536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46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66802</xdr:rowOff>
    </xdr:from>
    <xdr:to>
      <xdr:col>10</xdr:col>
      <xdr:colOff>165100</xdr:colOff>
      <xdr:row>34</xdr:row>
      <xdr:rowOff>168402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9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13479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7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44704</xdr:rowOff>
    </xdr:from>
    <xdr:to>
      <xdr:col>6</xdr:col>
      <xdr:colOff>38100</xdr:colOff>
      <xdr:row>34</xdr:row>
      <xdr:rowOff>146304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7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162831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49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155784</xdr:rowOff>
    </xdr:from>
    <xdr:to>
      <xdr:col>24</xdr:col>
      <xdr:colOff>62865</xdr:colOff>
      <xdr:row>59</xdr:row>
      <xdr:rowOff>1923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28284"/>
          <a:ext cx="1270" cy="1389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5750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2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1923</xdr:rowOff>
    </xdr:from>
    <xdr:to>
      <xdr:col>24</xdr:col>
      <xdr:colOff>152400</xdr:colOff>
      <xdr:row>59</xdr:row>
      <xdr:rowOff>1923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17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102461</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03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455,075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155784</xdr:rowOff>
    </xdr:from>
    <xdr:to>
      <xdr:col>24</xdr:col>
      <xdr:colOff>152400</xdr:colOff>
      <xdr:row>50</xdr:row>
      <xdr:rowOff>155784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1795</xdr:rowOff>
    </xdr:from>
    <xdr:to>
      <xdr:col>24</xdr:col>
      <xdr:colOff>63500</xdr:colOff>
      <xdr:row>58</xdr:row>
      <xdr:rowOff>37833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945895"/>
          <a:ext cx="838200" cy="36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145149</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9177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166722</xdr:rowOff>
    </xdr:from>
    <xdr:to>
      <xdr:col>24</xdr:col>
      <xdr:colOff>114300</xdr:colOff>
      <xdr:row>58</xdr:row>
      <xdr:rowOff>96872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1795</xdr:rowOff>
    </xdr:from>
    <xdr:to>
      <xdr:col>19</xdr:col>
      <xdr:colOff>177800</xdr:colOff>
      <xdr:row>58</xdr:row>
      <xdr:rowOff>88419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45895"/>
          <a:ext cx="889000" cy="8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161503</xdr:rowOff>
    </xdr:from>
    <xdr:to>
      <xdr:col>20</xdr:col>
      <xdr:colOff>38100</xdr:colOff>
      <xdr:row>58</xdr:row>
      <xdr:rowOff>91653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3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82780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1002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119280</xdr:rowOff>
    </xdr:from>
    <xdr:to>
      <xdr:col>15</xdr:col>
      <xdr:colOff>50800</xdr:colOff>
      <xdr:row>58</xdr:row>
      <xdr:rowOff>88419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720480"/>
          <a:ext cx="889000" cy="3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154701</xdr:rowOff>
    </xdr:from>
    <xdr:to>
      <xdr:col>15</xdr:col>
      <xdr:colOff>101600</xdr:colOff>
      <xdr:row>58</xdr:row>
      <xdr:rowOff>84851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2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101378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702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119280</xdr:rowOff>
    </xdr:from>
    <xdr:to>
      <xdr:col>10</xdr:col>
      <xdr:colOff>114300</xdr:colOff>
      <xdr:row>58</xdr:row>
      <xdr:rowOff>161152</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720480"/>
          <a:ext cx="889000" cy="38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38017</xdr:rowOff>
    </xdr:from>
    <xdr:to>
      <xdr:col>10</xdr:col>
      <xdr:colOff>165100</xdr:colOff>
      <xdr:row>56</xdr:row>
      <xdr:rowOff>139617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639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156144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414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42922</xdr:rowOff>
    </xdr:from>
    <xdr:to>
      <xdr:col>6</xdr:col>
      <xdr:colOff>38100</xdr:colOff>
      <xdr:row>58</xdr:row>
      <xdr:rowOff>144522</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8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161049</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6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158483</xdr:rowOff>
    </xdr:from>
    <xdr:to>
      <xdr:col>24</xdr:col>
      <xdr:colOff>114300</xdr:colOff>
      <xdr:row>58</xdr:row>
      <xdr:rowOff>88633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3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9910</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8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122445</xdr:rowOff>
    </xdr:from>
    <xdr:to>
      <xdr:col>20</xdr:col>
      <xdr:colOff>38100</xdr:colOff>
      <xdr:row>58</xdr:row>
      <xdr:rowOff>52595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9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69122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670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37619</xdr:rowOff>
    </xdr:from>
    <xdr:to>
      <xdr:col>15</xdr:col>
      <xdr:colOff>101600</xdr:colOff>
      <xdr:row>58</xdr:row>
      <xdr:rowOff>139219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8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130346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7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68480</xdr:rowOff>
    </xdr:from>
    <xdr:to>
      <xdr:col>10</xdr:col>
      <xdr:colOff>165100</xdr:colOff>
      <xdr:row>56</xdr:row>
      <xdr:rowOff>170080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6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161207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762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110352</xdr:rowOff>
    </xdr:from>
    <xdr:to>
      <xdr:col>6</xdr:col>
      <xdr:colOff>38100</xdr:colOff>
      <xdr:row>59</xdr:row>
      <xdr:rowOff>40502</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5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31629</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4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10015</xdr:rowOff>
    </xdr:from>
    <xdr:to>
      <xdr:col>24</xdr:col>
      <xdr:colOff>62865</xdr:colOff>
      <xdr:row>78</xdr:row>
      <xdr:rowOff>73535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82965"/>
          <a:ext cx="1270" cy="1263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77362</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73535</xdr:rowOff>
    </xdr:from>
    <xdr:to>
      <xdr:col>24</xdr:col>
      <xdr:colOff>152400</xdr:colOff>
      <xdr:row>78</xdr:row>
      <xdr:rowOff>73535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4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128142</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5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284,519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10015</xdr:rowOff>
    </xdr:from>
    <xdr:to>
      <xdr:col>24</xdr:col>
      <xdr:colOff>152400</xdr:colOff>
      <xdr:row>71</xdr:row>
      <xdr:rowOff>10015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8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4956</xdr:rowOff>
    </xdr:from>
    <xdr:to>
      <xdr:col>24</xdr:col>
      <xdr:colOff>63500</xdr:colOff>
      <xdr:row>76</xdr:row>
      <xdr:rowOff>262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63706"/>
          <a:ext cx="838200" cy="16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10496</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406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32069</xdr:rowOff>
    </xdr:from>
    <xdr:to>
      <xdr:col>24</xdr:col>
      <xdr:colOff>114300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49281</xdr:rowOff>
    </xdr:from>
    <xdr:to>
      <xdr:col>19</xdr:col>
      <xdr:colOff>177800</xdr:colOff>
      <xdr:row>76</xdr:row>
      <xdr:rowOff>262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908031"/>
          <a:ext cx="889000" cy="12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104887</xdr:rowOff>
    </xdr:from>
    <xdr:to>
      <xdr:col>20</xdr:col>
      <xdr:colOff>38100</xdr:colOff>
      <xdr:row>77</xdr:row>
      <xdr:rowOff>35037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26164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27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49281</xdr:rowOff>
    </xdr:from>
    <xdr:to>
      <xdr:col>15</xdr:col>
      <xdr:colOff>50800</xdr:colOff>
      <xdr:row>75</xdr:row>
      <xdr:rowOff>143456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08031"/>
          <a:ext cx="889000" cy="9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26896</xdr:rowOff>
    </xdr:from>
    <xdr:to>
      <xdr:col>15</xdr:col>
      <xdr:colOff>101600</xdr:colOff>
      <xdr:row>76</xdr:row>
      <xdr:rowOff>128496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119623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49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143456</xdr:rowOff>
    </xdr:from>
    <xdr:to>
      <xdr:col>10</xdr:col>
      <xdr:colOff>114300</xdr:colOff>
      <xdr:row>76</xdr:row>
      <xdr:rowOff>126555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02206"/>
          <a:ext cx="889000" cy="15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66193</xdr:rowOff>
    </xdr:from>
    <xdr:to>
      <xdr:col>10</xdr:col>
      <xdr:colOff>165100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158920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110548</xdr:rowOff>
    </xdr:from>
    <xdr:to>
      <xdr:col>6</xdr:col>
      <xdr:colOff>38100</xdr:colOff>
      <xdr:row>78</xdr:row>
      <xdr:rowOff>40698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31825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04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125606</xdr:rowOff>
    </xdr:from>
    <xdr:to>
      <xdr:col>24</xdr:col>
      <xdr:colOff>114300</xdr:colOff>
      <xdr:row>75</xdr:row>
      <xdr:rowOff>55756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81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148483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6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120912</xdr:rowOff>
    </xdr:from>
    <xdr:to>
      <xdr:col>20</xdr:col>
      <xdr:colOff>38100</xdr:colOff>
      <xdr:row>76</xdr:row>
      <xdr:rowOff>51062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97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67589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754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169931</xdr:rowOff>
    </xdr:from>
    <xdr:to>
      <xdr:col>15</xdr:col>
      <xdr:colOff>101600</xdr:colOff>
      <xdr:row>75</xdr:row>
      <xdr:rowOff>100081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85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116608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32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92656</xdr:rowOff>
    </xdr:from>
    <xdr:to>
      <xdr:col>10</xdr:col>
      <xdr:colOff>165100</xdr:colOff>
      <xdr:row>76</xdr:row>
      <xdr:rowOff>22806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5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39333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26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75755</xdr:rowOff>
    </xdr:from>
    <xdr:to>
      <xdr:col>6</xdr:col>
      <xdr:colOff>38100</xdr:colOff>
      <xdr:row>77</xdr:row>
      <xdr:rowOff>5905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0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22433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81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2932</xdr:rowOff>
    </xdr:from>
    <xdr:to>
      <xdr:col>24</xdr:col>
      <xdr:colOff>62865</xdr:colOff>
      <xdr:row>99</xdr:row>
      <xdr:rowOff>28160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04882"/>
          <a:ext cx="1270" cy="1396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31987</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00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28160</xdr:rowOff>
    </xdr:from>
    <xdr:to>
      <xdr:col>24</xdr:col>
      <xdr:colOff>152400</xdr:colOff>
      <xdr:row>99</xdr:row>
      <xdr:rowOff>28160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001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121059</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80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2932</xdr:rowOff>
    </xdr:from>
    <xdr:to>
      <xdr:col>24</xdr:col>
      <xdr:colOff>152400</xdr:colOff>
      <xdr:row>91</xdr:row>
      <xdr:rowOff>2932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127355</xdr:rowOff>
    </xdr:from>
    <xdr:to>
      <xdr:col>24</xdr:col>
      <xdr:colOff>63500</xdr:colOff>
      <xdr:row>98</xdr:row>
      <xdr:rowOff>24110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758005"/>
          <a:ext cx="838200" cy="6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79725</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538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56848</xdr:rowOff>
    </xdr:from>
    <xdr:to>
      <xdr:col>24</xdr:col>
      <xdr:colOff>114300</xdr:colOff>
      <xdr:row>97</xdr:row>
      <xdr:rowOff>158448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8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118408</xdr:rowOff>
    </xdr:from>
    <xdr:to>
      <xdr:col>19</xdr:col>
      <xdr:colOff>177800</xdr:colOff>
      <xdr:row>97</xdr:row>
      <xdr:rowOff>127355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749058"/>
          <a:ext cx="889000" cy="8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13658</xdr:rowOff>
    </xdr:from>
    <xdr:to>
      <xdr:col>20</xdr:col>
      <xdr:colOff>38100</xdr:colOff>
      <xdr:row>97</xdr:row>
      <xdr:rowOff>115258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4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131785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41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118408</xdr:rowOff>
    </xdr:from>
    <xdr:to>
      <xdr:col>15</xdr:col>
      <xdr:colOff>50800</xdr:colOff>
      <xdr:row>98</xdr:row>
      <xdr:rowOff>126017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749058"/>
          <a:ext cx="889000" cy="17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25856</xdr:rowOff>
    </xdr:from>
    <xdr:to>
      <xdr:col>15</xdr:col>
      <xdr:colOff>101600</xdr:colOff>
      <xdr:row>97</xdr:row>
      <xdr:rowOff>127456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5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143983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43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92756</xdr:rowOff>
    </xdr:from>
    <xdr:to>
      <xdr:col>10</xdr:col>
      <xdr:colOff>114300</xdr:colOff>
      <xdr:row>98</xdr:row>
      <xdr:rowOff>126017</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1130300" y="16723406"/>
          <a:ext cx="889000" cy="20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156206</xdr:rowOff>
    </xdr:from>
    <xdr:to>
      <xdr:col>10</xdr:col>
      <xdr:colOff>165100</xdr:colOff>
      <xdr:row>98</xdr:row>
      <xdr:rowOff>86356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102883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6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24354</xdr:rowOff>
    </xdr:from>
    <xdr:to>
      <xdr:col>6</xdr:col>
      <xdr:colOff>38100</xdr:colOff>
      <xdr:row>98</xdr:row>
      <xdr:rowOff>125954</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117081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91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144760</xdr:rowOff>
    </xdr:from>
    <xdr:to>
      <xdr:col>24</xdr:col>
      <xdr:colOff>114300</xdr:colOff>
      <xdr:row>98</xdr:row>
      <xdr:rowOff>74910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7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123187</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753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76555</xdr:rowOff>
    </xdr:from>
    <xdr:to>
      <xdr:col>20</xdr:col>
      <xdr:colOff>38100</xdr:colOff>
      <xdr:row>98</xdr:row>
      <xdr:rowOff>6705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0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169282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799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67608</xdr:rowOff>
    </xdr:from>
    <xdr:to>
      <xdr:col>15</xdr:col>
      <xdr:colOff>101600</xdr:colOff>
      <xdr:row>97</xdr:row>
      <xdr:rowOff>169208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69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160335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79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75217</xdr:rowOff>
    </xdr:from>
    <xdr:to>
      <xdr:col>10</xdr:col>
      <xdr:colOff>165100</xdr:colOff>
      <xdr:row>99</xdr:row>
      <xdr:rowOff>5367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87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167944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97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41956</xdr:rowOff>
    </xdr:from>
    <xdr:to>
      <xdr:col>6</xdr:col>
      <xdr:colOff>38100</xdr:colOff>
      <xdr:row>97</xdr:row>
      <xdr:rowOff>143556</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67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160083</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44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139509</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83009"/>
          <a:ext cx="1270" cy="1447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86186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05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139509</xdr:rowOff>
    </xdr:from>
    <xdr:to>
      <xdr:col>55</xdr:col>
      <xdr:colOff>88900</xdr:colOff>
      <xdr:row>30</xdr:row>
      <xdr:rowOff>139509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83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97299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4409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74422</xdr:rowOff>
    </xdr:from>
    <xdr:to>
      <xdr:col>55</xdr:col>
      <xdr:colOff>50800</xdr:colOff>
      <xdr:row>39</xdr:row>
      <xdr:rowOff>4572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58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90805</xdr:rowOff>
    </xdr:from>
    <xdr:to>
      <xdr:col>50</xdr:col>
      <xdr:colOff>165100</xdr:colOff>
      <xdr:row>39</xdr:row>
      <xdr:rowOff>20955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60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37482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3811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90233</xdr:rowOff>
    </xdr:from>
    <xdr:to>
      <xdr:col>46</xdr:col>
      <xdr:colOff>38100</xdr:colOff>
      <xdr:row>39</xdr:row>
      <xdr:rowOff>20383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6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36911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380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88709</xdr:rowOff>
    </xdr:from>
    <xdr:to>
      <xdr:col>41</xdr:col>
      <xdr:colOff>101600</xdr:colOff>
      <xdr:row>39</xdr:row>
      <xdr:rowOff>18859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35386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3790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81280</xdr:rowOff>
    </xdr:from>
    <xdr:to>
      <xdr:col>36</xdr:col>
      <xdr:colOff>165100</xdr:colOff>
      <xdr:row>39</xdr:row>
      <xdr:rowOff>11430</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27957</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371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55676</xdr:rowOff>
    </xdr:from>
    <xdr:to>
      <xdr:col>54</xdr:col>
      <xdr:colOff>189865</xdr:colOff>
      <xdr:row>59</xdr:row>
      <xdr:rowOff>35471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28176"/>
          <a:ext cx="1270" cy="1522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39298</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54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35471</xdr:rowOff>
    </xdr:from>
    <xdr:to>
      <xdr:col>55</xdr:col>
      <xdr:colOff>88900</xdr:colOff>
      <xdr:row>59</xdr:row>
      <xdr:rowOff>35471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51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2353</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0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55676</xdr:rowOff>
    </xdr:from>
    <xdr:to>
      <xdr:col>55</xdr:col>
      <xdr:colOff>88900</xdr:colOff>
      <xdr:row>50</xdr:row>
      <xdr:rowOff>55676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2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8687</xdr:rowOff>
    </xdr:from>
    <xdr:to>
      <xdr:col>55</xdr:col>
      <xdr:colOff>0</xdr:colOff>
      <xdr:row>59</xdr:row>
      <xdr:rowOff>15596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124237"/>
          <a:ext cx="838200" cy="6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47312</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19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24435</xdr:rowOff>
    </xdr:from>
    <xdr:to>
      <xdr:col>55</xdr:col>
      <xdr:colOff>50800</xdr:colOff>
      <xdr:row>58</xdr:row>
      <xdr:rowOff>126035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15596</xdr:rowOff>
    </xdr:from>
    <xdr:to>
      <xdr:col>50</xdr:col>
      <xdr:colOff>114300</xdr:colOff>
      <xdr:row>59</xdr:row>
      <xdr:rowOff>15837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131146"/>
          <a:ext cx="889000" cy="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42228</xdr:rowOff>
    </xdr:from>
    <xdr:to>
      <xdr:col>50</xdr:col>
      <xdr:colOff>165100</xdr:colOff>
      <xdr:row>58</xdr:row>
      <xdr:rowOff>143828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8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160355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04428" y="976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8916</xdr:rowOff>
    </xdr:from>
    <xdr:to>
      <xdr:col>45</xdr:col>
      <xdr:colOff>177800</xdr:colOff>
      <xdr:row>59</xdr:row>
      <xdr:rowOff>15837</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24466"/>
          <a:ext cx="889000" cy="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43841</xdr:rowOff>
    </xdr:from>
    <xdr:to>
      <xdr:col>46</xdr:col>
      <xdr:colOff>38100</xdr:colOff>
      <xdr:row>58</xdr:row>
      <xdr:rowOff>145441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8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161968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428" y="976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8916</xdr:rowOff>
    </xdr:from>
    <xdr:to>
      <xdr:col>41</xdr:col>
      <xdr:colOff>50800</xdr:colOff>
      <xdr:row>59</xdr:row>
      <xdr:rowOff>20942</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10124466"/>
          <a:ext cx="889000" cy="12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30315</xdr:rowOff>
    </xdr:from>
    <xdr:to>
      <xdr:col>41</xdr:col>
      <xdr:colOff>101600</xdr:colOff>
      <xdr:row>58</xdr:row>
      <xdr:rowOff>131915</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97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148442</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4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35763</xdr:rowOff>
    </xdr:from>
    <xdr:to>
      <xdr:col>36</xdr:col>
      <xdr:colOff>165100</xdr:colOff>
      <xdr:row>58</xdr:row>
      <xdr:rowOff>137363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97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153890</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75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129337</xdr:rowOff>
    </xdr:from>
    <xdr:to>
      <xdr:col>55</xdr:col>
      <xdr:colOff>50800</xdr:colOff>
      <xdr:row>59</xdr:row>
      <xdr:rowOff>59487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7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44264</xdr:rowOff>
    </xdr:from>
    <xdr:ext cx="469744"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8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136246</xdr:rowOff>
    </xdr:from>
    <xdr:to>
      <xdr:col>50</xdr:col>
      <xdr:colOff>165100</xdr:colOff>
      <xdr:row>59</xdr:row>
      <xdr:rowOff>66396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80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57523</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04428" y="10173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136487</xdr:rowOff>
    </xdr:from>
    <xdr:to>
      <xdr:col>46</xdr:col>
      <xdr:colOff>38100</xdr:colOff>
      <xdr:row>59</xdr:row>
      <xdr:rowOff>66637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8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57764</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5428" y="1017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129566</xdr:rowOff>
    </xdr:from>
    <xdr:to>
      <xdr:col>41</xdr:col>
      <xdr:colOff>101600</xdr:colOff>
      <xdr:row>59</xdr:row>
      <xdr:rowOff>59716</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7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50843</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26428" y="10166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141592</xdr:rowOff>
    </xdr:from>
    <xdr:to>
      <xdr:col>36</xdr:col>
      <xdr:colOff>165100</xdr:colOff>
      <xdr:row>59</xdr:row>
      <xdr:rowOff>71742</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8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62869</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37428" y="1017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148349</xdr:rowOff>
    </xdr:from>
    <xdr:to>
      <xdr:col>54</xdr:col>
      <xdr:colOff>189865</xdr:colOff>
      <xdr:row>79</xdr:row>
      <xdr:rowOff>20789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1299"/>
          <a:ext cx="1270" cy="1244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24616</xdr:rowOff>
    </xdr:from>
    <xdr:ext cx="378565"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691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20789</xdr:rowOff>
    </xdr:from>
    <xdr:to>
      <xdr:col>55</xdr:col>
      <xdr:colOff>88900</xdr:colOff>
      <xdr:row>79</xdr:row>
      <xdr:rowOff>20789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65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95026</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148349</xdr:rowOff>
    </xdr:from>
    <xdr:to>
      <xdr:col>55</xdr:col>
      <xdr:colOff>88900</xdr:colOff>
      <xdr:row>71</xdr:row>
      <xdr:rowOff>148349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9816</xdr:rowOff>
    </xdr:from>
    <xdr:to>
      <xdr:col>55</xdr:col>
      <xdr:colOff>0</xdr:colOff>
      <xdr:row>77</xdr:row>
      <xdr:rowOff>94284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211466"/>
          <a:ext cx="838200" cy="8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29418</xdr:rowOff>
    </xdr:from>
    <xdr:ext cx="469744"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2310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50991</xdr:rowOff>
    </xdr:from>
    <xdr:to>
      <xdr:col>55</xdr:col>
      <xdr:colOff>50800</xdr:colOff>
      <xdr:row>77</xdr:row>
      <xdr:rowOff>152591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25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9816</xdr:rowOff>
    </xdr:from>
    <xdr:to>
      <xdr:col>50</xdr:col>
      <xdr:colOff>114300</xdr:colOff>
      <xdr:row>78</xdr:row>
      <xdr:rowOff>72568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8750300" y="13211466"/>
          <a:ext cx="889000" cy="23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151994</xdr:rowOff>
    </xdr:from>
    <xdr:to>
      <xdr:col>50</xdr:col>
      <xdr:colOff>165100</xdr:colOff>
      <xdr:row>77</xdr:row>
      <xdr:rowOff>82144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8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73271</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04428" y="1327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111582</xdr:rowOff>
    </xdr:from>
    <xdr:to>
      <xdr:col>45</xdr:col>
      <xdr:colOff>177800</xdr:colOff>
      <xdr:row>78</xdr:row>
      <xdr:rowOff>72568</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3313232"/>
          <a:ext cx="889000" cy="132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470</xdr:rowOff>
    </xdr:from>
    <xdr:to>
      <xdr:col>46</xdr:col>
      <xdr:colOff>38100</xdr:colOff>
      <xdr:row>77</xdr:row>
      <xdr:rowOff>102070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20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118597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428" y="1297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111582</xdr:rowOff>
    </xdr:from>
    <xdr:to>
      <xdr:col>41</xdr:col>
      <xdr:colOff>50800</xdr:colOff>
      <xdr:row>78</xdr:row>
      <xdr:rowOff>143357</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3313232"/>
          <a:ext cx="889000" cy="203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82462</xdr:rowOff>
    </xdr:from>
    <xdr:to>
      <xdr:col>41</xdr:col>
      <xdr:colOff>101600</xdr:colOff>
      <xdr:row>77</xdr:row>
      <xdr:rowOff>12612</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2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29138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8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75031</xdr:rowOff>
    </xdr:from>
    <xdr:to>
      <xdr:col>36</xdr:col>
      <xdr:colOff>165100</xdr:colOff>
      <xdr:row>78</xdr:row>
      <xdr:rowOff>5181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27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21708</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37428" y="1305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43484</xdr:rowOff>
    </xdr:from>
    <xdr:to>
      <xdr:col>55</xdr:col>
      <xdr:colOff>50800</xdr:colOff>
      <xdr:row>77</xdr:row>
      <xdr:rowOff>145084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66361</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096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130466</xdr:rowOff>
    </xdr:from>
    <xdr:to>
      <xdr:col>50</xdr:col>
      <xdr:colOff>165100</xdr:colOff>
      <xdr:row>77</xdr:row>
      <xdr:rowOff>60616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16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77144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404428" y="1293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21768</xdr:rowOff>
    </xdr:from>
    <xdr:to>
      <xdr:col>46</xdr:col>
      <xdr:colOff>38100</xdr:colOff>
      <xdr:row>78</xdr:row>
      <xdr:rowOff>123368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39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114495</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515428" y="1348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60782</xdr:rowOff>
    </xdr:from>
    <xdr:to>
      <xdr:col>41</xdr:col>
      <xdr:colOff>101600</xdr:colOff>
      <xdr:row>77</xdr:row>
      <xdr:rowOff>162382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2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153509</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626428" y="13355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92557</xdr:rowOff>
    </xdr:from>
    <xdr:to>
      <xdr:col>36</xdr:col>
      <xdr:colOff>165100</xdr:colOff>
      <xdr:row>79</xdr:row>
      <xdr:rowOff>22707</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46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13834</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37428" y="1355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34252</xdr:rowOff>
    </xdr:from>
    <xdr:to>
      <xdr:col>54</xdr:col>
      <xdr:colOff>189865</xdr:colOff>
      <xdr:row>97</xdr:row>
      <xdr:rowOff>159144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464752"/>
          <a:ext cx="1270" cy="1325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162971</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79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159144</xdr:rowOff>
    </xdr:from>
    <xdr:to>
      <xdr:col>55</xdr:col>
      <xdr:colOff>88900</xdr:colOff>
      <xdr:row>97</xdr:row>
      <xdr:rowOff>159144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78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152379</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239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122,303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34252</xdr:rowOff>
    </xdr:from>
    <xdr:to>
      <xdr:col>55</xdr:col>
      <xdr:colOff>88900</xdr:colOff>
      <xdr:row>90</xdr:row>
      <xdr:rowOff>34252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46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135776</xdr:rowOff>
    </xdr:from>
    <xdr:to>
      <xdr:col>55</xdr:col>
      <xdr:colOff>0</xdr:colOff>
      <xdr:row>97</xdr:row>
      <xdr:rowOff>39776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594976"/>
          <a:ext cx="838200" cy="7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163656</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279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140779</xdr:rowOff>
    </xdr:from>
    <xdr:to>
      <xdr:col>55</xdr:col>
      <xdr:colOff>50800</xdr:colOff>
      <xdr:row>96</xdr:row>
      <xdr:rowOff>70929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135776</xdr:rowOff>
    </xdr:from>
    <xdr:to>
      <xdr:col>50</xdr:col>
      <xdr:colOff>114300</xdr:colOff>
      <xdr:row>97</xdr:row>
      <xdr:rowOff>6414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594976"/>
          <a:ext cx="889000" cy="4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140336</xdr:rowOff>
    </xdr:from>
    <xdr:to>
      <xdr:col>50</xdr:col>
      <xdr:colOff>165100</xdr:colOff>
      <xdr:row>96</xdr:row>
      <xdr:rowOff>70486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87013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2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151701</xdr:rowOff>
    </xdr:from>
    <xdr:to>
      <xdr:col>45</xdr:col>
      <xdr:colOff>177800</xdr:colOff>
      <xdr:row>97</xdr:row>
      <xdr:rowOff>6414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7861300" y="16610901"/>
          <a:ext cx="889000" cy="2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164948</xdr:rowOff>
    </xdr:from>
    <xdr:to>
      <xdr:col>46</xdr:col>
      <xdr:colOff>38100</xdr:colOff>
      <xdr:row>96</xdr:row>
      <xdr:rowOff>95098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111625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22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151701</xdr:rowOff>
    </xdr:from>
    <xdr:to>
      <xdr:col>41</xdr:col>
      <xdr:colOff>50800</xdr:colOff>
      <xdr:row>97</xdr:row>
      <xdr:rowOff>71146</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610901"/>
          <a:ext cx="889000" cy="90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927</xdr:rowOff>
    </xdr:from>
    <xdr:to>
      <xdr:col>41</xdr:col>
      <xdr:colOff>101600</xdr:colOff>
      <xdr:row>96</xdr:row>
      <xdr:rowOff>102527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119054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12649</xdr:rowOff>
    </xdr:from>
    <xdr:to>
      <xdr:col>36</xdr:col>
      <xdr:colOff>165100</xdr:colOff>
      <xdr:row>96</xdr:row>
      <xdr:rowOff>114249</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47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130776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24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160426</xdr:rowOff>
    </xdr:from>
    <xdr:to>
      <xdr:col>55</xdr:col>
      <xdr:colOff>50800</xdr:colOff>
      <xdr:row>97</xdr:row>
      <xdr:rowOff>90576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61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75353</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53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84976</xdr:rowOff>
    </xdr:from>
    <xdr:to>
      <xdr:col>50</xdr:col>
      <xdr:colOff>165100</xdr:colOff>
      <xdr:row>97</xdr:row>
      <xdr:rowOff>15126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54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6253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63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127064</xdr:rowOff>
    </xdr:from>
    <xdr:to>
      <xdr:col>46</xdr:col>
      <xdr:colOff>38100</xdr:colOff>
      <xdr:row>97</xdr:row>
      <xdr:rowOff>57214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58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48341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67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100901</xdr:rowOff>
    </xdr:from>
    <xdr:to>
      <xdr:col>41</xdr:col>
      <xdr:colOff>101600</xdr:colOff>
      <xdr:row>97</xdr:row>
      <xdr:rowOff>31051</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56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22178</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65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20346</xdr:rowOff>
    </xdr:from>
    <xdr:to>
      <xdr:col>36</xdr:col>
      <xdr:colOff>165100</xdr:colOff>
      <xdr:row>97</xdr:row>
      <xdr:rowOff>121946</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65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113073</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74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90246</xdr:rowOff>
    </xdr:from>
    <xdr:to>
      <xdr:col>85</xdr:col>
      <xdr:colOff>126364</xdr:colOff>
      <xdr:row>39</xdr:row>
      <xdr:rowOff>19228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405196"/>
          <a:ext cx="1269" cy="1300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23055</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70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19228</xdr:rowOff>
    </xdr:from>
    <xdr:to>
      <xdr:col>86</xdr:col>
      <xdr:colOff>25400</xdr:colOff>
      <xdr:row>39</xdr:row>
      <xdr:rowOff>19228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705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36923</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8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90246</xdr:rowOff>
    </xdr:from>
    <xdr:to>
      <xdr:col>86</xdr:col>
      <xdr:colOff>25400</xdr:colOff>
      <xdr:row>31</xdr:row>
      <xdr:rowOff>90246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405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43459</xdr:rowOff>
    </xdr:from>
    <xdr:to>
      <xdr:col>85</xdr:col>
      <xdr:colOff>127000</xdr:colOff>
      <xdr:row>38</xdr:row>
      <xdr:rowOff>83007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5481300" y="6558559"/>
          <a:ext cx="8382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99471</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271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76594</xdr:rowOff>
    </xdr:from>
    <xdr:to>
      <xdr:col>85</xdr:col>
      <xdr:colOff>177800</xdr:colOff>
      <xdr:row>38</xdr:row>
      <xdr:rowOff>6744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42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43459</xdr:rowOff>
    </xdr:from>
    <xdr:to>
      <xdr:col>81</xdr:col>
      <xdr:colOff>50800</xdr:colOff>
      <xdr:row>38</xdr:row>
      <xdr:rowOff>65557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558559"/>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85890</xdr:rowOff>
    </xdr:from>
    <xdr:to>
      <xdr:col>81</xdr:col>
      <xdr:colOff>101600</xdr:colOff>
      <xdr:row>38</xdr:row>
      <xdr:rowOff>16040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42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32567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20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65557</xdr:rowOff>
    </xdr:from>
    <xdr:to>
      <xdr:col>76</xdr:col>
      <xdr:colOff>114300</xdr:colOff>
      <xdr:row>38</xdr:row>
      <xdr:rowOff>102857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3703300" y="6580657"/>
          <a:ext cx="889000" cy="37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69469</xdr:rowOff>
    </xdr:from>
    <xdr:to>
      <xdr:col>76</xdr:col>
      <xdr:colOff>165100</xdr:colOff>
      <xdr:row>37</xdr:row>
      <xdr:rowOff>171069</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16146</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18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66053</xdr:rowOff>
    </xdr:from>
    <xdr:to>
      <xdr:col>71</xdr:col>
      <xdr:colOff>177800</xdr:colOff>
      <xdr:row>38</xdr:row>
      <xdr:rowOff>102857</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814300" y="6581153"/>
          <a:ext cx="889000" cy="3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37046</xdr:rowOff>
    </xdr:from>
    <xdr:to>
      <xdr:col>72</xdr:col>
      <xdr:colOff>38100</xdr:colOff>
      <xdr:row>37</xdr:row>
      <xdr:rowOff>138646</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38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155173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155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54686</xdr:rowOff>
    </xdr:from>
    <xdr:to>
      <xdr:col>67</xdr:col>
      <xdr:colOff>101600</xdr:colOff>
      <xdr:row>37</xdr:row>
      <xdr:rowOff>156286</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39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1363</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173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32207</xdr:rowOff>
    </xdr:from>
    <xdr:to>
      <xdr:col>85</xdr:col>
      <xdr:colOff>177800</xdr:colOff>
      <xdr:row>38</xdr:row>
      <xdr:rowOff>133807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547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118584</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46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164109</xdr:rowOff>
    </xdr:from>
    <xdr:to>
      <xdr:col>81</xdr:col>
      <xdr:colOff>101600</xdr:colOff>
      <xdr:row>38</xdr:row>
      <xdr:rowOff>94259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50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85386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60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14757</xdr:rowOff>
    </xdr:from>
    <xdr:to>
      <xdr:col>76</xdr:col>
      <xdr:colOff>165100</xdr:colOff>
      <xdr:row>38</xdr:row>
      <xdr:rowOff>116357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52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107484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62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52057</xdr:rowOff>
    </xdr:from>
    <xdr:to>
      <xdr:col>72</xdr:col>
      <xdr:colOff>38100</xdr:colOff>
      <xdr:row>38</xdr:row>
      <xdr:rowOff>153657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5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144784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65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15253</xdr:rowOff>
    </xdr:from>
    <xdr:to>
      <xdr:col>67</xdr:col>
      <xdr:colOff>101600</xdr:colOff>
      <xdr:row>38</xdr:row>
      <xdr:rowOff>116853</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530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107980</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62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45182</xdr:rowOff>
    </xdr:from>
    <xdr:to>
      <xdr:col>85</xdr:col>
      <xdr:colOff>126364</xdr:colOff>
      <xdr:row>58</xdr:row>
      <xdr:rowOff>28852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89132"/>
          <a:ext cx="1269" cy="1183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32679</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7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28852</xdr:rowOff>
    </xdr:from>
    <xdr:to>
      <xdr:col>86</xdr:col>
      <xdr:colOff>25400</xdr:colOff>
      <xdr:row>58</xdr:row>
      <xdr:rowOff>28852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72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163309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6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179,904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45182</xdr:rowOff>
    </xdr:from>
    <xdr:to>
      <xdr:col>86</xdr:col>
      <xdr:colOff>25400</xdr:colOff>
      <xdr:row>51</xdr:row>
      <xdr:rowOff>45182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8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28410</xdr:rowOff>
    </xdr:from>
    <xdr:to>
      <xdr:col>85</xdr:col>
      <xdr:colOff>127000</xdr:colOff>
      <xdr:row>57</xdr:row>
      <xdr:rowOff>63150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801060"/>
          <a:ext cx="838200" cy="34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112242</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41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89365</xdr:rowOff>
    </xdr:from>
    <xdr:to>
      <xdr:col>85</xdr:col>
      <xdr:colOff>177800</xdr:colOff>
      <xdr:row>57</xdr:row>
      <xdr:rowOff>19515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90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2570</xdr:rowOff>
    </xdr:from>
    <xdr:to>
      <xdr:col>81</xdr:col>
      <xdr:colOff>50800</xdr:colOff>
      <xdr:row>57</xdr:row>
      <xdr:rowOff>63150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775220"/>
          <a:ext cx="889000" cy="60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124272</xdr:rowOff>
    </xdr:from>
    <xdr:to>
      <xdr:col>81</xdr:col>
      <xdr:colOff>101600</xdr:colOff>
      <xdr:row>57</xdr:row>
      <xdr:rowOff>54422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2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70949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0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65489</xdr:rowOff>
    </xdr:from>
    <xdr:to>
      <xdr:col>76</xdr:col>
      <xdr:colOff>114300</xdr:colOff>
      <xdr:row>57</xdr:row>
      <xdr:rowOff>2570</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495239"/>
          <a:ext cx="889000" cy="279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129713</xdr:rowOff>
    </xdr:from>
    <xdr:to>
      <xdr:col>76</xdr:col>
      <xdr:colOff>165100</xdr:colOff>
      <xdr:row>57</xdr:row>
      <xdr:rowOff>59863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3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50990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82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65489</xdr:rowOff>
    </xdr:from>
    <xdr:to>
      <xdr:col>71</xdr:col>
      <xdr:colOff>177800</xdr:colOff>
      <xdr:row>57</xdr:row>
      <xdr:rowOff>83769</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495239"/>
          <a:ext cx="889000" cy="361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76220</xdr:rowOff>
    </xdr:from>
    <xdr:to>
      <xdr:col>72</xdr:col>
      <xdr:colOff>38100</xdr:colOff>
      <xdr:row>57</xdr:row>
      <xdr:rowOff>6370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7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168947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770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122924</xdr:rowOff>
    </xdr:from>
    <xdr:to>
      <xdr:col>67</xdr:col>
      <xdr:colOff>101600</xdr:colOff>
      <xdr:row>57</xdr:row>
      <xdr:rowOff>53074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2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69601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49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149060</xdr:rowOff>
    </xdr:from>
    <xdr:to>
      <xdr:col>85</xdr:col>
      <xdr:colOff>177800</xdr:colOff>
      <xdr:row>57</xdr:row>
      <xdr:rowOff>79210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75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127487</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2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12350</xdr:rowOff>
    </xdr:from>
    <xdr:to>
      <xdr:col>81</xdr:col>
      <xdr:colOff>101600</xdr:colOff>
      <xdr:row>57</xdr:row>
      <xdr:rowOff>113950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8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105077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87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123220</xdr:rowOff>
    </xdr:from>
    <xdr:to>
      <xdr:col>76</xdr:col>
      <xdr:colOff>165100</xdr:colOff>
      <xdr:row>57</xdr:row>
      <xdr:rowOff>53370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72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69897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49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14689</xdr:rowOff>
    </xdr:from>
    <xdr:to>
      <xdr:col>72</xdr:col>
      <xdr:colOff>38100</xdr:colOff>
      <xdr:row>55</xdr:row>
      <xdr:rowOff>116289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44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132816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21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32969</xdr:rowOff>
    </xdr:from>
    <xdr:to>
      <xdr:col>67</xdr:col>
      <xdr:colOff>101600</xdr:colOff>
      <xdr:row>57</xdr:row>
      <xdr:rowOff>134569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0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125696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89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56882</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229832"/>
          <a:ext cx="1269" cy="1413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118759</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63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3559</xdr:rowOff>
    </xdr:from>
    <xdr:ext cx="534377"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200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56882</xdr:rowOff>
    </xdr:from>
    <xdr:to>
      <xdr:col>86</xdr:col>
      <xdr:colOff>25400</xdr:colOff>
      <xdr:row>71</xdr:row>
      <xdr:rowOff>56882</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229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96820</xdr:rowOff>
    </xdr:from>
    <xdr:to>
      <xdr:col>85</xdr:col>
      <xdr:colOff>127000</xdr:colOff>
      <xdr:row>79</xdr:row>
      <xdr:rowOff>97867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5481300" y="13641370"/>
          <a:ext cx="838200" cy="1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36208</xdr:rowOff>
    </xdr:from>
    <xdr:ext cx="469744"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409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13331</xdr:rowOff>
    </xdr:from>
    <xdr:to>
      <xdr:col>85</xdr:col>
      <xdr:colOff>177800</xdr:colOff>
      <xdr:row>79</xdr:row>
      <xdr:rowOff>114931</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5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96070</xdr:rowOff>
    </xdr:from>
    <xdr:to>
      <xdr:col>81</xdr:col>
      <xdr:colOff>50800</xdr:colOff>
      <xdr:row>79</xdr:row>
      <xdr:rowOff>97867</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640620"/>
          <a:ext cx="889000" cy="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162509</xdr:rowOff>
    </xdr:from>
    <xdr:to>
      <xdr:col>81</xdr:col>
      <xdr:colOff>101600</xdr:colOff>
      <xdr:row>79</xdr:row>
      <xdr:rowOff>92659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53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109186</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46428" y="1331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96070</xdr:rowOff>
    </xdr:from>
    <xdr:to>
      <xdr:col>76</xdr:col>
      <xdr:colOff>114300</xdr:colOff>
      <xdr:row>79</xdr:row>
      <xdr:rowOff>97833</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3703300" y="13640620"/>
          <a:ext cx="889000" cy="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146997</xdr:rowOff>
    </xdr:from>
    <xdr:to>
      <xdr:col>76</xdr:col>
      <xdr:colOff>165100</xdr:colOff>
      <xdr:row>79</xdr:row>
      <xdr:rowOff>77147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520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93674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295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88754</xdr:rowOff>
    </xdr:from>
    <xdr:to>
      <xdr:col>71</xdr:col>
      <xdr:colOff>177800</xdr:colOff>
      <xdr:row>79</xdr:row>
      <xdr:rowOff>97833</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633304"/>
          <a:ext cx="889000" cy="9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165514</xdr:rowOff>
    </xdr:from>
    <xdr:to>
      <xdr:col>72</xdr:col>
      <xdr:colOff>38100</xdr:colOff>
      <xdr:row>79</xdr:row>
      <xdr:rowOff>95664</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3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112191</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31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153398</xdr:rowOff>
    </xdr:from>
    <xdr:to>
      <xdr:col>67</xdr:col>
      <xdr:colOff>101600</xdr:colOff>
      <xdr:row>79</xdr:row>
      <xdr:rowOff>83548</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2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100075</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30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46020</xdr:rowOff>
    </xdr:from>
    <xdr:to>
      <xdr:col>85</xdr:col>
      <xdr:colOff>177800</xdr:colOff>
      <xdr:row>79</xdr:row>
      <xdr:rowOff>147620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163207</xdr:rowOff>
    </xdr:from>
    <xdr:ext cx="313932"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363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47067</xdr:rowOff>
    </xdr:from>
    <xdr:to>
      <xdr:col>81</xdr:col>
      <xdr:colOff>101600</xdr:colOff>
      <xdr:row>79</xdr:row>
      <xdr:rowOff>148667</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9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139794</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324333" y="136843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45270</xdr:rowOff>
    </xdr:from>
    <xdr:to>
      <xdr:col>76</xdr:col>
      <xdr:colOff>165100</xdr:colOff>
      <xdr:row>79</xdr:row>
      <xdr:rowOff>146870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137997</xdr:rowOff>
    </xdr:from>
    <xdr:ext cx="313932"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35333" y="13682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47033</xdr:rowOff>
    </xdr:from>
    <xdr:to>
      <xdr:col>72</xdr:col>
      <xdr:colOff>38100</xdr:colOff>
      <xdr:row>79</xdr:row>
      <xdr:rowOff>148633</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9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139760</xdr:rowOff>
    </xdr:from>
    <xdr:ext cx="313932"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46333" y="136843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37954</xdr:rowOff>
    </xdr:from>
    <xdr:to>
      <xdr:col>67</xdr:col>
      <xdr:colOff>101600</xdr:colOff>
      <xdr:row>79</xdr:row>
      <xdr:rowOff>139554</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8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130681</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25017" y="13675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91858</xdr:rowOff>
    </xdr:from>
    <xdr:to>
      <xdr:col>85</xdr:col>
      <xdr:colOff>126364</xdr:colOff>
      <xdr:row>98</xdr:row>
      <xdr:rowOff>155897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350908"/>
          <a:ext cx="1269" cy="1607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159724</xdr:rowOff>
    </xdr:from>
    <xdr:ext cx="469744"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961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155897</xdr:rowOff>
    </xdr:from>
    <xdr:to>
      <xdr:col>86</xdr:col>
      <xdr:colOff>25400</xdr:colOff>
      <xdr:row>98</xdr:row>
      <xdr:rowOff>155897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957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38535</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126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91858</xdr:rowOff>
    </xdr:from>
    <xdr:to>
      <xdr:col>86</xdr:col>
      <xdr:colOff>25400</xdr:colOff>
      <xdr:row>89</xdr:row>
      <xdr:rowOff>91858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3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106161</xdr:rowOff>
    </xdr:from>
    <xdr:to>
      <xdr:col>85</xdr:col>
      <xdr:colOff>127000</xdr:colOff>
      <xdr:row>96</xdr:row>
      <xdr:rowOff>17219</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393911"/>
          <a:ext cx="838200" cy="8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155239</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442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5362</xdr:rowOff>
    </xdr:from>
    <xdr:to>
      <xdr:col>85</xdr:col>
      <xdr:colOff>177800</xdr:colOff>
      <xdr:row>96</xdr:row>
      <xdr:rowOff>106962</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46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106161</xdr:rowOff>
    </xdr:from>
    <xdr:to>
      <xdr:col>81</xdr:col>
      <xdr:colOff>50800</xdr:colOff>
      <xdr:row>95</xdr:row>
      <xdr:rowOff>147603</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393911"/>
          <a:ext cx="889000" cy="41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15128</xdr:rowOff>
    </xdr:from>
    <xdr:to>
      <xdr:col>81</xdr:col>
      <xdr:colOff>101600</xdr:colOff>
      <xdr:row>96</xdr:row>
      <xdr:rowOff>116728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47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107855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56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147603</xdr:rowOff>
    </xdr:from>
    <xdr:to>
      <xdr:col>76</xdr:col>
      <xdr:colOff>114300</xdr:colOff>
      <xdr:row>96</xdr:row>
      <xdr:rowOff>10035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435353"/>
          <a:ext cx="889000" cy="33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31375</xdr:rowOff>
    </xdr:from>
    <xdr:to>
      <xdr:col>76</xdr:col>
      <xdr:colOff>165100</xdr:colOff>
      <xdr:row>96</xdr:row>
      <xdr:rowOff>132975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49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124102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58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10035</xdr:rowOff>
    </xdr:from>
    <xdr:to>
      <xdr:col>71</xdr:col>
      <xdr:colOff>177800</xdr:colOff>
      <xdr:row>96</xdr:row>
      <xdr:rowOff>60229</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469235"/>
          <a:ext cx="889000" cy="50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52699</xdr:rowOff>
    </xdr:from>
    <xdr:to>
      <xdr:col>72</xdr:col>
      <xdr:colOff>38100</xdr:colOff>
      <xdr:row>96</xdr:row>
      <xdr:rowOff>154299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145426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60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45287</xdr:rowOff>
    </xdr:from>
    <xdr:to>
      <xdr:col>67</xdr:col>
      <xdr:colOff>101600</xdr:colOff>
      <xdr:row>96</xdr:row>
      <xdr:rowOff>146887</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138014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597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137869</xdr:rowOff>
    </xdr:from>
    <xdr:to>
      <xdr:col>85</xdr:col>
      <xdr:colOff>177800</xdr:colOff>
      <xdr:row>96</xdr:row>
      <xdr:rowOff>68019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42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160746</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27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55361</xdr:rowOff>
    </xdr:from>
    <xdr:to>
      <xdr:col>81</xdr:col>
      <xdr:colOff>101600</xdr:colOff>
      <xdr:row>95</xdr:row>
      <xdr:rowOff>156961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34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2038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11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96803</xdr:rowOff>
    </xdr:from>
    <xdr:to>
      <xdr:col>76</xdr:col>
      <xdr:colOff>165100</xdr:colOff>
      <xdr:row>96</xdr:row>
      <xdr:rowOff>26953</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38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43480</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15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130685</xdr:rowOff>
    </xdr:from>
    <xdr:to>
      <xdr:col>72</xdr:col>
      <xdr:colOff>38100</xdr:colOff>
      <xdr:row>96</xdr:row>
      <xdr:rowOff>60835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41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77362</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193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9429</xdr:rowOff>
    </xdr:from>
    <xdr:to>
      <xdr:col>67</xdr:col>
      <xdr:colOff>101600</xdr:colOff>
      <xdr:row>96</xdr:row>
      <xdr:rowOff>111029</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46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127556</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243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a:extLst>
            <a:ext uri="{FF2B5EF4-FFF2-40B4-BE49-F238E27FC236}">
              <a16:creationId xmlns:a16="http://schemas.microsoft.com/office/drawing/2014/main" id="{00000000-0008-0000-0700-0000F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117582</xdr:rowOff>
    </xdr:from>
    <xdr:ext cx="249299" cy="259045"/>
    <xdr:sp macro="" textlink="">
      <xdr:nvSpPr>
        <xdr:cNvPr id="754" name="諸支出金最小値テキスト">
          <a:extLst>
            <a:ext uri="{FF2B5EF4-FFF2-40B4-BE49-F238E27FC236}">
              <a16:creationId xmlns:a16="http://schemas.microsoft.com/office/drawing/2014/main" id="{00000000-0008-0000-0700-0000F2020000}"/>
            </a:ext>
          </a:extLst>
        </xdr:cNvPr>
        <xdr:cNvSpPr txBox="1"/>
      </xdr:nvSpPr>
      <xdr:spPr>
        <a:xfrm>
          <a:off x="22212300" y="68041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378565" cy="259045"/>
    <xdr:sp macro="" textlink="">
      <xdr:nvSpPr>
        <xdr:cNvPr id="756" name="諸支出金最大値テキスト">
          <a:extLst>
            <a:ext uri="{FF2B5EF4-FFF2-40B4-BE49-F238E27FC236}">
              <a16:creationId xmlns:a16="http://schemas.microsoft.com/office/drawing/2014/main" id="{00000000-0008-0000-0700-0000F4020000}"/>
            </a:ext>
          </a:extLst>
        </xdr:cNvPr>
        <xdr:cNvSpPr txBox="1"/>
      </xdr:nvSpPr>
      <xdr:spPr>
        <a:xfrm>
          <a:off x="22212300" y="4937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35033</xdr:rowOff>
    </xdr:from>
    <xdr:ext cx="313932" cy="259045"/>
    <xdr:sp macro="" textlink="">
      <xdr:nvSpPr>
        <xdr:cNvPr id="759" name="諸支出金平均値テキスト">
          <a:extLst>
            <a:ext uri="{FF2B5EF4-FFF2-40B4-BE49-F238E27FC236}">
              <a16:creationId xmlns:a16="http://schemas.microsoft.com/office/drawing/2014/main" id="{00000000-0008-0000-0700-0000F7020000}"/>
            </a:ext>
          </a:extLst>
        </xdr:cNvPr>
        <xdr:cNvSpPr txBox="1"/>
      </xdr:nvSpPr>
      <xdr:spPr>
        <a:xfrm>
          <a:off x="22212300" y="655013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12156</xdr:rowOff>
    </xdr:from>
    <xdr:to>
      <xdr:col>116</xdr:col>
      <xdr:colOff>114300</xdr:colOff>
      <xdr:row>39</xdr:row>
      <xdr:rowOff>113756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2110700" y="669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39915</xdr:rowOff>
    </xdr:from>
    <xdr:to>
      <xdr:col>112</xdr:col>
      <xdr:colOff>38100</xdr:colOff>
      <xdr:row>38</xdr:row>
      <xdr:rowOff>141515</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1272500" y="655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158041</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4017" y="6330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124823</xdr:rowOff>
    </xdr:from>
    <xdr:to>
      <xdr:col>107</xdr:col>
      <xdr:colOff>101600</xdr:colOff>
      <xdr:row>39</xdr:row>
      <xdr:rowOff>54973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0383500" y="663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71500</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77333" y="6415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159113</xdr:rowOff>
    </xdr:from>
    <xdr:to>
      <xdr:col>102</xdr:col>
      <xdr:colOff>165100</xdr:colOff>
      <xdr:row>39</xdr:row>
      <xdr:rowOff>89263</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9494500" y="667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105790</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88333" y="64494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87267</xdr:rowOff>
    </xdr:from>
    <xdr:to>
      <xdr:col>98</xdr:col>
      <xdr:colOff>38100</xdr:colOff>
      <xdr:row>39</xdr:row>
      <xdr:rowOff>17417</xdr:rowOff>
    </xdr:to>
    <xdr:sp macro="" textlink="">
      <xdr:nvSpPr>
        <xdr:cNvPr id="770" name="フローチャート: 判断 769">
          <a:extLst>
            <a:ext uri="{FF2B5EF4-FFF2-40B4-BE49-F238E27FC236}">
              <a16:creationId xmlns:a16="http://schemas.microsoft.com/office/drawing/2014/main" id="{00000000-0008-0000-0700-000002030000}"/>
            </a:ext>
          </a:extLst>
        </xdr:cNvPr>
        <xdr:cNvSpPr/>
      </xdr:nvSpPr>
      <xdr:spPr>
        <a:xfrm>
          <a:off x="18605500" y="6602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33944</xdr:rowOff>
    </xdr:from>
    <xdr:ext cx="313932"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99333" y="6377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162032</xdr:rowOff>
    </xdr:from>
    <xdr:ext cx="249299" cy="259045"/>
    <xdr:sp macro="" textlink="">
      <xdr:nvSpPr>
        <xdr:cNvPr id="778" name="諸支出金該当値テキスト">
          <a:extLst>
            <a:ext uri="{FF2B5EF4-FFF2-40B4-BE49-F238E27FC236}">
              <a16:creationId xmlns:a16="http://schemas.microsoft.com/office/drawing/2014/main" id="{00000000-0008-0000-0700-00000A030000}"/>
            </a:ext>
          </a:extLst>
        </xdr:cNvPr>
        <xdr:cNvSpPr txBox="1"/>
      </xdr:nvSpPr>
      <xdr:spPr>
        <a:xfrm>
          <a:off x="22212300" y="66771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住民一人当たりのコストが大きい順に民生費、総務費、教育費、衛生費、公債費となっている。</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民生費については、物価高騰対策支援金の給付や算定誤りによる過大交付の返還を行ったことなどから増加した。今後についても人口が増加傾向にあることから増加が見込まれる。</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総務費については、前年度にふれあいセンター空調機更新等工事を実施したことなどから減少した。今後は、新庁舎の建替え工事などを行うため増加が見込まれる。</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教育費については、統合型校務支援システムの構築を行ったことなどを実施したことなどから増加した。今後も施設の長寿命化工事を予定している。</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土木費については、前年度に緑地公園住宅外壁等改修工事を行ったことなどから減少した。</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公債費については、平成</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年度に借り入れた町債の償還が完了したことなどから減少した。</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大阪府島本町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実質収支については、例年と同程度の</a:t>
          </a:r>
          <a:r>
            <a:rPr kumimoji="1" lang="en-US" altLang="ja-JP" sz="1400">
              <a:solidFill>
                <a:sysClr val="windowText" lastClr="000000"/>
              </a:solidFill>
              <a:latin typeface="ＭＳ ゴシック" pitchFamily="49" charset="-128"/>
              <a:ea typeface="ＭＳ ゴシック" pitchFamily="49" charset="-128"/>
            </a:rPr>
            <a:t>59</a:t>
          </a:r>
          <a:r>
            <a:rPr kumimoji="1" lang="ja-JP" altLang="en-US" sz="1400">
              <a:solidFill>
                <a:sysClr val="windowText" lastClr="000000"/>
              </a:solidFill>
              <a:latin typeface="ＭＳ ゴシック" pitchFamily="49" charset="-128"/>
              <a:ea typeface="ＭＳ ゴシック" pitchFamily="49" charset="-128"/>
            </a:rPr>
            <a:t>百万円の黒字となった。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財政調整基金については、前年度実質収支の</a:t>
          </a:r>
          <a:r>
            <a:rPr kumimoji="1" lang="en-US" altLang="ja-JP" sz="1400">
              <a:solidFill>
                <a:sysClr val="windowText" lastClr="000000"/>
              </a:solidFill>
              <a:latin typeface="ＭＳ ゴシック" pitchFamily="49" charset="-128"/>
              <a:ea typeface="ＭＳ ゴシック" pitchFamily="49" charset="-128"/>
            </a:rPr>
            <a:t>2</a:t>
          </a:r>
          <a:r>
            <a:rPr kumimoji="1" lang="ja-JP" altLang="en-US" sz="1400">
              <a:solidFill>
                <a:sysClr val="windowText" lastClr="000000"/>
              </a:solidFill>
              <a:latin typeface="ＭＳ ゴシック" pitchFamily="49" charset="-128"/>
              <a:ea typeface="ＭＳ ゴシック" pitchFamily="49" charset="-128"/>
            </a:rPr>
            <a:t>分の</a:t>
          </a:r>
          <a:r>
            <a:rPr kumimoji="1" lang="en-US" altLang="ja-JP" sz="1400">
              <a:solidFill>
                <a:sysClr val="windowText" lastClr="000000"/>
              </a:solidFill>
              <a:latin typeface="ＭＳ ゴシック" pitchFamily="49" charset="-128"/>
              <a:ea typeface="ＭＳ ゴシック" pitchFamily="49" charset="-128"/>
            </a:rPr>
            <a:t>1</a:t>
          </a:r>
          <a:r>
            <a:rPr kumimoji="1" lang="ja-JP" altLang="en-US" sz="1400">
              <a:solidFill>
                <a:sysClr val="windowText" lastClr="000000"/>
              </a:solidFill>
              <a:latin typeface="ＭＳ ゴシック" pitchFamily="49" charset="-128"/>
              <a:ea typeface="ＭＳ ゴシック" pitchFamily="49" charset="-128"/>
            </a:rPr>
            <a:t>となる、</a:t>
          </a:r>
          <a:r>
            <a:rPr kumimoji="1" lang="en-US" altLang="ja-JP" sz="1400">
              <a:solidFill>
                <a:sysClr val="windowText" lastClr="000000"/>
              </a:solidFill>
              <a:latin typeface="ＭＳ ゴシック" pitchFamily="49" charset="-128"/>
              <a:ea typeface="ＭＳ ゴシック" pitchFamily="49" charset="-128"/>
            </a:rPr>
            <a:t>27</a:t>
          </a:r>
          <a:r>
            <a:rPr kumimoji="1" lang="ja-JP" altLang="en-US" sz="1400">
              <a:solidFill>
                <a:sysClr val="windowText" lastClr="000000"/>
              </a:solidFill>
              <a:latin typeface="ＭＳ ゴシック" pitchFamily="49" charset="-128"/>
              <a:ea typeface="ＭＳ ゴシック" pitchFamily="49" charset="-128"/>
            </a:rPr>
            <a:t>百万円を積立てたため、残高が増加した。今後も物価や利率の上昇などにより減少が見込まれることから、企業誘致による一般財源額の確保や経費の削減に取り組み、残高の減少抑制に努める。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大阪府島本町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年度も令和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年度に引き続き、全ての会計で黒字又は収支均衡となっている。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今後も、基準外繰入れや法定外繰入れを行わないように努める。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3015_&#23798;&#26412;&#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51.8</v>
          </cell>
          <cell r="BX53">
            <v>50.9</v>
          </cell>
          <cell r="CF53">
            <v>51.9</v>
          </cell>
          <cell r="CN53">
            <v>48.5</v>
          </cell>
          <cell r="CV53">
            <v>41.9</v>
          </cell>
        </row>
        <row r="55">
          <cell r="AN55" t="str">
            <v>類似団体内平均値</v>
          </cell>
          <cell r="BP55">
            <v>20.3</v>
          </cell>
          <cell r="BX55">
            <v>15.5</v>
          </cell>
          <cell r="CF55">
            <v>4.5999999999999996</v>
          </cell>
          <cell r="CN55">
            <v>1.6</v>
          </cell>
          <cell r="CV55">
            <v>0</v>
          </cell>
        </row>
        <row r="57">
          <cell r="BP57">
            <v>60.4</v>
          </cell>
          <cell r="BX57">
            <v>61.5</v>
          </cell>
          <cell r="CF57">
            <v>61.3</v>
          </cell>
          <cell r="CN57">
            <v>62.4</v>
          </cell>
          <cell r="CV57">
            <v>63.5</v>
          </cell>
        </row>
        <row r="72">
          <cell r="BP72" t="str">
            <v>R01</v>
          </cell>
          <cell r="BX72" t="str">
            <v>R02</v>
          </cell>
          <cell r="CF72" t="str">
            <v>R03</v>
          </cell>
          <cell r="CN72" t="str">
            <v>R04</v>
          </cell>
          <cell r="CV72" t="str">
            <v>R05</v>
          </cell>
        </row>
        <row r="73">
          <cell r="AN73" t="str">
            <v>当該団体値</v>
          </cell>
        </row>
        <row r="75">
          <cell r="BP75">
            <v>3.5</v>
          </cell>
          <cell r="BX75">
            <v>4.8</v>
          </cell>
          <cell r="CF75">
            <v>5.7</v>
          </cell>
          <cell r="CN75">
            <v>6.6</v>
          </cell>
          <cell r="CV75">
            <v>6.3</v>
          </cell>
        </row>
        <row r="77">
          <cell r="AN77" t="str">
            <v>類似団体内平均値</v>
          </cell>
          <cell r="BP77">
            <v>20.3</v>
          </cell>
          <cell r="BX77">
            <v>15.5</v>
          </cell>
          <cell r="CF77">
            <v>4.5999999999999996</v>
          </cell>
          <cell r="CN77">
            <v>1.6</v>
          </cell>
          <cell r="CV77">
            <v>0</v>
          </cell>
        </row>
        <row r="79">
          <cell r="BP79">
            <v>6.6</v>
          </cell>
          <cell r="BX79">
            <v>6.4</v>
          </cell>
          <cell r="CF79">
            <v>6.3</v>
          </cell>
          <cell r="CN79">
            <v>6.6</v>
          </cell>
          <cell r="CV79">
            <v>6.8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80" customWidth="1"/>
    <col min="12" max="12" width="2.1796875" style="180" customWidth="1"/>
    <col min="13" max="17" width="2.36328125" style="180" customWidth="1"/>
    <col min="18" max="119" width="2.08984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14034545</v>
      </c>
      <c r="BO4" s="449"/>
      <c r="BP4" s="449"/>
      <c r="BQ4" s="449"/>
      <c r="BR4" s="449"/>
      <c r="BS4" s="449"/>
      <c r="BT4" s="449"/>
      <c r="BU4" s="450"/>
      <c r="BV4" s="448">
        <v>14106426</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0.8</v>
      </c>
      <c r="CU4" s="589"/>
      <c r="CV4" s="589"/>
      <c r="CW4" s="589"/>
      <c r="CX4" s="589"/>
      <c r="CY4" s="589"/>
      <c r="CZ4" s="589"/>
      <c r="DA4" s="590"/>
      <c r="DB4" s="588">
        <v>0.7</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13955489</v>
      </c>
      <c r="BO5" s="420"/>
      <c r="BP5" s="420"/>
      <c r="BQ5" s="420"/>
      <c r="BR5" s="420"/>
      <c r="BS5" s="420"/>
      <c r="BT5" s="420"/>
      <c r="BU5" s="421"/>
      <c r="BV5" s="419">
        <v>14017675</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94.5</v>
      </c>
      <c r="CU5" s="417"/>
      <c r="CV5" s="417"/>
      <c r="CW5" s="417"/>
      <c r="CX5" s="417"/>
      <c r="CY5" s="417"/>
      <c r="CZ5" s="417"/>
      <c r="DA5" s="418"/>
      <c r="DB5" s="416">
        <v>98.7</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79056</v>
      </c>
      <c r="BO6" s="420"/>
      <c r="BP6" s="420"/>
      <c r="BQ6" s="420"/>
      <c r="BR6" s="420"/>
      <c r="BS6" s="420"/>
      <c r="BT6" s="420"/>
      <c r="BU6" s="421"/>
      <c r="BV6" s="419">
        <v>88751</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95.6</v>
      </c>
      <c r="CU6" s="563"/>
      <c r="CV6" s="563"/>
      <c r="CW6" s="563"/>
      <c r="CX6" s="563"/>
      <c r="CY6" s="563"/>
      <c r="CZ6" s="563"/>
      <c r="DA6" s="564"/>
      <c r="DB6" s="562">
        <v>101.2</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20201</v>
      </c>
      <c r="BO7" s="420"/>
      <c r="BP7" s="420"/>
      <c r="BQ7" s="420"/>
      <c r="BR7" s="420"/>
      <c r="BS7" s="420"/>
      <c r="BT7" s="420"/>
      <c r="BU7" s="421"/>
      <c r="BV7" s="419">
        <v>35181</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7550212</v>
      </c>
      <c r="CU7" s="420"/>
      <c r="CV7" s="420"/>
      <c r="CW7" s="420"/>
      <c r="CX7" s="420"/>
      <c r="CY7" s="420"/>
      <c r="CZ7" s="420"/>
      <c r="DA7" s="421"/>
      <c r="DB7" s="419">
        <v>7433392</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58855</v>
      </c>
      <c r="BO8" s="420"/>
      <c r="BP8" s="420"/>
      <c r="BQ8" s="420"/>
      <c r="BR8" s="420"/>
      <c r="BS8" s="420"/>
      <c r="BT8" s="420"/>
      <c r="BU8" s="421"/>
      <c r="BV8" s="419">
        <v>53570</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0.67</v>
      </c>
      <c r="CU8" s="523"/>
      <c r="CV8" s="523"/>
      <c r="CW8" s="523"/>
      <c r="CX8" s="523"/>
      <c r="CY8" s="523"/>
      <c r="CZ8" s="523"/>
      <c r="DA8" s="524"/>
      <c r="DB8" s="522">
        <v>0.71</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30927</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5285</v>
      </c>
      <c r="BO9" s="420"/>
      <c r="BP9" s="420"/>
      <c r="BQ9" s="420"/>
      <c r="BR9" s="420"/>
      <c r="BS9" s="420"/>
      <c r="BT9" s="420"/>
      <c r="BU9" s="421"/>
      <c r="BV9" s="419">
        <v>-226412</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11.2</v>
      </c>
      <c r="CU9" s="417"/>
      <c r="CV9" s="417"/>
      <c r="CW9" s="417"/>
      <c r="CX9" s="417"/>
      <c r="CY9" s="417"/>
      <c r="CZ9" s="417"/>
      <c r="DA9" s="418"/>
      <c r="DB9" s="416">
        <v>13.3</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29983</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26786</v>
      </c>
      <c r="BO10" s="420"/>
      <c r="BP10" s="420"/>
      <c r="BQ10" s="420"/>
      <c r="BR10" s="420"/>
      <c r="BS10" s="420"/>
      <c r="BT10" s="420"/>
      <c r="BU10" s="421"/>
      <c r="BV10" s="419">
        <v>459991</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31681</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31420</v>
      </c>
      <c r="S13" s="507"/>
      <c r="T13" s="507"/>
      <c r="U13" s="507"/>
      <c r="V13" s="508"/>
      <c r="W13" s="509" t="s">
        <v>131</v>
      </c>
      <c r="X13" s="405"/>
      <c r="Y13" s="405"/>
      <c r="Z13" s="405"/>
      <c r="AA13" s="405"/>
      <c r="AB13" s="406"/>
      <c r="AC13" s="372">
        <v>72</v>
      </c>
      <c r="AD13" s="373"/>
      <c r="AE13" s="373"/>
      <c r="AF13" s="373"/>
      <c r="AG13" s="374"/>
      <c r="AH13" s="372">
        <v>78</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32071</v>
      </c>
      <c r="BO13" s="420"/>
      <c r="BP13" s="420"/>
      <c r="BQ13" s="420"/>
      <c r="BR13" s="420"/>
      <c r="BS13" s="420"/>
      <c r="BT13" s="420"/>
      <c r="BU13" s="421"/>
      <c r="BV13" s="419">
        <v>233579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6.3</v>
      </c>
      <c r="CU13" s="417"/>
      <c r="CV13" s="417"/>
      <c r="CW13" s="417"/>
      <c r="CX13" s="417"/>
      <c r="CY13" s="417"/>
      <c r="CZ13" s="417"/>
      <c r="DA13" s="418"/>
      <c r="DB13" s="416">
        <v>6.6</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31646</v>
      </c>
      <c r="S14" s="507"/>
      <c r="T14" s="507"/>
      <c r="U14" s="507"/>
      <c r="V14" s="508"/>
      <c r="W14" s="510"/>
      <c r="X14" s="408"/>
      <c r="Y14" s="408"/>
      <c r="Z14" s="408"/>
      <c r="AA14" s="408"/>
      <c r="AB14" s="409"/>
      <c r="AC14" s="499">
        <v>0.5</v>
      </c>
      <c r="AD14" s="500"/>
      <c r="AE14" s="500"/>
      <c r="AF14" s="500"/>
      <c r="AG14" s="501"/>
      <c r="AH14" s="499">
        <v>0.6</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31387</v>
      </c>
      <c r="S15" s="507"/>
      <c r="T15" s="507"/>
      <c r="U15" s="507"/>
      <c r="V15" s="508"/>
      <c r="W15" s="509" t="s">
        <v>137</v>
      </c>
      <c r="X15" s="405"/>
      <c r="Y15" s="405"/>
      <c r="Z15" s="405"/>
      <c r="AA15" s="405"/>
      <c r="AB15" s="406"/>
      <c r="AC15" s="372">
        <v>2984</v>
      </c>
      <c r="AD15" s="373"/>
      <c r="AE15" s="373"/>
      <c r="AF15" s="373"/>
      <c r="AG15" s="374"/>
      <c r="AH15" s="372">
        <v>3122</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4166198</v>
      </c>
      <c r="BO15" s="449"/>
      <c r="BP15" s="449"/>
      <c r="BQ15" s="449"/>
      <c r="BR15" s="449"/>
      <c r="BS15" s="449"/>
      <c r="BT15" s="449"/>
      <c r="BU15" s="450"/>
      <c r="BV15" s="448">
        <v>4212331</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21.5</v>
      </c>
      <c r="AD16" s="500"/>
      <c r="AE16" s="500"/>
      <c r="AF16" s="500"/>
      <c r="AG16" s="501"/>
      <c r="AH16" s="499">
        <v>23.8</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6321838</v>
      </c>
      <c r="BO16" s="420"/>
      <c r="BP16" s="420"/>
      <c r="BQ16" s="420"/>
      <c r="BR16" s="420"/>
      <c r="BS16" s="420"/>
      <c r="BT16" s="420"/>
      <c r="BU16" s="421"/>
      <c r="BV16" s="419">
        <v>6081279</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141</v>
      </c>
      <c r="S17" s="497"/>
      <c r="T17" s="497"/>
      <c r="U17" s="497"/>
      <c r="V17" s="498"/>
      <c r="W17" s="509" t="s">
        <v>144</v>
      </c>
      <c r="X17" s="405"/>
      <c r="Y17" s="405"/>
      <c r="Z17" s="405"/>
      <c r="AA17" s="405"/>
      <c r="AB17" s="406"/>
      <c r="AC17" s="372">
        <v>10800</v>
      </c>
      <c r="AD17" s="373"/>
      <c r="AE17" s="373"/>
      <c r="AF17" s="373"/>
      <c r="AG17" s="374"/>
      <c r="AH17" s="372">
        <v>9936</v>
      </c>
      <c r="AI17" s="373"/>
      <c r="AJ17" s="373"/>
      <c r="AK17" s="373"/>
      <c r="AL17" s="432"/>
      <c r="AM17" s="476"/>
      <c r="AN17" s="376"/>
      <c r="AO17" s="376"/>
      <c r="AP17" s="376"/>
      <c r="AQ17" s="376"/>
      <c r="AR17" s="376"/>
      <c r="AS17" s="376"/>
      <c r="AT17" s="377"/>
      <c r="AU17" s="477"/>
      <c r="AV17" s="478"/>
      <c r="AW17" s="478"/>
      <c r="AX17" s="478"/>
      <c r="AY17" s="433" t="s">
        <v>145</v>
      </c>
      <c r="AZ17" s="434"/>
      <c r="BA17" s="434"/>
      <c r="BB17" s="434"/>
      <c r="BC17" s="434"/>
      <c r="BD17" s="434"/>
      <c r="BE17" s="434"/>
      <c r="BF17" s="434"/>
      <c r="BG17" s="434"/>
      <c r="BH17" s="434"/>
      <c r="BI17" s="434"/>
      <c r="BJ17" s="434"/>
      <c r="BK17" s="434"/>
      <c r="BL17" s="434"/>
      <c r="BM17" s="435"/>
      <c r="BN17" s="419">
        <v>5300429</v>
      </c>
      <c r="BO17" s="420"/>
      <c r="BP17" s="420"/>
      <c r="BQ17" s="420"/>
      <c r="BR17" s="420"/>
      <c r="BS17" s="420"/>
      <c r="BT17" s="420"/>
      <c r="BU17" s="421"/>
      <c r="BV17" s="419">
        <v>5375533</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146</v>
      </c>
      <c r="C18" s="470"/>
      <c r="D18" s="470"/>
      <c r="E18" s="471"/>
      <c r="F18" s="471"/>
      <c r="G18" s="471"/>
      <c r="H18" s="471"/>
      <c r="I18" s="471"/>
      <c r="J18" s="471"/>
      <c r="K18" s="471"/>
      <c r="L18" s="472">
        <v>16.809999999999999</v>
      </c>
      <c r="M18" s="472"/>
      <c r="N18" s="472"/>
      <c r="O18" s="472"/>
      <c r="P18" s="472"/>
      <c r="Q18" s="472"/>
      <c r="R18" s="473"/>
      <c r="S18" s="473"/>
      <c r="T18" s="473"/>
      <c r="U18" s="473"/>
      <c r="V18" s="474"/>
      <c r="W18" s="490"/>
      <c r="X18" s="491"/>
      <c r="Y18" s="491"/>
      <c r="Z18" s="491"/>
      <c r="AA18" s="491"/>
      <c r="AB18" s="515"/>
      <c r="AC18" s="389">
        <v>77.900000000000006</v>
      </c>
      <c r="AD18" s="390"/>
      <c r="AE18" s="390"/>
      <c r="AF18" s="390"/>
      <c r="AG18" s="475"/>
      <c r="AH18" s="389">
        <v>75.599999999999994</v>
      </c>
      <c r="AI18" s="390"/>
      <c r="AJ18" s="390"/>
      <c r="AK18" s="390"/>
      <c r="AL18" s="391"/>
      <c r="AM18" s="476"/>
      <c r="AN18" s="376"/>
      <c r="AO18" s="376"/>
      <c r="AP18" s="376"/>
      <c r="AQ18" s="376"/>
      <c r="AR18" s="376"/>
      <c r="AS18" s="376"/>
      <c r="AT18" s="377"/>
      <c r="AU18" s="477"/>
      <c r="AV18" s="478"/>
      <c r="AW18" s="478"/>
      <c r="AX18" s="478"/>
      <c r="AY18" s="433" t="s">
        <v>147</v>
      </c>
      <c r="AZ18" s="434"/>
      <c r="BA18" s="434"/>
      <c r="BB18" s="434"/>
      <c r="BC18" s="434"/>
      <c r="BD18" s="434"/>
      <c r="BE18" s="434"/>
      <c r="BF18" s="434"/>
      <c r="BG18" s="434"/>
      <c r="BH18" s="434"/>
      <c r="BI18" s="434"/>
      <c r="BJ18" s="434"/>
      <c r="BK18" s="434"/>
      <c r="BL18" s="434"/>
      <c r="BM18" s="435"/>
      <c r="BN18" s="419">
        <v>7855796</v>
      </c>
      <c r="BO18" s="420"/>
      <c r="BP18" s="420"/>
      <c r="BQ18" s="420"/>
      <c r="BR18" s="420"/>
      <c r="BS18" s="420"/>
      <c r="BT18" s="420"/>
      <c r="BU18" s="421"/>
      <c r="BV18" s="419">
        <v>7522754</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148</v>
      </c>
      <c r="C19" s="470"/>
      <c r="D19" s="470"/>
      <c r="E19" s="471"/>
      <c r="F19" s="471"/>
      <c r="G19" s="471"/>
      <c r="H19" s="471"/>
      <c r="I19" s="471"/>
      <c r="J19" s="471"/>
      <c r="K19" s="471"/>
      <c r="L19" s="479">
        <v>1840</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149</v>
      </c>
      <c r="AZ19" s="434"/>
      <c r="BA19" s="434"/>
      <c r="BB19" s="434"/>
      <c r="BC19" s="434"/>
      <c r="BD19" s="434"/>
      <c r="BE19" s="434"/>
      <c r="BF19" s="434"/>
      <c r="BG19" s="434"/>
      <c r="BH19" s="434"/>
      <c r="BI19" s="434"/>
      <c r="BJ19" s="434"/>
      <c r="BK19" s="434"/>
      <c r="BL19" s="434"/>
      <c r="BM19" s="435"/>
      <c r="BN19" s="419">
        <v>9977907</v>
      </c>
      <c r="BO19" s="420"/>
      <c r="BP19" s="420"/>
      <c r="BQ19" s="420"/>
      <c r="BR19" s="420"/>
      <c r="BS19" s="420"/>
      <c r="BT19" s="420"/>
      <c r="BU19" s="421"/>
      <c r="BV19" s="419">
        <v>9564567</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150</v>
      </c>
      <c r="C20" s="470"/>
      <c r="D20" s="470"/>
      <c r="E20" s="471"/>
      <c r="F20" s="471"/>
      <c r="G20" s="471"/>
      <c r="H20" s="471"/>
      <c r="I20" s="471"/>
      <c r="J20" s="471"/>
      <c r="K20" s="471"/>
      <c r="L20" s="479">
        <v>12747</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151</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152</v>
      </c>
      <c r="C22" s="396"/>
      <c r="D22" s="397"/>
      <c r="E22" s="404" t="s">
        <v>1</v>
      </c>
      <c r="F22" s="405"/>
      <c r="G22" s="405"/>
      <c r="H22" s="405"/>
      <c r="I22" s="405"/>
      <c r="J22" s="405"/>
      <c r="K22" s="406"/>
      <c r="L22" s="404" t="s">
        <v>153</v>
      </c>
      <c r="M22" s="405"/>
      <c r="N22" s="405"/>
      <c r="O22" s="405"/>
      <c r="P22" s="406"/>
      <c r="Q22" s="410" t="s">
        <v>154</v>
      </c>
      <c r="R22" s="411"/>
      <c r="S22" s="411"/>
      <c r="T22" s="411"/>
      <c r="U22" s="411"/>
      <c r="V22" s="412"/>
      <c r="W22" s="461" t="s">
        <v>155</v>
      </c>
      <c r="X22" s="396"/>
      <c r="Y22" s="397"/>
      <c r="Z22" s="404" t="s">
        <v>1</v>
      </c>
      <c r="AA22" s="405"/>
      <c r="AB22" s="405"/>
      <c r="AC22" s="405"/>
      <c r="AD22" s="405"/>
      <c r="AE22" s="405"/>
      <c r="AF22" s="405"/>
      <c r="AG22" s="406"/>
      <c r="AH22" s="422" t="s">
        <v>156</v>
      </c>
      <c r="AI22" s="405"/>
      <c r="AJ22" s="405"/>
      <c r="AK22" s="405"/>
      <c r="AL22" s="406"/>
      <c r="AM22" s="422" t="s">
        <v>157</v>
      </c>
      <c r="AN22" s="423"/>
      <c r="AO22" s="423"/>
      <c r="AP22" s="423"/>
      <c r="AQ22" s="423"/>
      <c r="AR22" s="424"/>
      <c r="AS22" s="410" t="s">
        <v>154</v>
      </c>
      <c r="AT22" s="411"/>
      <c r="AU22" s="411"/>
      <c r="AV22" s="411"/>
      <c r="AW22" s="411"/>
      <c r="AX22" s="428"/>
      <c r="AY22" s="445" t="s">
        <v>158</v>
      </c>
      <c r="AZ22" s="446"/>
      <c r="BA22" s="446"/>
      <c r="BB22" s="446"/>
      <c r="BC22" s="446"/>
      <c r="BD22" s="446"/>
      <c r="BE22" s="446"/>
      <c r="BF22" s="446"/>
      <c r="BG22" s="446"/>
      <c r="BH22" s="446"/>
      <c r="BI22" s="446"/>
      <c r="BJ22" s="446"/>
      <c r="BK22" s="446"/>
      <c r="BL22" s="446"/>
      <c r="BM22" s="447"/>
      <c r="BN22" s="448">
        <v>11656979</v>
      </c>
      <c r="BO22" s="449"/>
      <c r="BP22" s="449"/>
      <c r="BQ22" s="449"/>
      <c r="BR22" s="449"/>
      <c r="BS22" s="449"/>
      <c r="BT22" s="449"/>
      <c r="BU22" s="450"/>
      <c r="BV22" s="448">
        <v>12194000</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159</v>
      </c>
      <c r="AZ23" s="434"/>
      <c r="BA23" s="434"/>
      <c r="BB23" s="434"/>
      <c r="BC23" s="434"/>
      <c r="BD23" s="434"/>
      <c r="BE23" s="434"/>
      <c r="BF23" s="434"/>
      <c r="BG23" s="434"/>
      <c r="BH23" s="434"/>
      <c r="BI23" s="434"/>
      <c r="BJ23" s="434"/>
      <c r="BK23" s="434"/>
      <c r="BL23" s="434"/>
      <c r="BM23" s="435"/>
      <c r="BN23" s="419">
        <v>10045471</v>
      </c>
      <c r="BO23" s="420"/>
      <c r="BP23" s="420"/>
      <c r="BQ23" s="420"/>
      <c r="BR23" s="420"/>
      <c r="BS23" s="420"/>
      <c r="BT23" s="420"/>
      <c r="BU23" s="421"/>
      <c r="BV23" s="419">
        <v>10487310</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160</v>
      </c>
      <c r="F24" s="376"/>
      <c r="G24" s="376"/>
      <c r="H24" s="376"/>
      <c r="I24" s="376"/>
      <c r="J24" s="376"/>
      <c r="K24" s="377"/>
      <c r="L24" s="372">
        <v>1</v>
      </c>
      <c r="M24" s="373"/>
      <c r="N24" s="373"/>
      <c r="O24" s="373"/>
      <c r="P24" s="374"/>
      <c r="Q24" s="372">
        <v>8000</v>
      </c>
      <c r="R24" s="373"/>
      <c r="S24" s="373"/>
      <c r="T24" s="373"/>
      <c r="U24" s="373"/>
      <c r="V24" s="374"/>
      <c r="W24" s="462"/>
      <c r="X24" s="399"/>
      <c r="Y24" s="400"/>
      <c r="Z24" s="375" t="s">
        <v>161</v>
      </c>
      <c r="AA24" s="376"/>
      <c r="AB24" s="376"/>
      <c r="AC24" s="376"/>
      <c r="AD24" s="376"/>
      <c r="AE24" s="376"/>
      <c r="AF24" s="376"/>
      <c r="AG24" s="377"/>
      <c r="AH24" s="372">
        <v>227</v>
      </c>
      <c r="AI24" s="373"/>
      <c r="AJ24" s="373"/>
      <c r="AK24" s="373"/>
      <c r="AL24" s="374"/>
      <c r="AM24" s="372">
        <v>678503</v>
      </c>
      <c r="AN24" s="373"/>
      <c r="AO24" s="373"/>
      <c r="AP24" s="373"/>
      <c r="AQ24" s="373"/>
      <c r="AR24" s="374"/>
      <c r="AS24" s="372">
        <v>2989</v>
      </c>
      <c r="AT24" s="373"/>
      <c r="AU24" s="373"/>
      <c r="AV24" s="373"/>
      <c r="AW24" s="373"/>
      <c r="AX24" s="432"/>
      <c r="AY24" s="392" t="s">
        <v>162</v>
      </c>
      <c r="AZ24" s="393"/>
      <c r="BA24" s="393"/>
      <c r="BB24" s="393"/>
      <c r="BC24" s="393"/>
      <c r="BD24" s="393"/>
      <c r="BE24" s="393"/>
      <c r="BF24" s="393"/>
      <c r="BG24" s="393"/>
      <c r="BH24" s="393"/>
      <c r="BI24" s="393"/>
      <c r="BJ24" s="393"/>
      <c r="BK24" s="393"/>
      <c r="BL24" s="393"/>
      <c r="BM24" s="394"/>
      <c r="BN24" s="419">
        <v>6400913</v>
      </c>
      <c r="BO24" s="420"/>
      <c r="BP24" s="420"/>
      <c r="BQ24" s="420"/>
      <c r="BR24" s="420"/>
      <c r="BS24" s="420"/>
      <c r="BT24" s="420"/>
      <c r="BU24" s="421"/>
      <c r="BV24" s="419">
        <v>6497521</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163</v>
      </c>
      <c r="F25" s="376"/>
      <c r="G25" s="376"/>
      <c r="H25" s="376"/>
      <c r="I25" s="376"/>
      <c r="J25" s="376"/>
      <c r="K25" s="377"/>
      <c r="L25" s="372">
        <v>1</v>
      </c>
      <c r="M25" s="373"/>
      <c r="N25" s="373"/>
      <c r="O25" s="373"/>
      <c r="P25" s="374"/>
      <c r="Q25" s="372">
        <v>7050</v>
      </c>
      <c r="R25" s="373"/>
      <c r="S25" s="373"/>
      <c r="T25" s="373"/>
      <c r="U25" s="373"/>
      <c r="V25" s="374"/>
      <c r="W25" s="462"/>
      <c r="X25" s="399"/>
      <c r="Y25" s="400"/>
      <c r="Z25" s="375" t="s">
        <v>164</v>
      </c>
      <c r="AA25" s="376"/>
      <c r="AB25" s="376"/>
      <c r="AC25" s="376"/>
      <c r="AD25" s="376"/>
      <c r="AE25" s="376"/>
      <c r="AF25" s="376"/>
      <c r="AG25" s="377"/>
      <c r="AH25" s="372">
        <v>46</v>
      </c>
      <c r="AI25" s="373"/>
      <c r="AJ25" s="373"/>
      <c r="AK25" s="373"/>
      <c r="AL25" s="374"/>
      <c r="AM25" s="372">
        <v>126086</v>
      </c>
      <c r="AN25" s="373"/>
      <c r="AO25" s="373"/>
      <c r="AP25" s="373"/>
      <c r="AQ25" s="373"/>
      <c r="AR25" s="374"/>
      <c r="AS25" s="372">
        <v>2741</v>
      </c>
      <c r="AT25" s="373"/>
      <c r="AU25" s="373"/>
      <c r="AV25" s="373"/>
      <c r="AW25" s="373"/>
      <c r="AX25" s="432"/>
      <c r="AY25" s="445" t="s">
        <v>165</v>
      </c>
      <c r="AZ25" s="446"/>
      <c r="BA25" s="446"/>
      <c r="BB25" s="446"/>
      <c r="BC25" s="446"/>
      <c r="BD25" s="446"/>
      <c r="BE25" s="446"/>
      <c r="BF25" s="446"/>
      <c r="BG25" s="446"/>
      <c r="BH25" s="446"/>
      <c r="BI25" s="446"/>
      <c r="BJ25" s="446"/>
      <c r="BK25" s="446"/>
      <c r="BL25" s="446"/>
      <c r="BM25" s="447"/>
      <c r="BN25" s="448">
        <v>1773723</v>
      </c>
      <c r="BO25" s="449"/>
      <c r="BP25" s="449"/>
      <c r="BQ25" s="449"/>
      <c r="BR25" s="449"/>
      <c r="BS25" s="449"/>
      <c r="BT25" s="449"/>
      <c r="BU25" s="450"/>
      <c r="BV25" s="448">
        <v>1364231</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166</v>
      </c>
      <c r="F26" s="376"/>
      <c r="G26" s="376"/>
      <c r="H26" s="376"/>
      <c r="I26" s="376"/>
      <c r="J26" s="376"/>
      <c r="K26" s="377"/>
      <c r="L26" s="372">
        <v>1</v>
      </c>
      <c r="M26" s="373"/>
      <c r="N26" s="373"/>
      <c r="O26" s="373"/>
      <c r="P26" s="374"/>
      <c r="Q26" s="372">
        <v>6550</v>
      </c>
      <c r="R26" s="373"/>
      <c r="S26" s="373"/>
      <c r="T26" s="373"/>
      <c r="U26" s="373"/>
      <c r="V26" s="374"/>
      <c r="W26" s="462"/>
      <c r="X26" s="399"/>
      <c r="Y26" s="400"/>
      <c r="Z26" s="375" t="s">
        <v>167</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168</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169</v>
      </c>
      <c r="F27" s="376"/>
      <c r="G27" s="376"/>
      <c r="H27" s="376"/>
      <c r="I27" s="376"/>
      <c r="J27" s="376"/>
      <c r="K27" s="377"/>
      <c r="L27" s="372">
        <v>1</v>
      </c>
      <c r="M27" s="373"/>
      <c r="N27" s="373"/>
      <c r="O27" s="373"/>
      <c r="P27" s="374"/>
      <c r="Q27" s="372">
        <v>3950</v>
      </c>
      <c r="R27" s="373"/>
      <c r="S27" s="373"/>
      <c r="T27" s="373"/>
      <c r="U27" s="373"/>
      <c r="V27" s="374"/>
      <c r="W27" s="462"/>
      <c r="X27" s="399"/>
      <c r="Y27" s="400"/>
      <c r="Z27" s="375" t="s">
        <v>170</v>
      </c>
      <c r="AA27" s="376"/>
      <c r="AB27" s="376"/>
      <c r="AC27" s="376"/>
      <c r="AD27" s="376"/>
      <c r="AE27" s="376"/>
      <c r="AF27" s="376"/>
      <c r="AG27" s="377"/>
      <c r="AH27" s="372">
        <v>10</v>
      </c>
      <c r="AI27" s="373"/>
      <c r="AJ27" s="373"/>
      <c r="AK27" s="373"/>
      <c r="AL27" s="374"/>
      <c r="AM27" s="372">
        <v>31940</v>
      </c>
      <c r="AN27" s="373"/>
      <c r="AO27" s="373"/>
      <c r="AP27" s="373"/>
      <c r="AQ27" s="373"/>
      <c r="AR27" s="374"/>
      <c r="AS27" s="372">
        <v>3194</v>
      </c>
      <c r="AT27" s="373"/>
      <c r="AU27" s="373"/>
      <c r="AV27" s="373"/>
      <c r="AW27" s="373"/>
      <c r="AX27" s="432"/>
      <c r="AY27" s="456" t="s">
        <v>171</v>
      </c>
      <c r="AZ27" s="457"/>
      <c r="BA27" s="457"/>
      <c r="BB27" s="457"/>
      <c r="BC27" s="457"/>
      <c r="BD27" s="457"/>
      <c r="BE27" s="457"/>
      <c r="BF27" s="457"/>
      <c r="BG27" s="457"/>
      <c r="BH27" s="457"/>
      <c r="BI27" s="457"/>
      <c r="BJ27" s="457"/>
      <c r="BK27" s="457"/>
      <c r="BL27" s="457"/>
      <c r="BM27" s="458"/>
      <c r="BN27" s="453">
        <v>275935</v>
      </c>
      <c r="BO27" s="454"/>
      <c r="BP27" s="454"/>
      <c r="BQ27" s="454"/>
      <c r="BR27" s="454"/>
      <c r="BS27" s="454"/>
      <c r="BT27" s="454"/>
      <c r="BU27" s="455"/>
      <c r="BV27" s="453">
        <v>274487</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172</v>
      </c>
      <c r="F28" s="376"/>
      <c r="G28" s="376"/>
      <c r="H28" s="376"/>
      <c r="I28" s="376"/>
      <c r="J28" s="376"/>
      <c r="K28" s="377"/>
      <c r="L28" s="372">
        <v>1</v>
      </c>
      <c r="M28" s="373"/>
      <c r="N28" s="373"/>
      <c r="O28" s="373"/>
      <c r="P28" s="374"/>
      <c r="Q28" s="372">
        <v>3500</v>
      </c>
      <c r="R28" s="373"/>
      <c r="S28" s="373"/>
      <c r="T28" s="373"/>
      <c r="U28" s="373"/>
      <c r="V28" s="374"/>
      <c r="W28" s="462"/>
      <c r="X28" s="399"/>
      <c r="Y28" s="400"/>
      <c r="Z28" s="375" t="s">
        <v>173</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174</v>
      </c>
      <c r="AZ28" s="437"/>
      <c r="BA28" s="437"/>
      <c r="BB28" s="438"/>
      <c r="BC28" s="445" t="s">
        <v>46</v>
      </c>
      <c r="BD28" s="446"/>
      <c r="BE28" s="446"/>
      <c r="BF28" s="446"/>
      <c r="BG28" s="446"/>
      <c r="BH28" s="446"/>
      <c r="BI28" s="446"/>
      <c r="BJ28" s="446"/>
      <c r="BK28" s="446"/>
      <c r="BL28" s="446"/>
      <c r="BM28" s="447"/>
      <c r="BN28" s="448">
        <v>2288640</v>
      </c>
      <c r="BO28" s="449"/>
      <c r="BP28" s="449"/>
      <c r="BQ28" s="449"/>
      <c r="BR28" s="449"/>
      <c r="BS28" s="449"/>
      <c r="BT28" s="449"/>
      <c r="BU28" s="450"/>
      <c r="BV28" s="448">
        <v>2261854</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175</v>
      </c>
      <c r="F29" s="376"/>
      <c r="G29" s="376"/>
      <c r="H29" s="376"/>
      <c r="I29" s="376"/>
      <c r="J29" s="376"/>
      <c r="K29" s="377"/>
      <c r="L29" s="372">
        <v>12</v>
      </c>
      <c r="M29" s="373"/>
      <c r="N29" s="373"/>
      <c r="O29" s="373"/>
      <c r="P29" s="374"/>
      <c r="Q29" s="372">
        <v>3300</v>
      </c>
      <c r="R29" s="373"/>
      <c r="S29" s="373"/>
      <c r="T29" s="373"/>
      <c r="U29" s="373"/>
      <c r="V29" s="374"/>
      <c r="W29" s="463"/>
      <c r="X29" s="464"/>
      <c r="Y29" s="465"/>
      <c r="Z29" s="375" t="s">
        <v>176</v>
      </c>
      <c r="AA29" s="376"/>
      <c r="AB29" s="376"/>
      <c r="AC29" s="376"/>
      <c r="AD29" s="376"/>
      <c r="AE29" s="376"/>
      <c r="AF29" s="376"/>
      <c r="AG29" s="377"/>
      <c r="AH29" s="372">
        <v>237</v>
      </c>
      <c r="AI29" s="373"/>
      <c r="AJ29" s="373"/>
      <c r="AK29" s="373"/>
      <c r="AL29" s="374"/>
      <c r="AM29" s="372">
        <v>710443</v>
      </c>
      <c r="AN29" s="373"/>
      <c r="AO29" s="373"/>
      <c r="AP29" s="373"/>
      <c r="AQ29" s="373"/>
      <c r="AR29" s="374"/>
      <c r="AS29" s="372">
        <v>2998</v>
      </c>
      <c r="AT29" s="373"/>
      <c r="AU29" s="373"/>
      <c r="AV29" s="373"/>
      <c r="AW29" s="373"/>
      <c r="AX29" s="432"/>
      <c r="AY29" s="439"/>
      <c r="AZ29" s="440"/>
      <c r="BA29" s="440"/>
      <c r="BB29" s="441"/>
      <c r="BC29" s="433" t="s">
        <v>177</v>
      </c>
      <c r="BD29" s="434"/>
      <c r="BE29" s="434"/>
      <c r="BF29" s="434"/>
      <c r="BG29" s="434"/>
      <c r="BH29" s="434"/>
      <c r="BI29" s="434"/>
      <c r="BJ29" s="434"/>
      <c r="BK29" s="434"/>
      <c r="BL29" s="434"/>
      <c r="BM29" s="435"/>
      <c r="BN29" s="419">
        <v>1013143</v>
      </c>
      <c r="BO29" s="420"/>
      <c r="BP29" s="420"/>
      <c r="BQ29" s="420"/>
      <c r="BR29" s="420"/>
      <c r="BS29" s="420"/>
      <c r="BT29" s="420"/>
      <c r="BU29" s="421"/>
      <c r="BV29" s="419">
        <v>975913</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178</v>
      </c>
      <c r="X30" s="387"/>
      <c r="Y30" s="387"/>
      <c r="Z30" s="387"/>
      <c r="AA30" s="387"/>
      <c r="AB30" s="387"/>
      <c r="AC30" s="387"/>
      <c r="AD30" s="387"/>
      <c r="AE30" s="387"/>
      <c r="AF30" s="387"/>
      <c r="AG30" s="388"/>
      <c r="AH30" s="389">
        <v>97.3</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2922352</v>
      </c>
      <c r="BO30" s="454"/>
      <c r="BP30" s="454"/>
      <c r="BQ30" s="454"/>
      <c r="BR30" s="454"/>
      <c r="BS30" s="454"/>
      <c r="BT30" s="454"/>
      <c r="BU30" s="455"/>
      <c r="BV30" s="453">
        <v>2438384</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179</v>
      </c>
      <c r="D32" s="378"/>
      <c r="E32" s="378"/>
      <c r="F32" s="378"/>
      <c r="G32" s="378"/>
      <c r="H32" s="378"/>
      <c r="I32" s="378"/>
      <c r="J32" s="378"/>
      <c r="K32" s="378"/>
      <c r="L32" s="378"/>
      <c r="M32" s="378"/>
      <c r="N32" s="378"/>
      <c r="O32" s="378"/>
      <c r="P32" s="378"/>
      <c r="Q32" s="378"/>
      <c r="R32" s="378"/>
      <c r="S32" s="378"/>
      <c r="U32" s="379" t="s">
        <v>180</v>
      </c>
      <c r="V32" s="379"/>
      <c r="W32" s="379"/>
      <c r="X32" s="379"/>
      <c r="Y32" s="379"/>
      <c r="Z32" s="379"/>
      <c r="AA32" s="379"/>
      <c r="AB32" s="379"/>
      <c r="AC32" s="379"/>
      <c r="AD32" s="379"/>
      <c r="AE32" s="379"/>
      <c r="AF32" s="379"/>
      <c r="AG32" s="379"/>
      <c r="AH32" s="379"/>
      <c r="AI32" s="379"/>
      <c r="AJ32" s="379"/>
      <c r="AK32" s="379"/>
      <c r="AM32" s="379" t="s">
        <v>181</v>
      </c>
      <c r="AN32" s="379"/>
      <c r="AO32" s="379"/>
      <c r="AP32" s="379"/>
      <c r="AQ32" s="379"/>
      <c r="AR32" s="379"/>
      <c r="AS32" s="379"/>
      <c r="AT32" s="379"/>
      <c r="AU32" s="379"/>
      <c r="AV32" s="379"/>
      <c r="AW32" s="379"/>
      <c r="AX32" s="379"/>
      <c r="AY32" s="379"/>
      <c r="AZ32" s="379"/>
      <c r="BA32" s="379"/>
      <c r="BB32" s="379"/>
      <c r="BC32" s="379"/>
      <c r="BE32" s="379" t="s">
        <v>182</v>
      </c>
      <c r="BF32" s="379"/>
      <c r="BG32" s="379"/>
      <c r="BH32" s="379"/>
      <c r="BI32" s="379"/>
      <c r="BJ32" s="379"/>
      <c r="BK32" s="379"/>
      <c r="BL32" s="379"/>
      <c r="BM32" s="379"/>
      <c r="BN32" s="379"/>
      <c r="BO32" s="379"/>
      <c r="BP32" s="379"/>
      <c r="BQ32" s="379"/>
      <c r="BR32" s="379"/>
      <c r="BS32" s="379"/>
      <c r="BT32" s="379"/>
      <c r="BU32" s="379"/>
      <c r="BW32" s="379" t="s">
        <v>183</v>
      </c>
      <c r="BX32" s="379"/>
      <c r="BY32" s="379"/>
      <c r="BZ32" s="379"/>
      <c r="CA32" s="379"/>
      <c r="CB32" s="379"/>
      <c r="CC32" s="379"/>
      <c r="CD32" s="379"/>
      <c r="CE32" s="379"/>
      <c r="CF32" s="379"/>
      <c r="CG32" s="379"/>
      <c r="CH32" s="379"/>
      <c r="CI32" s="379"/>
      <c r="CJ32" s="379"/>
      <c r="CK32" s="379"/>
      <c r="CL32" s="379"/>
      <c r="CM32" s="379"/>
      <c r="CO32" s="379" t="s">
        <v>184</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185</v>
      </c>
      <c r="D33" s="371"/>
      <c r="E33" s="370" t="s">
        <v>186</v>
      </c>
      <c r="F33" s="370"/>
      <c r="G33" s="370"/>
      <c r="H33" s="370"/>
      <c r="I33" s="370"/>
      <c r="J33" s="370"/>
      <c r="K33" s="370"/>
      <c r="L33" s="370"/>
      <c r="M33" s="370"/>
      <c r="N33" s="370"/>
      <c r="O33" s="370"/>
      <c r="P33" s="370"/>
      <c r="Q33" s="370"/>
      <c r="R33" s="370"/>
      <c r="S33" s="370"/>
      <c r="T33" s="206"/>
      <c r="U33" s="371" t="s">
        <v>185</v>
      </c>
      <c r="V33" s="371"/>
      <c r="W33" s="370" t="s">
        <v>186</v>
      </c>
      <c r="X33" s="370"/>
      <c r="Y33" s="370"/>
      <c r="Z33" s="370"/>
      <c r="AA33" s="370"/>
      <c r="AB33" s="370"/>
      <c r="AC33" s="370"/>
      <c r="AD33" s="370"/>
      <c r="AE33" s="370"/>
      <c r="AF33" s="370"/>
      <c r="AG33" s="370"/>
      <c r="AH33" s="370"/>
      <c r="AI33" s="370"/>
      <c r="AJ33" s="370"/>
      <c r="AK33" s="370"/>
      <c r="AL33" s="206"/>
      <c r="AM33" s="371" t="s">
        <v>185</v>
      </c>
      <c r="AN33" s="371"/>
      <c r="AO33" s="370" t="s">
        <v>186</v>
      </c>
      <c r="AP33" s="370"/>
      <c r="AQ33" s="370"/>
      <c r="AR33" s="370"/>
      <c r="AS33" s="370"/>
      <c r="AT33" s="370"/>
      <c r="AU33" s="370"/>
      <c r="AV33" s="370"/>
      <c r="AW33" s="370"/>
      <c r="AX33" s="370"/>
      <c r="AY33" s="370"/>
      <c r="AZ33" s="370"/>
      <c r="BA33" s="370"/>
      <c r="BB33" s="370"/>
      <c r="BC33" s="370"/>
      <c r="BD33" s="207"/>
      <c r="BE33" s="370" t="s">
        <v>187</v>
      </c>
      <c r="BF33" s="370"/>
      <c r="BG33" s="370" t="s">
        <v>188</v>
      </c>
      <c r="BH33" s="370"/>
      <c r="BI33" s="370"/>
      <c r="BJ33" s="370"/>
      <c r="BK33" s="370"/>
      <c r="BL33" s="370"/>
      <c r="BM33" s="370"/>
      <c r="BN33" s="370"/>
      <c r="BO33" s="370"/>
      <c r="BP33" s="370"/>
      <c r="BQ33" s="370"/>
      <c r="BR33" s="370"/>
      <c r="BS33" s="370"/>
      <c r="BT33" s="370"/>
      <c r="BU33" s="370"/>
      <c r="BV33" s="207"/>
      <c r="BW33" s="371" t="s">
        <v>187</v>
      </c>
      <c r="BX33" s="371"/>
      <c r="BY33" s="370" t="s">
        <v>189</v>
      </c>
      <c r="BZ33" s="370"/>
      <c r="CA33" s="370"/>
      <c r="CB33" s="370"/>
      <c r="CC33" s="370"/>
      <c r="CD33" s="370"/>
      <c r="CE33" s="370"/>
      <c r="CF33" s="370"/>
      <c r="CG33" s="370"/>
      <c r="CH33" s="370"/>
      <c r="CI33" s="370"/>
      <c r="CJ33" s="370"/>
      <c r="CK33" s="370"/>
      <c r="CL33" s="370"/>
      <c r="CM33" s="370"/>
      <c r="CN33" s="206"/>
      <c r="CO33" s="371" t="s">
        <v>185</v>
      </c>
      <c r="CP33" s="371"/>
      <c r="CQ33" s="370" t="s">
        <v>190</v>
      </c>
      <c r="CR33" s="370"/>
      <c r="CS33" s="370"/>
      <c r="CT33" s="370"/>
      <c r="CU33" s="370"/>
      <c r="CV33" s="370"/>
      <c r="CW33" s="370"/>
      <c r="CX33" s="370"/>
      <c r="CY33" s="370"/>
      <c r="CZ33" s="370"/>
      <c r="DA33" s="370"/>
      <c r="DB33" s="370"/>
      <c r="DC33" s="370"/>
      <c r="DD33" s="370"/>
      <c r="DE33" s="370"/>
      <c r="DF33" s="206"/>
      <c r="DG33" s="369" t="s">
        <v>191</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4</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81"/>
      <c r="AM34" s="367">
        <f>IF(AO34="","",MAX(C34:D43,U34:V43)+1)</f>
        <v>7</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9</v>
      </c>
      <c r="BX34" s="367"/>
      <c r="BY34" s="368" t="str">
        <f>IF('各会計、関係団体の財政状況及び健全化判断比率'!B68="","",'各会計、関係団体の財政状況及び健全化判断比率'!B68)</f>
        <v>淀川右岸水防事務組合</v>
      </c>
      <c r="BZ34" s="368"/>
      <c r="CA34" s="368"/>
      <c r="CB34" s="368"/>
      <c r="CC34" s="368"/>
      <c r="CD34" s="368"/>
      <c r="CE34" s="368"/>
      <c r="CF34" s="368"/>
      <c r="CG34" s="368"/>
      <c r="CH34" s="368"/>
      <c r="CI34" s="368"/>
      <c r="CJ34" s="368"/>
      <c r="CK34" s="368"/>
      <c r="CL34" s="368"/>
      <c r="CM34" s="368"/>
      <c r="CN34" s="181"/>
      <c r="CO34" s="367">
        <f>IF(CQ34="","",MAX(C34:D43,U34:V43,AM34:AN43,BE34:BF43,BW34:BX43)+1)</f>
        <v>14</v>
      </c>
      <c r="CP34" s="367"/>
      <c r="CQ34" s="368" t="str">
        <f>IF('各会計、関係団体の財政状況及び健全化判断比率'!BS7="","",'各会計、関係団体の財政状況及び健全化判断比率'!BS7)</f>
        <v>公益財団法人大阪府三島救急医療センター</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f>IF(E35="","",C34+1)</f>
        <v>2</v>
      </c>
      <c r="D35" s="367"/>
      <c r="E35" s="368" t="str">
        <f>IF('各会計、関係団体の財政状況及び健全化判断比率'!B8="","",'各会計、関係団体の財政状況及び健全化判断比率'!B8)</f>
        <v>土地取得事業特別会計</v>
      </c>
      <c r="F35" s="368"/>
      <c r="G35" s="368"/>
      <c r="H35" s="368"/>
      <c r="I35" s="368"/>
      <c r="J35" s="368"/>
      <c r="K35" s="368"/>
      <c r="L35" s="368"/>
      <c r="M35" s="368"/>
      <c r="N35" s="368"/>
      <c r="O35" s="368"/>
      <c r="P35" s="368"/>
      <c r="Q35" s="368"/>
      <c r="R35" s="368"/>
      <c r="S35" s="368"/>
      <c r="T35" s="181"/>
      <c r="U35" s="367">
        <f>IF(W35="","",U34+1)</f>
        <v>5</v>
      </c>
      <c r="V35" s="367"/>
      <c r="W35" s="368" t="str">
        <f>IF('各会計、関係団体の財政状況及び健全化判断比率'!B29="","",'各会計、関係団体の財政状況及び健全化判断比率'!B29)</f>
        <v>後期高齢者医療特別会計</v>
      </c>
      <c r="X35" s="368"/>
      <c r="Y35" s="368"/>
      <c r="Z35" s="368"/>
      <c r="AA35" s="368"/>
      <c r="AB35" s="368"/>
      <c r="AC35" s="368"/>
      <c r="AD35" s="368"/>
      <c r="AE35" s="368"/>
      <c r="AF35" s="368"/>
      <c r="AG35" s="368"/>
      <c r="AH35" s="368"/>
      <c r="AI35" s="368"/>
      <c r="AJ35" s="368"/>
      <c r="AK35" s="368"/>
      <c r="AL35" s="181"/>
      <c r="AM35" s="367">
        <f t="shared" ref="AM35:AM43" si="0">IF(AO35="","",AM34+1)</f>
        <v>8</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10</v>
      </c>
      <c r="BX35" s="367"/>
      <c r="BY35" s="368" t="str">
        <f>IF('各会計、関係団体の財政状況及び健全化判断比率'!B69="","",'各会計、関係団体の財政状況及び健全化判断比率'!B69)</f>
        <v>大阪府後期高齢者医療広域連合
（一般会計）</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f>IF(E36="","",C35+1)</f>
        <v>3</v>
      </c>
      <c r="D36" s="367"/>
      <c r="E36" s="368" t="str">
        <f>IF('各会計、関係団体の財政状況及び健全化判断比率'!B9="","",'各会計、関係団体の財政状況及び健全化判断比率'!B9)</f>
        <v>大沢地区特設水道施設事業特別会計</v>
      </c>
      <c r="F36" s="368"/>
      <c r="G36" s="368"/>
      <c r="H36" s="368"/>
      <c r="I36" s="368"/>
      <c r="J36" s="368"/>
      <c r="K36" s="368"/>
      <c r="L36" s="368"/>
      <c r="M36" s="368"/>
      <c r="N36" s="368"/>
      <c r="O36" s="368"/>
      <c r="P36" s="368"/>
      <c r="Q36" s="368"/>
      <c r="R36" s="368"/>
      <c r="S36" s="368"/>
      <c r="T36" s="181"/>
      <c r="U36" s="367">
        <f t="shared" ref="U36:U43" si="4">IF(W36="","",U35+1)</f>
        <v>6</v>
      </c>
      <c r="V36" s="367"/>
      <c r="W36" s="368" t="str">
        <f>IF('各会計、関係団体の財政状況及び健全化判断比率'!B30="","",'各会計、関係団体の財政状況及び健全化判断比率'!B30)</f>
        <v>介護保険事業特別会計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11</v>
      </c>
      <c r="BX36" s="367"/>
      <c r="BY36" s="368" t="str">
        <f>IF('各会計、関係団体の財政状況及び健全化判断比率'!B70="","",'各会計、関係団体の財政状況及び健全化判断比率'!B70)</f>
        <v>大阪府後期高齢者医療広域連合
（後期高齢者医療特別会計）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12</v>
      </c>
      <c r="BX37" s="367"/>
      <c r="BY37" s="368" t="str">
        <f>IF('各会計、関係団体の財政状況及び健全化判断比率'!B71="","",'各会計、関係団体の財政状況及び健全化判断比率'!B71)</f>
        <v>大阪広域水道企業団
水道事業会計（水道用水供給事業）</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13</v>
      </c>
      <c r="BX38" s="367"/>
      <c r="BY38" s="368" t="str">
        <f>IF('各会計、関係団体の財政状況及び健全化判断比率'!B72="","",'各会計、関係団体の財政状況及び健全化判断比率'!B72)</f>
        <v>大阪広域水道企業団
（工業用水道事業会計）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192</v>
      </c>
      <c r="E46" s="364" t="s">
        <v>193</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194</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195</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196</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197</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198</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199</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200</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XKQS7Q94THn0REHEY1JBN5lKS9bfxnnYCAS2VKTm1kf0oIDtgiAoS7/koqtfF329cZJuZmdaLFv1Y0iUTRNJwA==" saltValue="gnzME+ML7C89AnNwe7jld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5" t="s">
        <v>531</v>
      </c>
      <c r="D34" s="1155"/>
      <c r="E34" s="1156"/>
      <c r="F34" s="32">
        <v>17.579999999999998</v>
      </c>
      <c r="G34" s="33">
        <v>16.5</v>
      </c>
      <c r="H34" s="33">
        <v>16.63</v>
      </c>
      <c r="I34" s="33">
        <v>16.670000000000002</v>
      </c>
      <c r="J34" s="34">
        <v>15.36</v>
      </c>
      <c r="K34" s="22"/>
      <c r="L34" s="22"/>
      <c r="M34" s="22"/>
      <c r="N34" s="22"/>
      <c r="O34" s="22"/>
      <c r="P34" s="22"/>
    </row>
    <row r="35" spans="1:16" ht="39" customHeight="1" x14ac:dyDescent="0.2">
      <c r="A35" s="22"/>
      <c r="B35" s="35"/>
      <c r="C35" s="1149" t="s">
        <v>532</v>
      </c>
      <c r="D35" s="1150"/>
      <c r="E35" s="1151"/>
      <c r="F35" s="36">
        <v>0.98</v>
      </c>
      <c r="G35" s="37">
        <v>1.63</v>
      </c>
      <c r="H35" s="37">
        <v>3.18</v>
      </c>
      <c r="I35" s="37">
        <v>4.6500000000000004</v>
      </c>
      <c r="J35" s="38">
        <v>6</v>
      </c>
      <c r="K35" s="22"/>
      <c r="L35" s="22"/>
      <c r="M35" s="22"/>
      <c r="N35" s="22"/>
      <c r="O35" s="22"/>
      <c r="P35" s="22"/>
    </row>
    <row r="36" spans="1:16" ht="39" customHeight="1" x14ac:dyDescent="0.2">
      <c r="A36" s="22"/>
      <c r="B36" s="35"/>
      <c r="C36" s="1149" t="s">
        <v>533</v>
      </c>
      <c r="D36" s="1150"/>
      <c r="E36" s="1151"/>
      <c r="F36" s="36">
        <v>1.83</v>
      </c>
      <c r="G36" s="37">
        <v>1.99</v>
      </c>
      <c r="H36" s="37">
        <v>2.66</v>
      </c>
      <c r="I36" s="37">
        <v>2.56</v>
      </c>
      <c r="J36" s="38">
        <v>1.43</v>
      </c>
      <c r="K36" s="22"/>
      <c r="L36" s="22"/>
      <c r="M36" s="22"/>
      <c r="N36" s="22"/>
      <c r="O36" s="22"/>
      <c r="P36" s="22"/>
    </row>
    <row r="37" spans="1:16" ht="39" customHeight="1" x14ac:dyDescent="0.2">
      <c r="A37" s="22"/>
      <c r="B37" s="35"/>
      <c r="C37" s="1149" t="s">
        <v>534</v>
      </c>
      <c r="D37" s="1150"/>
      <c r="E37" s="1151"/>
      <c r="F37" s="36">
        <v>0.9</v>
      </c>
      <c r="G37" s="37">
        <v>0.74</v>
      </c>
      <c r="H37" s="37">
        <v>3.64</v>
      </c>
      <c r="I37" s="37">
        <v>0.72</v>
      </c>
      <c r="J37" s="38">
        <v>0.77</v>
      </c>
      <c r="K37" s="22"/>
      <c r="L37" s="22"/>
      <c r="M37" s="22"/>
      <c r="N37" s="22"/>
      <c r="O37" s="22"/>
      <c r="P37" s="22"/>
    </row>
    <row r="38" spans="1:16" ht="39" customHeight="1" x14ac:dyDescent="0.2">
      <c r="A38" s="22"/>
      <c r="B38" s="35"/>
      <c r="C38" s="1149" t="s">
        <v>535</v>
      </c>
      <c r="D38" s="1150"/>
      <c r="E38" s="1151"/>
      <c r="F38" s="36">
        <v>0.33</v>
      </c>
      <c r="G38" s="37">
        <v>0.36</v>
      </c>
      <c r="H38" s="37">
        <v>0.35</v>
      </c>
      <c r="I38" s="37">
        <v>0.42</v>
      </c>
      <c r="J38" s="38">
        <v>0.43</v>
      </c>
      <c r="K38" s="22"/>
      <c r="L38" s="22"/>
      <c r="M38" s="22"/>
      <c r="N38" s="22"/>
      <c r="O38" s="22"/>
      <c r="P38" s="22"/>
    </row>
    <row r="39" spans="1:16" ht="39" customHeight="1" x14ac:dyDescent="0.2">
      <c r="A39" s="22"/>
      <c r="B39" s="35"/>
      <c r="C39" s="1149" t="s">
        <v>536</v>
      </c>
      <c r="D39" s="1150"/>
      <c r="E39" s="1151"/>
      <c r="F39" s="36">
        <v>0.23</v>
      </c>
      <c r="G39" s="37">
        <v>0.62</v>
      </c>
      <c r="H39" s="37">
        <v>0.28000000000000003</v>
      </c>
      <c r="I39" s="37">
        <v>0.28999999999999998</v>
      </c>
      <c r="J39" s="38">
        <v>0.31</v>
      </c>
      <c r="K39" s="22"/>
      <c r="L39" s="22"/>
      <c r="M39" s="22"/>
      <c r="N39" s="22"/>
      <c r="O39" s="22"/>
      <c r="P39" s="22"/>
    </row>
    <row r="40" spans="1:16" ht="39" customHeight="1" x14ac:dyDescent="0.2">
      <c r="A40" s="22"/>
      <c r="B40" s="35"/>
      <c r="C40" s="1149" t="s">
        <v>537</v>
      </c>
      <c r="D40" s="1150"/>
      <c r="E40" s="1151"/>
      <c r="F40" s="36">
        <v>0</v>
      </c>
      <c r="G40" s="37">
        <v>0</v>
      </c>
      <c r="H40" s="37">
        <v>0</v>
      </c>
      <c r="I40" s="37">
        <v>0</v>
      </c>
      <c r="J40" s="38">
        <v>0</v>
      </c>
      <c r="K40" s="22"/>
      <c r="L40" s="22"/>
      <c r="M40" s="22"/>
      <c r="N40" s="22"/>
      <c r="O40" s="22"/>
      <c r="P40" s="22"/>
    </row>
    <row r="41" spans="1:16" ht="39" customHeight="1" x14ac:dyDescent="0.2">
      <c r="A41" s="22"/>
      <c r="B41" s="35"/>
      <c r="C41" s="1149" t="s">
        <v>538</v>
      </c>
      <c r="D41" s="1150"/>
      <c r="E41" s="1151"/>
      <c r="F41" s="36">
        <v>0</v>
      </c>
      <c r="G41" s="37">
        <v>0</v>
      </c>
      <c r="H41" s="37">
        <v>0</v>
      </c>
      <c r="I41" s="37">
        <v>0</v>
      </c>
      <c r="J41" s="38">
        <v>0</v>
      </c>
      <c r="K41" s="22"/>
      <c r="L41" s="22"/>
      <c r="M41" s="22"/>
      <c r="N41" s="22"/>
      <c r="O41" s="22"/>
      <c r="P41" s="22"/>
    </row>
    <row r="42" spans="1:16" ht="39" customHeight="1" x14ac:dyDescent="0.2">
      <c r="A42" s="22"/>
      <c r="B42" s="39"/>
      <c r="C42" s="1149" t="s">
        <v>539</v>
      </c>
      <c r="D42" s="1150"/>
      <c r="E42" s="1151"/>
      <c r="F42" s="36" t="s">
        <v>486</v>
      </c>
      <c r="G42" s="37" t="s">
        <v>486</v>
      </c>
      <c r="H42" s="37" t="s">
        <v>486</v>
      </c>
      <c r="I42" s="37" t="s">
        <v>486</v>
      </c>
      <c r="J42" s="38" t="s">
        <v>486</v>
      </c>
      <c r="K42" s="22"/>
      <c r="L42" s="22"/>
      <c r="M42" s="22"/>
      <c r="N42" s="22"/>
      <c r="O42" s="22"/>
      <c r="P42" s="22"/>
    </row>
    <row r="43" spans="1:16" ht="39" customHeight="1" thickBot="1" x14ac:dyDescent="0.25">
      <c r="A43" s="22"/>
      <c r="B43" s="40"/>
      <c r="C43" s="1152" t="s">
        <v>540</v>
      </c>
      <c r="D43" s="1153"/>
      <c r="E43" s="1154"/>
      <c r="F43" s="41" t="s">
        <v>486</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fD+xxkjcgDgs1rr3eIS1TbSpvKEhdvrBXJElSmq+ejU2nGiAflt92F4lhwc0lxN1Gdq1Qsw5GnFIjTVTXW7r1Q==" saltValue="Gy+2ts0sxrMtwqmvo0ZHI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80" t="s">
        <v>9</v>
      </c>
      <c r="C45" s="1181"/>
      <c r="D45" s="58"/>
      <c r="E45" s="1186" t="s">
        <v>10</v>
      </c>
      <c r="F45" s="1186"/>
      <c r="G45" s="1186"/>
      <c r="H45" s="1186"/>
      <c r="I45" s="1186"/>
      <c r="J45" s="1187"/>
      <c r="K45" s="59">
        <v>1072</v>
      </c>
      <c r="L45" s="60">
        <v>1163</v>
      </c>
      <c r="M45" s="60">
        <v>1245</v>
      </c>
      <c r="N45" s="60">
        <v>1315</v>
      </c>
      <c r="O45" s="61">
        <v>1156</v>
      </c>
      <c r="P45" s="48"/>
      <c r="Q45" s="48"/>
      <c r="R45" s="48"/>
      <c r="S45" s="48"/>
      <c r="T45" s="48"/>
      <c r="U45" s="48"/>
    </row>
    <row r="46" spans="1:21" ht="30.75" customHeight="1" x14ac:dyDescent="0.2">
      <c r="A46" s="48"/>
      <c r="B46" s="1182"/>
      <c r="C46" s="1183"/>
      <c r="D46" s="62"/>
      <c r="E46" s="1159" t="s">
        <v>11</v>
      </c>
      <c r="F46" s="1159"/>
      <c r="G46" s="1159"/>
      <c r="H46" s="1159"/>
      <c r="I46" s="1159"/>
      <c r="J46" s="1160"/>
      <c r="K46" s="63" t="s">
        <v>486</v>
      </c>
      <c r="L46" s="64" t="s">
        <v>486</v>
      </c>
      <c r="M46" s="64" t="s">
        <v>486</v>
      </c>
      <c r="N46" s="64" t="s">
        <v>486</v>
      </c>
      <c r="O46" s="65" t="s">
        <v>486</v>
      </c>
      <c r="P46" s="48"/>
      <c r="Q46" s="48"/>
      <c r="R46" s="48"/>
      <c r="S46" s="48"/>
      <c r="T46" s="48"/>
      <c r="U46" s="48"/>
    </row>
    <row r="47" spans="1:21" ht="30.75" customHeight="1" x14ac:dyDescent="0.2">
      <c r="A47" s="48"/>
      <c r="B47" s="1182"/>
      <c r="C47" s="1183"/>
      <c r="D47" s="62"/>
      <c r="E47" s="1159" t="s">
        <v>12</v>
      </c>
      <c r="F47" s="1159"/>
      <c r="G47" s="1159"/>
      <c r="H47" s="1159"/>
      <c r="I47" s="1159"/>
      <c r="J47" s="1160"/>
      <c r="K47" s="63" t="s">
        <v>486</v>
      </c>
      <c r="L47" s="64" t="s">
        <v>486</v>
      </c>
      <c r="M47" s="64" t="s">
        <v>486</v>
      </c>
      <c r="N47" s="64" t="s">
        <v>486</v>
      </c>
      <c r="O47" s="65" t="s">
        <v>486</v>
      </c>
      <c r="P47" s="48"/>
      <c r="Q47" s="48"/>
      <c r="R47" s="48"/>
      <c r="S47" s="48"/>
      <c r="T47" s="48"/>
      <c r="U47" s="48"/>
    </row>
    <row r="48" spans="1:21" ht="30.75" customHeight="1" x14ac:dyDescent="0.2">
      <c r="A48" s="48"/>
      <c r="B48" s="1182"/>
      <c r="C48" s="1183"/>
      <c r="D48" s="62"/>
      <c r="E48" s="1159" t="s">
        <v>13</v>
      </c>
      <c r="F48" s="1159"/>
      <c r="G48" s="1159"/>
      <c r="H48" s="1159"/>
      <c r="I48" s="1159"/>
      <c r="J48" s="1160"/>
      <c r="K48" s="63">
        <v>338</v>
      </c>
      <c r="L48" s="64">
        <v>301</v>
      </c>
      <c r="M48" s="64">
        <v>354</v>
      </c>
      <c r="N48" s="64">
        <v>327</v>
      </c>
      <c r="O48" s="65">
        <v>257</v>
      </c>
      <c r="P48" s="48"/>
      <c r="Q48" s="48"/>
      <c r="R48" s="48"/>
      <c r="S48" s="48"/>
      <c r="T48" s="48"/>
      <c r="U48" s="48"/>
    </row>
    <row r="49" spans="1:21" ht="30.75" customHeight="1" x14ac:dyDescent="0.2">
      <c r="A49" s="48"/>
      <c r="B49" s="1182"/>
      <c r="C49" s="1183"/>
      <c r="D49" s="62"/>
      <c r="E49" s="1159" t="s">
        <v>14</v>
      </c>
      <c r="F49" s="1159"/>
      <c r="G49" s="1159"/>
      <c r="H49" s="1159"/>
      <c r="I49" s="1159"/>
      <c r="J49" s="1160"/>
      <c r="K49" s="63" t="s">
        <v>486</v>
      </c>
      <c r="L49" s="64" t="s">
        <v>486</v>
      </c>
      <c r="M49" s="64" t="s">
        <v>486</v>
      </c>
      <c r="N49" s="64" t="s">
        <v>486</v>
      </c>
      <c r="O49" s="65" t="s">
        <v>486</v>
      </c>
      <c r="P49" s="48"/>
      <c r="Q49" s="48"/>
      <c r="R49" s="48"/>
      <c r="S49" s="48"/>
      <c r="T49" s="48"/>
      <c r="U49" s="48"/>
    </row>
    <row r="50" spans="1:21" ht="30.75" customHeight="1" x14ac:dyDescent="0.2">
      <c r="A50" s="48"/>
      <c r="B50" s="1182"/>
      <c r="C50" s="1183"/>
      <c r="D50" s="62"/>
      <c r="E50" s="1159" t="s">
        <v>15</v>
      </c>
      <c r="F50" s="1159"/>
      <c r="G50" s="1159"/>
      <c r="H50" s="1159"/>
      <c r="I50" s="1159"/>
      <c r="J50" s="1160"/>
      <c r="K50" s="63">
        <v>0</v>
      </c>
      <c r="L50" s="64">
        <v>0</v>
      </c>
      <c r="M50" s="64" t="s">
        <v>486</v>
      </c>
      <c r="N50" s="64" t="s">
        <v>486</v>
      </c>
      <c r="O50" s="65" t="s">
        <v>486</v>
      </c>
      <c r="P50" s="48"/>
      <c r="Q50" s="48"/>
      <c r="R50" s="48"/>
      <c r="S50" s="48"/>
      <c r="T50" s="48"/>
      <c r="U50" s="48"/>
    </row>
    <row r="51" spans="1:21" ht="30.75" customHeight="1" x14ac:dyDescent="0.2">
      <c r="A51" s="48"/>
      <c r="B51" s="1184"/>
      <c r="C51" s="1185"/>
      <c r="D51" s="66"/>
      <c r="E51" s="1159" t="s">
        <v>16</v>
      </c>
      <c r="F51" s="1159"/>
      <c r="G51" s="1159"/>
      <c r="H51" s="1159"/>
      <c r="I51" s="1159"/>
      <c r="J51" s="1160"/>
      <c r="K51" s="63" t="s">
        <v>486</v>
      </c>
      <c r="L51" s="64" t="s">
        <v>486</v>
      </c>
      <c r="M51" s="64" t="s">
        <v>486</v>
      </c>
      <c r="N51" s="64" t="s">
        <v>486</v>
      </c>
      <c r="O51" s="65" t="s">
        <v>486</v>
      </c>
      <c r="P51" s="48"/>
      <c r="Q51" s="48"/>
      <c r="R51" s="48"/>
      <c r="S51" s="48"/>
      <c r="T51" s="48"/>
      <c r="U51" s="48"/>
    </row>
    <row r="52" spans="1:21" ht="30.75" customHeight="1" x14ac:dyDescent="0.2">
      <c r="A52" s="48"/>
      <c r="B52" s="1157" t="s">
        <v>17</v>
      </c>
      <c r="C52" s="1158"/>
      <c r="D52" s="66"/>
      <c r="E52" s="1159" t="s">
        <v>18</v>
      </c>
      <c r="F52" s="1159"/>
      <c r="G52" s="1159"/>
      <c r="H52" s="1159"/>
      <c r="I52" s="1159"/>
      <c r="J52" s="1160"/>
      <c r="K52" s="63">
        <v>1129</v>
      </c>
      <c r="L52" s="64">
        <v>1076</v>
      </c>
      <c r="M52" s="64">
        <v>1168</v>
      </c>
      <c r="N52" s="64">
        <v>1135</v>
      </c>
      <c r="O52" s="65">
        <v>1061</v>
      </c>
      <c r="P52" s="48"/>
      <c r="Q52" s="48"/>
      <c r="R52" s="48"/>
      <c r="S52" s="48"/>
      <c r="T52" s="48"/>
      <c r="U52" s="48"/>
    </row>
    <row r="53" spans="1:21" ht="30.75" customHeight="1" thickBot="1" x14ac:dyDescent="0.25">
      <c r="A53" s="48"/>
      <c r="B53" s="1161" t="s">
        <v>19</v>
      </c>
      <c r="C53" s="1162"/>
      <c r="D53" s="67"/>
      <c r="E53" s="1163" t="s">
        <v>20</v>
      </c>
      <c r="F53" s="1163"/>
      <c r="G53" s="1163"/>
      <c r="H53" s="1163"/>
      <c r="I53" s="1163"/>
      <c r="J53" s="1164"/>
      <c r="K53" s="68">
        <v>281</v>
      </c>
      <c r="L53" s="69">
        <v>388</v>
      </c>
      <c r="M53" s="69">
        <v>431</v>
      </c>
      <c r="N53" s="69">
        <v>507</v>
      </c>
      <c r="O53" s="70">
        <v>352</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2">
      <c r="B58" s="1165" t="s">
        <v>24</v>
      </c>
      <c r="C58" s="1166"/>
      <c r="D58" s="1171" t="s">
        <v>25</v>
      </c>
      <c r="E58" s="1172"/>
      <c r="F58" s="1172"/>
      <c r="G58" s="1172"/>
      <c r="H58" s="1172"/>
      <c r="I58" s="1172"/>
      <c r="J58" s="1173"/>
      <c r="K58" s="83"/>
      <c r="L58" s="84"/>
      <c r="M58" s="84"/>
      <c r="N58" s="84"/>
      <c r="O58" s="85"/>
    </row>
    <row r="59" spans="1:21" ht="31.5" customHeight="1" x14ac:dyDescent="0.2">
      <c r="B59" s="1167"/>
      <c r="C59" s="1168"/>
      <c r="D59" s="1174" t="s">
        <v>26</v>
      </c>
      <c r="E59" s="1175"/>
      <c r="F59" s="1175"/>
      <c r="G59" s="1175"/>
      <c r="H59" s="1175"/>
      <c r="I59" s="1175"/>
      <c r="J59" s="1176"/>
      <c r="K59" s="86"/>
      <c r="L59" s="87"/>
      <c r="M59" s="87"/>
      <c r="N59" s="87"/>
      <c r="O59" s="88"/>
    </row>
    <row r="60" spans="1:21" ht="31.5" customHeight="1" thickBot="1" x14ac:dyDescent="0.25">
      <c r="B60" s="1169"/>
      <c r="C60" s="1170"/>
      <c r="D60" s="1177" t="s">
        <v>27</v>
      </c>
      <c r="E60" s="1178"/>
      <c r="F60" s="1178"/>
      <c r="G60" s="1178"/>
      <c r="H60" s="1178"/>
      <c r="I60" s="1178"/>
      <c r="J60" s="1179"/>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zbRuBjXNC4z15ysn1XownqGBHxtzSQL31R5B4xLJCobRiCHkPGZstIPMeG4GR08UchF1cvcVjTbkztt9X1p3oQ==" saltValue="6OECbDhd58W7HTQHXvIZB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200" t="s">
        <v>30</v>
      </c>
      <c r="C41" s="1201"/>
      <c r="D41" s="105"/>
      <c r="E41" s="1202" t="s">
        <v>31</v>
      </c>
      <c r="F41" s="1202"/>
      <c r="G41" s="1202"/>
      <c r="H41" s="1203"/>
      <c r="I41" s="355">
        <v>11501</v>
      </c>
      <c r="J41" s="356">
        <v>12613</v>
      </c>
      <c r="K41" s="356">
        <v>12657</v>
      </c>
      <c r="L41" s="356">
        <v>12194</v>
      </c>
      <c r="M41" s="357">
        <v>11657</v>
      </c>
    </row>
    <row r="42" spans="2:13" ht="27.75" customHeight="1" x14ac:dyDescent="0.2">
      <c r="B42" s="1190"/>
      <c r="C42" s="1191"/>
      <c r="D42" s="106"/>
      <c r="E42" s="1194" t="s">
        <v>32</v>
      </c>
      <c r="F42" s="1194"/>
      <c r="G42" s="1194"/>
      <c r="H42" s="1195"/>
      <c r="I42" s="358">
        <v>0</v>
      </c>
      <c r="J42" s="359" t="s">
        <v>486</v>
      </c>
      <c r="K42" s="359" t="s">
        <v>486</v>
      </c>
      <c r="L42" s="359" t="s">
        <v>486</v>
      </c>
      <c r="M42" s="360" t="s">
        <v>486</v>
      </c>
    </row>
    <row r="43" spans="2:13" ht="27.75" customHeight="1" x14ac:dyDescent="0.2">
      <c r="B43" s="1190"/>
      <c r="C43" s="1191"/>
      <c r="D43" s="106"/>
      <c r="E43" s="1194" t="s">
        <v>33</v>
      </c>
      <c r="F43" s="1194"/>
      <c r="G43" s="1194"/>
      <c r="H43" s="1195"/>
      <c r="I43" s="358">
        <v>3502</v>
      </c>
      <c r="J43" s="359">
        <v>3364</v>
      </c>
      <c r="K43" s="359">
        <v>3378</v>
      </c>
      <c r="L43" s="359">
        <v>3533</v>
      </c>
      <c r="M43" s="360">
        <v>3252</v>
      </c>
    </row>
    <row r="44" spans="2:13" ht="27.75" customHeight="1" x14ac:dyDescent="0.2">
      <c r="B44" s="1190"/>
      <c r="C44" s="1191"/>
      <c r="D44" s="106"/>
      <c r="E44" s="1194" t="s">
        <v>34</v>
      </c>
      <c r="F44" s="1194"/>
      <c r="G44" s="1194"/>
      <c r="H44" s="1195"/>
      <c r="I44" s="358" t="s">
        <v>486</v>
      </c>
      <c r="J44" s="359" t="s">
        <v>486</v>
      </c>
      <c r="K44" s="359" t="s">
        <v>486</v>
      </c>
      <c r="L44" s="359" t="s">
        <v>486</v>
      </c>
      <c r="M44" s="360" t="s">
        <v>486</v>
      </c>
    </row>
    <row r="45" spans="2:13" ht="27.75" customHeight="1" x14ac:dyDescent="0.2">
      <c r="B45" s="1190"/>
      <c r="C45" s="1191"/>
      <c r="D45" s="106"/>
      <c r="E45" s="1194" t="s">
        <v>35</v>
      </c>
      <c r="F45" s="1194"/>
      <c r="G45" s="1194"/>
      <c r="H45" s="1195"/>
      <c r="I45" s="358">
        <v>925</v>
      </c>
      <c r="J45" s="359">
        <v>887</v>
      </c>
      <c r="K45" s="359">
        <v>957</v>
      </c>
      <c r="L45" s="359">
        <v>1016</v>
      </c>
      <c r="M45" s="360">
        <v>1081</v>
      </c>
    </row>
    <row r="46" spans="2:13" ht="27.75" customHeight="1" x14ac:dyDescent="0.2">
      <c r="B46" s="1190"/>
      <c r="C46" s="1191"/>
      <c r="D46" s="107"/>
      <c r="E46" s="1194" t="s">
        <v>36</v>
      </c>
      <c r="F46" s="1194"/>
      <c r="G46" s="1194"/>
      <c r="H46" s="1195"/>
      <c r="I46" s="358">
        <v>13</v>
      </c>
      <c r="J46" s="359">
        <v>14</v>
      </c>
      <c r="K46" s="359" t="s">
        <v>486</v>
      </c>
      <c r="L46" s="359" t="s">
        <v>486</v>
      </c>
      <c r="M46" s="360" t="s">
        <v>486</v>
      </c>
    </row>
    <row r="47" spans="2:13" ht="27.75" customHeight="1" x14ac:dyDescent="0.2">
      <c r="B47" s="1190"/>
      <c r="C47" s="1191"/>
      <c r="D47" s="108"/>
      <c r="E47" s="1204" t="s">
        <v>37</v>
      </c>
      <c r="F47" s="1205"/>
      <c r="G47" s="1205"/>
      <c r="H47" s="1206"/>
      <c r="I47" s="358" t="s">
        <v>486</v>
      </c>
      <c r="J47" s="359" t="s">
        <v>486</v>
      </c>
      <c r="K47" s="359" t="s">
        <v>486</v>
      </c>
      <c r="L47" s="359" t="s">
        <v>486</v>
      </c>
      <c r="M47" s="360" t="s">
        <v>486</v>
      </c>
    </row>
    <row r="48" spans="2:13" ht="27.75" customHeight="1" x14ac:dyDescent="0.2">
      <c r="B48" s="1190"/>
      <c r="C48" s="1191"/>
      <c r="D48" s="106"/>
      <c r="E48" s="1194" t="s">
        <v>38</v>
      </c>
      <c r="F48" s="1194"/>
      <c r="G48" s="1194"/>
      <c r="H48" s="1195"/>
      <c r="I48" s="358" t="s">
        <v>486</v>
      </c>
      <c r="J48" s="359" t="s">
        <v>486</v>
      </c>
      <c r="K48" s="359" t="s">
        <v>486</v>
      </c>
      <c r="L48" s="359" t="s">
        <v>486</v>
      </c>
      <c r="M48" s="360" t="s">
        <v>486</v>
      </c>
    </row>
    <row r="49" spans="2:13" ht="27.75" customHeight="1" x14ac:dyDescent="0.2">
      <c r="B49" s="1192"/>
      <c r="C49" s="1193"/>
      <c r="D49" s="106"/>
      <c r="E49" s="1194" t="s">
        <v>39</v>
      </c>
      <c r="F49" s="1194"/>
      <c r="G49" s="1194"/>
      <c r="H49" s="1195"/>
      <c r="I49" s="358" t="s">
        <v>486</v>
      </c>
      <c r="J49" s="359" t="s">
        <v>486</v>
      </c>
      <c r="K49" s="359" t="s">
        <v>486</v>
      </c>
      <c r="L49" s="359" t="s">
        <v>486</v>
      </c>
      <c r="M49" s="360" t="s">
        <v>486</v>
      </c>
    </row>
    <row r="50" spans="2:13" ht="27.75" customHeight="1" x14ac:dyDescent="0.2">
      <c r="B50" s="1188" t="s">
        <v>40</v>
      </c>
      <c r="C50" s="1189"/>
      <c r="D50" s="109"/>
      <c r="E50" s="1194" t="s">
        <v>41</v>
      </c>
      <c r="F50" s="1194"/>
      <c r="G50" s="1194"/>
      <c r="H50" s="1195"/>
      <c r="I50" s="358">
        <v>4898</v>
      </c>
      <c r="J50" s="359">
        <v>5324</v>
      </c>
      <c r="K50" s="359">
        <v>5984</v>
      </c>
      <c r="L50" s="359">
        <v>6812</v>
      </c>
      <c r="M50" s="360">
        <v>7361</v>
      </c>
    </row>
    <row r="51" spans="2:13" ht="27.75" customHeight="1" x14ac:dyDescent="0.2">
      <c r="B51" s="1190"/>
      <c r="C51" s="1191"/>
      <c r="D51" s="106"/>
      <c r="E51" s="1194" t="s">
        <v>42</v>
      </c>
      <c r="F51" s="1194"/>
      <c r="G51" s="1194"/>
      <c r="H51" s="1195"/>
      <c r="I51" s="358">
        <v>3233</v>
      </c>
      <c r="J51" s="359">
        <v>3090</v>
      </c>
      <c r="K51" s="359">
        <v>3081</v>
      </c>
      <c r="L51" s="359">
        <v>3196</v>
      </c>
      <c r="M51" s="360">
        <v>2927</v>
      </c>
    </row>
    <row r="52" spans="2:13" ht="27.75" customHeight="1" x14ac:dyDescent="0.2">
      <c r="B52" s="1192"/>
      <c r="C52" s="1193"/>
      <c r="D52" s="106"/>
      <c r="E52" s="1194" t="s">
        <v>43</v>
      </c>
      <c r="F52" s="1194"/>
      <c r="G52" s="1194"/>
      <c r="H52" s="1195"/>
      <c r="I52" s="358">
        <v>10152</v>
      </c>
      <c r="J52" s="359">
        <v>10338</v>
      </c>
      <c r="K52" s="359">
        <v>10570</v>
      </c>
      <c r="L52" s="359">
        <v>10177</v>
      </c>
      <c r="M52" s="360">
        <v>9906</v>
      </c>
    </row>
    <row r="53" spans="2:13" ht="27.75" customHeight="1" thickBot="1" x14ac:dyDescent="0.25">
      <c r="B53" s="1196" t="s">
        <v>19</v>
      </c>
      <c r="C53" s="1197"/>
      <c r="D53" s="110"/>
      <c r="E53" s="1198" t="s">
        <v>44</v>
      </c>
      <c r="F53" s="1198"/>
      <c r="G53" s="1198"/>
      <c r="H53" s="1199"/>
      <c r="I53" s="361">
        <v>-2341</v>
      </c>
      <c r="J53" s="362">
        <v>-1873</v>
      </c>
      <c r="K53" s="362">
        <v>-2643</v>
      </c>
      <c r="L53" s="362">
        <v>-3443</v>
      </c>
      <c r="M53" s="363">
        <v>-4205</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62cbQrfQ8bymCLilbdaYx17KfetNtHlEmIuM88itFVnJ9wi1L6z33FPzoKXQ+nx7eldZn7Pp4ZLOhM2anlDQfw==" saltValue="fWSFVhsgjWyIoJrYtqYme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5"/>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527</v>
      </c>
      <c r="G54" s="119" t="s">
        <v>528</v>
      </c>
      <c r="H54" s="120" t="s">
        <v>529</v>
      </c>
    </row>
    <row r="55" spans="2:8" ht="52.5" customHeight="1" x14ac:dyDescent="0.2">
      <c r="B55" s="121"/>
      <c r="C55" s="1215" t="s">
        <v>46</v>
      </c>
      <c r="D55" s="1215"/>
      <c r="E55" s="1216"/>
      <c r="F55" s="122">
        <v>1802</v>
      </c>
      <c r="G55" s="122">
        <v>2262</v>
      </c>
      <c r="H55" s="123">
        <v>2289</v>
      </c>
    </row>
    <row r="56" spans="2:8" ht="52.5" customHeight="1" x14ac:dyDescent="0.2">
      <c r="B56" s="124"/>
      <c r="C56" s="1217" t="s">
        <v>47</v>
      </c>
      <c r="D56" s="1217"/>
      <c r="E56" s="1218"/>
      <c r="F56" s="125">
        <v>976</v>
      </c>
      <c r="G56" s="125">
        <v>976</v>
      </c>
      <c r="H56" s="126">
        <v>1013</v>
      </c>
    </row>
    <row r="57" spans="2:8" ht="53.25" customHeight="1" x14ac:dyDescent="0.2">
      <c r="B57" s="124"/>
      <c r="C57" s="1219" t="s">
        <v>48</v>
      </c>
      <c r="D57" s="1219"/>
      <c r="E57" s="1220"/>
      <c r="F57" s="127">
        <v>2080</v>
      </c>
      <c r="G57" s="127">
        <v>2438</v>
      </c>
      <c r="H57" s="128">
        <v>2922</v>
      </c>
    </row>
    <row r="58" spans="2:8" ht="45.75" customHeight="1" x14ac:dyDescent="0.2">
      <c r="B58" s="129"/>
      <c r="C58" s="1207" t="s">
        <v>546</v>
      </c>
      <c r="D58" s="1208"/>
      <c r="E58" s="1209"/>
      <c r="F58" s="130">
        <v>1620</v>
      </c>
      <c r="G58" s="130">
        <v>1853</v>
      </c>
      <c r="H58" s="131">
        <v>2124</v>
      </c>
    </row>
    <row r="59" spans="2:8" ht="45.75" customHeight="1" x14ac:dyDescent="0.2">
      <c r="B59" s="129"/>
      <c r="C59" s="1207" t="s">
        <v>547</v>
      </c>
      <c r="D59" s="1208"/>
      <c r="E59" s="1209"/>
      <c r="F59" s="130">
        <v>148</v>
      </c>
      <c r="G59" s="130">
        <v>273</v>
      </c>
      <c r="H59" s="131">
        <v>483</v>
      </c>
    </row>
    <row r="60" spans="2:8" ht="45.75" customHeight="1" x14ac:dyDescent="0.2">
      <c r="B60" s="129"/>
      <c r="C60" s="1207" t="s">
        <v>548</v>
      </c>
      <c r="D60" s="1208"/>
      <c r="E60" s="1209"/>
      <c r="F60" s="130">
        <v>168</v>
      </c>
      <c r="G60" s="130">
        <v>168</v>
      </c>
      <c r="H60" s="131">
        <v>169</v>
      </c>
    </row>
    <row r="61" spans="2:8" ht="45.75" customHeight="1" x14ac:dyDescent="0.2">
      <c r="B61" s="129"/>
      <c r="C61" s="1207" t="s">
        <v>549</v>
      </c>
      <c r="D61" s="1208"/>
      <c r="E61" s="1209"/>
      <c r="F61" s="130">
        <v>88</v>
      </c>
      <c r="G61" s="130">
        <v>89</v>
      </c>
      <c r="H61" s="131">
        <v>91</v>
      </c>
    </row>
    <row r="62" spans="2:8" ht="45.75" customHeight="1" thickBot="1" x14ac:dyDescent="0.25">
      <c r="B62" s="132"/>
      <c r="C62" s="1210" t="s">
        <v>550</v>
      </c>
      <c r="D62" s="1211"/>
      <c r="E62" s="1212"/>
      <c r="F62" s="133">
        <v>41</v>
      </c>
      <c r="G62" s="133">
        <v>41</v>
      </c>
      <c r="H62" s="134">
        <v>41</v>
      </c>
    </row>
    <row r="63" spans="2:8" ht="52.5" customHeight="1" thickBot="1" x14ac:dyDescent="0.25">
      <c r="B63" s="135"/>
      <c r="C63" s="1213" t="s">
        <v>49</v>
      </c>
      <c r="D63" s="1213"/>
      <c r="E63" s="1214"/>
      <c r="F63" s="136">
        <v>4858</v>
      </c>
      <c r="G63" s="136">
        <v>5676</v>
      </c>
      <c r="H63" s="137">
        <v>6224</v>
      </c>
    </row>
    <row r="64" spans="2:8" ht="13" x14ac:dyDescent="0.2"/>
    <row r="65" s="1" customFormat="1" ht="13.5" hidden="1" customHeight="1" x14ac:dyDescent="0.2"/>
  </sheetData>
  <sheetProtection algorithmName="SHA-512" hashValue="KQu1634tGAtWICWqOYBuC89zbTwaK03zJU5O7m4guNHgkuQyMFgO9W3pTAqCy5re/0h7HHf6oyyvf+Ec4Mh+0w==" saltValue="A9KGK4OyDuGAuly0U33Rd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D5B7-232D-4054-9F5B-930EE335FDF1}">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6328125" style="1223" customWidth="1"/>
    <col min="2" max="107" width="2.453125" style="1223" customWidth="1"/>
    <col min="108" max="108" width="6.08984375" style="1230" customWidth="1"/>
    <col min="109" max="109" width="5.90625" style="1229" customWidth="1"/>
    <col min="110" max="16384" width="8.6328125" style="1223" hidden="1"/>
  </cols>
  <sheetData>
    <row r="1" spans="1:109" ht="42.75" customHeight="1" x14ac:dyDescent="0.2">
      <c r="A1" s="1221"/>
      <c r="B1" s="1222"/>
      <c r="DD1" s="1223"/>
      <c r="DE1" s="1223"/>
    </row>
    <row r="2" spans="1:109" ht="25.5" customHeight="1" x14ac:dyDescent="0.2">
      <c r="A2" s="1224"/>
      <c r="C2" s="1224"/>
      <c r="O2" s="1224"/>
      <c r="P2" s="1224"/>
      <c r="Q2" s="1224"/>
      <c r="R2" s="1224"/>
      <c r="S2" s="1224"/>
      <c r="T2" s="1224"/>
      <c r="U2" s="1224"/>
      <c r="V2" s="1224"/>
      <c r="W2" s="1224"/>
      <c r="X2" s="1224"/>
      <c r="Y2" s="1224"/>
      <c r="Z2" s="1224"/>
      <c r="AA2" s="1224"/>
      <c r="AB2" s="1224"/>
      <c r="AC2" s="1224"/>
      <c r="AD2" s="1224"/>
      <c r="AE2" s="1224"/>
      <c r="AF2" s="1224"/>
      <c r="AG2" s="1224"/>
      <c r="AH2" s="1224"/>
      <c r="AI2" s="1224"/>
      <c r="AU2" s="1224"/>
      <c r="BG2" s="1224"/>
      <c r="BS2" s="1224"/>
      <c r="CE2" s="1224"/>
      <c r="CQ2" s="1224"/>
      <c r="DD2" s="1223"/>
      <c r="DE2" s="1223"/>
    </row>
    <row r="3" spans="1:109" ht="25.5" customHeight="1" x14ac:dyDescent="0.2">
      <c r="A3" s="1224"/>
      <c r="C3" s="1224"/>
      <c r="O3" s="1224"/>
      <c r="P3" s="1224"/>
      <c r="Q3" s="1224"/>
      <c r="R3" s="1224"/>
      <c r="S3" s="1224"/>
      <c r="T3" s="1224"/>
      <c r="U3" s="1224"/>
      <c r="V3" s="1224"/>
      <c r="W3" s="1224"/>
      <c r="X3" s="1224"/>
      <c r="Y3" s="1224"/>
      <c r="Z3" s="1224"/>
      <c r="AA3" s="1224"/>
      <c r="AB3" s="1224"/>
      <c r="AC3" s="1224"/>
      <c r="AD3" s="1224"/>
      <c r="AE3" s="1224"/>
      <c r="AF3" s="1224"/>
      <c r="AG3" s="1224"/>
      <c r="AH3" s="1224"/>
      <c r="AI3" s="1224"/>
      <c r="AU3" s="1224"/>
      <c r="BG3" s="1224"/>
      <c r="BS3" s="1224"/>
      <c r="CE3" s="1224"/>
      <c r="CQ3" s="1224"/>
      <c r="DD3" s="1223"/>
      <c r="DE3" s="1223"/>
    </row>
    <row r="4" spans="1:109" s="259" customFormat="1" ht="13" x14ac:dyDescent="0.2">
      <c r="A4" s="1224"/>
      <c r="B4" s="1224"/>
      <c r="C4" s="1224"/>
      <c r="D4" s="1224"/>
      <c r="E4" s="1224"/>
      <c r="F4" s="1224"/>
      <c r="G4" s="1224"/>
      <c r="H4" s="1224"/>
      <c r="I4" s="1224"/>
      <c r="J4" s="1224"/>
      <c r="K4" s="1224"/>
      <c r="L4" s="1224"/>
      <c r="M4" s="1224"/>
      <c r="N4" s="1224"/>
      <c r="O4" s="1224"/>
      <c r="P4" s="1224"/>
      <c r="Q4" s="1224"/>
      <c r="R4" s="1224"/>
      <c r="S4" s="1224"/>
      <c r="T4" s="1224"/>
      <c r="U4" s="1224"/>
      <c r="V4" s="1224"/>
      <c r="W4" s="1224"/>
      <c r="X4" s="1224"/>
      <c r="Y4" s="1224"/>
      <c r="Z4" s="1224"/>
      <c r="AA4" s="1224"/>
      <c r="AB4" s="1224"/>
      <c r="AC4" s="1224"/>
      <c r="AD4" s="1224"/>
      <c r="AE4" s="1224"/>
      <c r="AF4" s="1224"/>
      <c r="AG4" s="1224"/>
      <c r="AH4" s="1224"/>
      <c r="AI4" s="1224"/>
      <c r="AJ4" s="1224"/>
      <c r="AK4" s="1224"/>
      <c r="AL4" s="1224"/>
      <c r="AM4" s="1224"/>
      <c r="AN4" s="1224"/>
      <c r="AO4" s="1224"/>
      <c r="AP4" s="1224"/>
      <c r="AQ4" s="1224"/>
      <c r="AR4" s="1224"/>
      <c r="AS4" s="1224"/>
      <c r="AT4" s="1224"/>
      <c r="AU4" s="1224"/>
      <c r="AV4" s="1224"/>
      <c r="AW4" s="1224"/>
      <c r="AX4" s="1224"/>
      <c r="AY4" s="1224"/>
      <c r="AZ4" s="1224"/>
      <c r="BA4" s="1224"/>
      <c r="BB4" s="1224"/>
      <c r="BC4" s="1224"/>
      <c r="BD4" s="1224"/>
      <c r="BE4" s="1224"/>
      <c r="BF4" s="1224"/>
      <c r="BG4" s="1224"/>
      <c r="BH4" s="1224"/>
      <c r="BI4" s="1224"/>
      <c r="BJ4" s="1224"/>
      <c r="BK4" s="1224"/>
      <c r="BL4" s="1224"/>
      <c r="BM4" s="1224"/>
      <c r="BN4" s="1224"/>
      <c r="BO4" s="1224"/>
      <c r="BP4" s="1224"/>
      <c r="BQ4" s="1224"/>
      <c r="BR4" s="1224"/>
      <c r="BS4" s="1224"/>
      <c r="BT4" s="1224"/>
      <c r="BU4" s="1224"/>
      <c r="BV4" s="1224"/>
      <c r="BW4" s="1224"/>
      <c r="BX4" s="1224"/>
      <c r="BY4" s="1224"/>
      <c r="BZ4" s="1224"/>
      <c r="CA4" s="1224"/>
      <c r="CB4" s="1224"/>
      <c r="CC4" s="1224"/>
      <c r="CD4" s="1224"/>
      <c r="CE4" s="1224"/>
      <c r="CF4" s="1224"/>
      <c r="CG4" s="1224"/>
      <c r="CH4" s="1224"/>
      <c r="CI4" s="1224"/>
      <c r="CJ4" s="1224"/>
      <c r="CK4" s="1224"/>
      <c r="CL4" s="1224"/>
      <c r="CM4" s="1224"/>
      <c r="CN4" s="1224"/>
      <c r="CO4" s="1224"/>
      <c r="CP4" s="1224"/>
      <c r="CQ4" s="1224"/>
      <c r="CR4" s="1224"/>
      <c r="CS4" s="1224"/>
      <c r="CT4" s="1224"/>
      <c r="CU4" s="1224"/>
      <c r="CV4" s="1224"/>
      <c r="CW4" s="1224"/>
      <c r="CX4" s="1224"/>
      <c r="CY4" s="1224"/>
      <c r="CZ4" s="1224"/>
      <c r="DA4" s="1224"/>
      <c r="DB4" s="1224"/>
      <c r="DC4" s="1224"/>
      <c r="DD4" s="1224"/>
      <c r="DE4" s="1224"/>
    </row>
    <row r="5" spans="1:109" s="259" customFormat="1" ht="13" x14ac:dyDescent="0.2">
      <c r="A5" s="1224"/>
      <c r="B5" s="1224"/>
      <c r="C5" s="1224"/>
      <c r="D5" s="1224"/>
      <c r="E5" s="1224"/>
      <c r="F5" s="1224"/>
      <c r="G5" s="1224"/>
      <c r="H5" s="1224"/>
      <c r="I5" s="1224"/>
      <c r="J5" s="1224"/>
      <c r="K5" s="1224"/>
      <c r="L5" s="1224"/>
      <c r="M5" s="1224"/>
      <c r="N5" s="1224"/>
      <c r="O5" s="1224"/>
      <c r="P5" s="1224"/>
      <c r="Q5" s="1224"/>
      <c r="R5" s="1224"/>
      <c r="S5" s="1224"/>
      <c r="T5" s="1224"/>
      <c r="U5" s="1224"/>
      <c r="V5" s="1224"/>
      <c r="W5" s="1224"/>
      <c r="X5" s="1224"/>
      <c r="Y5" s="1224"/>
      <c r="Z5" s="1224"/>
      <c r="AA5" s="1224"/>
      <c r="AB5" s="1224"/>
      <c r="AC5" s="1224"/>
      <c r="AD5" s="1224"/>
      <c r="AE5" s="1224"/>
      <c r="AF5" s="1224"/>
      <c r="AG5" s="1224"/>
      <c r="AH5" s="1224"/>
      <c r="AI5" s="1224"/>
      <c r="AJ5" s="1224"/>
      <c r="AK5" s="1224"/>
      <c r="AL5" s="1224"/>
      <c r="AM5" s="1224"/>
      <c r="AN5" s="1224"/>
      <c r="AO5" s="1224"/>
      <c r="AP5" s="1224"/>
      <c r="AQ5" s="1224"/>
      <c r="AR5" s="1224"/>
      <c r="AS5" s="1224"/>
      <c r="AT5" s="1224"/>
      <c r="AU5" s="1224"/>
      <c r="AV5" s="1224"/>
      <c r="AW5" s="1224"/>
      <c r="AX5" s="1224"/>
      <c r="AY5" s="1224"/>
      <c r="AZ5" s="1224"/>
      <c r="BA5" s="1224"/>
      <c r="BB5" s="1224"/>
      <c r="BC5" s="1224"/>
      <c r="BD5" s="1224"/>
      <c r="BE5" s="1224"/>
      <c r="BF5" s="1224"/>
      <c r="BG5" s="1224"/>
      <c r="BH5" s="1224"/>
      <c r="BI5" s="1224"/>
      <c r="BJ5" s="1224"/>
      <c r="BK5" s="1224"/>
      <c r="BL5" s="1224"/>
      <c r="BM5" s="1224"/>
      <c r="BN5" s="1224"/>
      <c r="BO5" s="1224"/>
      <c r="BP5" s="1224"/>
      <c r="BQ5" s="1224"/>
      <c r="BR5" s="1224"/>
      <c r="BS5" s="1224"/>
      <c r="BT5" s="1224"/>
      <c r="BU5" s="1224"/>
      <c r="BV5" s="1224"/>
      <c r="BW5" s="1224"/>
      <c r="BX5" s="1224"/>
      <c r="BY5" s="1224"/>
      <c r="BZ5" s="1224"/>
      <c r="CA5" s="1224"/>
      <c r="CB5" s="1224"/>
      <c r="CC5" s="1224"/>
      <c r="CD5" s="1224"/>
      <c r="CE5" s="1224"/>
      <c r="CF5" s="1224"/>
      <c r="CG5" s="1224"/>
      <c r="CH5" s="1224"/>
      <c r="CI5" s="1224"/>
      <c r="CJ5" s="1224"/>
      <c r="CK5" s="1224"/>
      <c r="CL5" s="1224"/>
      <c r="CM5" s="1224"/>
      <c r="CN5" s="1224"/>
      <c r="CO5" s="1224"/>
      <c r="CP5" s="1224"/>
      <c r="CQ5" s="1224"/>
      <c r="CR5" s="1224"/>
      <c r="CS5" s="1224"/>
      <c r="CT5" s="1224"/>
      <c r="CU5" s="1224"/>
      <c r="CV5" s="1224"/>
      <c r="CW5" s="1224"/>
      <c r="CX5" s="1224"/>
      <c r="CY5" s="1224"/>
      <c r="CZ5" s="1224"/>
      <c r="DA5" s="1224"/>
      <c r="DB5" s="1224"/>
      <c r="DC5" s="1224"/>
      <c r="DD5" s="1224"/>
      <c r="DE5" s="1224"/>
    </row>
    <row r="6" spans="1:109" s="259" customFormat="1" ht="13" x14ac:dyDescent="0.2">
      <c r="A6" s="1224"/>
      <c r="B6" s="1224"/>
      <c r="C6" s="1224"/>
      <c r="D6" s="1224"/>
      <c r="E6" s="1224"/>
      <c r="F6" s="1224"/>
      <c r="G6" s="1224"/>
      <c r="H6" s="1224"/>
      <c r="I6" s="1224"/>
      <c r="J6" s="1224"/>
      <c r="K6" s="1224"/>
      <c r="L6" s="1224"/>
      <c r="M6" s="1224"/>
      <c r="N6" s="1224"/>
      <c r="O6" s="1224"/>
      <c r="P6" s="1224"/>
      <c r="Q6" s="1224"/>
      <c r="R6" s="1224"/>
      <c r="S6" s="1224"/>
      <c r="T6" s="1224"/>
      <c r="U6" s="1224"/>
      <c r="V6" s="1224"/>
      <c r="W6" s="1224"/>
      <c r="X6" s="1224"/>
      <c r="Y6" s="1224"/>
      <c r="Z6" s="1224"/>
      <c r="AA6" s="1224"/>
      <c r="AB6" s="1224"/>
      <c r="AC6" s="1224"/>
      <c r="AD6" s="1224"/>
      <c r="AE6" s="1224"/>
      <c r="AF6" s="1224"/>
      <c r="AG6" s="1224"/>
      <c r="AH6" s="1224"/>
      <c r="AI6" s="1224"/>
      <c r="AJ6" s="1224"/>
      <c r="AK6" s="1224"/>
      <c r="AL6" s="1224"/>
      <c r="AM6" s="1224"/>
      <c r="AN6" s="1224"/>
      <c r="AO6" s="1224"/>
      <c r="AP6" s="1224"/>
      <c r="AQ6" s="1224"/>
      <c r="AR6" s="1224"/>
      <c r="AS6" s="1224"/>
      <c r="AT6" s="1224"/>
      <c r="AU6" s="1224"/>
      <c r="AV6" s="1224"/>
      <c r="AW6" s="1224"/>
      <c r="AX6" s="1224"/>
      <c r="AY6" s="1224"/>
      <c r="AZ6" s="1224"/>
      <c r="BA6" s="1224"/>
      <c r="BB6" s="1224"/>
      <c r="BC6" s="1224"/>
      <c r="BD6" s="1224"/>
      <c r="BE6" s="1224"/>
      <c r="BF6" s="1224"/>
      <c r="BG6" s="1224"/>
      <c r="BH6" s="1224"/>
      <c r="BI6" s="1224"/>
      <c r="BJ6" s="1224"/>
      <c r="BK6" s="1224"/>
      <c r="BL6" s="1224"/>
      <c r="BM6" s="1224"/>
      <c r="BN6" s="1224"/>
      <c r="BO6" s="1224"/>
      <c r="BP6" s="1224"/>
      <c r="BQ6" s="1224"/>
      <c r="BR6" s="1224"/>
      <c r="BS6" s="1224"/>
      <c r="BT6" s="1224"/>
      <c r="BU6" s="1224"/>
      <c r="BV6" s="1224"/>
      <c r="BW6" s="1224"/>
      <c r="BX6" s="1224"/>
      <c r="BY6" s="1224"/>
      <c r="BZ6" s="1224"/>
      <c r="CA6" s="1224"/>
      <c r="CB6" s="1224"/>
      <c r="CC6" s="1224"/>
      <c r="CD6" s="1224"/>
      <c r="CE6" s="1224"/>
      <c r="CF6" s="1224"/>
      <c r="CG6" s="1224"/>
      <c r="CH6" s="1224"/>
      <c r="CI6" s="1224"/>
      <c r="CJ6" s="1224"/>
      <c r="CK6" s="1224"/>
      <c r="CL6" s="1224"/>
      <c r="CM6" s="1224"/>
      <c r="CN6" s="1224"/>
      <c r="CO6" s="1224"/>
      <c r="CP6" s="1224"/>
      <c r="CQ6" s="1224"/>
      <c r="CR6" s="1224"/>
      <c r="CS6" s="1224"/>
      <c r="CT6" s="1224"/>
      <c r="CU6" s="1224"/>
      <c r="CV6" s="1224"/>
      <c r="CW6" s="1224"/>
      <c r="CX6" s="1224"/>
      <c r="CY6" s="1224"/>
      <c r="CZ6" s="1224"/>
      <c r="DA6" s="1224"/>
      <c r="DB6" s="1224"/>
      <c r="DC6" s="1224"/>
      <c r="DD6" s="1224"/>
      <c r="DE6" s="1224"/>
    </row>
    <row r="7" spans="1:109" s="259" customFormat="1" ht="13" x14ac:dyDescent="0.2">
      <c r="A7" s="1224"/>
      <c r="B7" s="1224"/>
      <c r="C7" s="1224"/>
      <c r="D7" s="1224"/>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1224"/>
      <c r="AM7" s="1224"/>
      <c r="AN7" s="1224"/>
      <c r="AO7" s="1224"/>
      <c r="AP7" s="1224"/>
      <c r="AQ7" s="1224"/>
      <c r="AR7" s="1224"/>
      <c r="AS7" s="1224"/>
      <c r="AT7" s="1224"/>
      <c r="AU7" s="1224"/>
      <c r="AV7" s="1224"/>
      <c r="AW7" s="1224"/>
      <c r="AX7" s="1224"/>
      <c r="AY7" s="1224"/>
      <c r="AZ7" s="1224"/>
      <c r="BA7" s="1224"/>
      <c r="BB7" s="1224"/>
      <c r="BC7" s="1224"/>
      <c r="BD7" s="1224"/>
      <c r="BE7" s="1224"/>
      <c r="BF7" s="1224"/>
      <c r="BG7" s="1224"/>
      <c r="BH7" s="1224"/>
      <c r="BI7" s="1224"/>
      <c r="BJ7" s="1224"/>
      <c r="BK7" s="1224"/>
      <c r="BL7" s="1224"/>
      <c r="BM7" s="1224"/>
      <c r="BN7" s="1224"/>
      <c r="BO7" s="1224"/>
      <c r="BP7" s="1224"/>
      <c r="BQ7" s="1224"/>
      <c r="BR7" s="1224"/>
      <c r="BS7" s="1224"/>
      <c r="BT7" s="1224"/>
      <c r="BU7" s="1224"/>
      <c r="BV7" s="1224"/>
      <c r="BW7" s="1224"/>
      <c r="BX7" s="1224"/>
      <c r="BY7" s="1224"/>
      <c r="BZ7" s="1224"/>
      <c r="CA7" s="1224"/>
      <c r="CB7" s="1224"/>
      <c r="CC7" s="1224"/>
      <c r="CD7" s="1224"/>
      <c r="CE7" s="1224"/>
      <c r="CF7" s="1224"/>
      <c r="CG7" s="1224"/>
      <c r="CH7" s="1224"/>
      <c r="CI7" s="1224"/>
      <c r="CJ7" s="1224"/>
      <c r="CK7" s="1224"/>
      <c r="CL7" s="1224"/>
      <c r="CM7" s="1224"/>
      <c r="CN7" s="1224"/>
      <c r="CO7" s="1224"/>
      <c r="CP7" s="1224"/>
      <c r="CQ7" s="1224"/>
      <c r="CR7" s="1224"/>
      <c r="CS7" s="1224"/>
      <c r="CT7" s="1224"/>
      <c r="CU7" s="1224"/>
      <c r="CV7" s="1224"/>
      <c r="CW7" s="1224"/>
      <c r="CX7" s="1224"/>
      <c r="CY7" s="1224"/>
      <c r="CZ7" s="1224"/>
      <c r="DA7" s="1224"/>
      <c r="DB7" s="1224"/>
      <c r="DC7" s="1224"/>
      <c r="DD7" s="1224"/>
      <c r="DE7" s="1224"/>
    </row>
    <row r="8" spans="1:109" s="259" customFormat="1" ht="13" x14ac:dyDescent="0.2">
      <c r="A8" s="1224"/>
      <c r="B8" s="1224"/>
      <c r="C8" s="1224"/>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1224"/>
      <c r="AM8" s="1224"/>
      <c r="AN8" s="1224"/>
      <c r="AO8" s="1224"/>
      <c r="AP8" s="1224"/>
      <c r="AQ8" s="1224"/>
      <c r="AR8" s="1224"/>
      <c r="AS8" s="1224"/>
      <c r="AT8" s="1224"/>
      <c r="AU8" s="1224"/>
      <c r="AV8" s="1224"/>
      <c r="AW8" s="1224"/>
      <c r="AX8" s="1224"/>
      <c r="AY8" s="1224"/>
      <c r="AZ8" s="1224"/>
      <c r="BA8" s="1224"/>
      <c r="BB8" s="1224"/>
      <c r="BC8" s="1224"/>
      <c r="BD8" s="1224"/>
      <c r="BE8" s="1224"/>
      <c r="BF8" s="1224"/>
      <c r="BG8" s="1224"/>
      <c r="BH8" s="1224"/>
      <c r="BI8" s="1224"/>
      <c r="BJ8" s="1224"/>
      <c r="BK8" s="1224"/>
      <c r="BL8" s="1224"/>
      <c r="BM8" s="1224"/>
      <c r="BN8" s="1224"/>
      <c r="BO8" s="1224"/>
      <c r="BP8" s="1224"/>
      <c r="BQ8" s="1224"/>
      <c r="BR8" s="1224"/>
      <c r="BS8" s="1224"/>
      <c r="BT8" s="1224"/>
      <c r="BU8" s="1224"/>
      <c r="BV8" s="1224"/>
      <c r="BW8" s="1224"/>
      <c r="BX8" s="1224"/>
      <c r="BY8" s="1224"/>
      <c r="BZ8" s="1224"/>
      <c r="CA8" s="1224"/>
      <c r="CB8" s="1224"/>
      <c r="CC8" s="1224"/>
      <c r="CD8" s="1224"/>
      <c r="CE8" s="1224"/>
      <c r="CF8" s="1224"/>
      <c r="CG8" s="1224"/>
      <c r="CH8" s="1224"/>
      <c r="CI8" s="1224"/>
      <c r="CJ8" s="1224"/>
      <c r="CK8" s="1224"/>
      <c r="CL8" s="1224"/>
      <c r="CM8" s="1224"/>
      <c r="CN8" s="1224"/>
      <c r="CO8" s="1224"/>
      <c r="CP8" s="1224"/>
      <c r="CQ8" s="1224"/>
      <c r="CR8" s="1224"/>
      <c r="CS8" s="1224"/>
      <c r="CT8" s="1224"/>
      <c r="CU8" s="1224"/>
      <c r="CV8" s="1224"/>
      <c r="CW8" s="1224"/>
      <c r="CX8" s="1224"/>
      <c r="CY8" s="1224"/>
      <c r="CZ8" s="1224"/>
      <c r="DA8" s="1224"/>
      <c r="DB8" s="1224"/>
      <c r="DC8" s="1224"/>
      <c r="DD8" s="1224"/>
      <c r="DE8" s="1224"/>
    </row>
    <row r="9" spans="1:109" s="259" customFormat="1" ht="13" x14ac:dyDescent="0.2">
      <c r="A9" s="1224"/>
      <c r="B9" s="1224"/>
      <c r="C9" s="1224"/>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1224"/>
      <c r="AM9" s="1224"/>
      <c r="AN9" s="1224"/>
      <c r="AO9" s="1224"/>
      <c r="AP9" s="1224"/>
      <c r="AQ9" s="1224"/>
      <c r="AR9" s="1224"/>
      <c r="AS9" s="1224"/>
      <c r="AT9" s="1224"/>
      <c r="AU9" s="1224"/>
      <c r="AV9" s="1224"/>
      <c r="AW9" s="1224"/>
      <c r="AX9" s="1224"/>
      <c r="AY9" s="1224"/>
      <c r="AZ9" s="1224"/>
      <c r="BA9" s="1224"/>
      <c r="BB9" s="1224"/>
      <c r="BC9" s="1224"/>
      <c r="BD9" s="1224"/>
      <c r="BE9" s="1224"/>
      <c r="BF9" s="1224"/>
      <c r="BG9" s="1224"/>
      <c r="BH9" s="1224"/>
      <c r="BI9" s="1224"/>
      <c r="BJ9" s="1224"/>
      <c r="BK9" s="1224"/>
      <c r="BL9" s="1224"/>
      <c r="BM9" s="1224"/>
      <c r="BN9" s="1224"/>
      <c r="BO9" s="1224"/>
      <c r="BP9" s="1224"/>
      <c r="BQ9" s="1224"/>
      <c r="BR9" s="1224"/>
      <c r="BS9" s="1224"/>
      <c r="BT9" s="1224"/>
      <c r="BU9" s="1224"/>
      <c r="BV9" s="1224"/>
      <c r="BW9" s="1224"/>
      <c r="BX9" s="1224"/>
      <c r="BY9" s="1224"/>
      <c r="BZ9" s="1224"/>
      <c r="CA9" s="1224"/>
      <c r="CB9" s="1224"/>
      <c r="CC9" s="1224"/>
      <c r="CD9" s="1224"/>
      <c r="CE9" s="1224"/>
      <c r="CF9" s="1224"/>
      <c r="CG9" s="1224"/>
      <c r="CH9" s="1224"/>
      <c r="CI9" s="1224"/>
      <c r="CJ9" s="1224"/>
      <c r="CK9" s="1224"/>
      <c r="CL9" s="1224"/>
      <c r="CM9" s="1224"/>
      <c r="CN9" s="1224"/>
      <c r="CO9" s="1224"/>
      <c r="CP9" s="1224"/>
      <c r="CQ9" s="1224"/>
      <c r="CR9" s="1224"/>
      <c r="CS9" s="1224"/>
      <c r="CT9" s="1224"/>
      <c r="CU9" s="1224"/>
      <c r="CV9" s="1224"/>
      <c r="CW9" s="1224"/>
      <c r="CX9" s="1224"/>
      <c r="CY9" s="1224"/>
      <c r="CZ9" s="1224"/>
      <c r="DA9" s="1224"/>
      <c r="DB9" s="1224"/>
      <c r="DC9" s="1224"/>
      <c r="DD9" s="1224"/>
      <c r="DE9" s="1224"/>
    </row>
    <row r="10" spans="1:109" s="259" customFormat="1" ht="13" x14ac:dyDescent="0.2">
      <c r="A10" s="1224"/>
      <c r="B10" s="1224"/>
      <c r="C10" s="1224"/>
      <c r="D10" s="1224"/>
      <c r="E10" s="1224"/>
      <c r="F10" s="1224"/>
      <c r="G10" s="1224"/>
      <c r="H10" s="1224"/>
      <c r="I10" s="1224"/>
      <c r="J10" s="1224"/>
      <c r="K10" s="1224"/>
      <c r="L10" s="1224"/>
      <c r="M10" s="1224"/>
      <c r="N10" s="1224"/>
      <c r="O10" s="1224"/>
      <c r="P10" s="1224"/>
      <c r="Q10" s="1224"/>
      <c r="R10" s="1224"/>
      <c r="S10" s="1224"/>
      <c r="T10" s="1224"/>
      <c r="U10" s="1224"/>
      <c r="V10" s="1224"/>
      <c r="W10" s="1224"/>
      <c r="X10" s="1224"/>
      <c r="Y10" s="1224"/>
      <c r="Z10" s="1224"/>
      <c r="AA10" s="1224"/>
      <c r="AB10" s="1224"/>
      <c r="AC10" s="1224"/>
      <c r="AD10" s="1224"/>
      <c r="AE10" s="1224"/>
      <c r="AF10" s="1224"/>
      <c r="AG10" s="1224"/>
      <c r="AH10" s="1224"/>
      <c r="AI10" s="1224"/>
      <c r="AJ10" s="1224"/>
      <c r="AK10" s="1224"/>
      <c r="AL10" s="1224"/>
      <c r="AM10" s="1224"/>
      <c r="AN10" s="1224"/>
      <c r="AO10" s="1224"/>
      <c r="AP10" s="1224"/>
      <c r="AQ10" s="1224"/>
      <c r="AR10" s="1224"/>
      <c r="AS10" s="1224"/>
      <c r="AT10" s="1224"/>
      <c r="AU10" s="1224"/>
      <c r="AV10" s="1224"/>
      <c r="AW10" s="1224"/>
      <c r="AX10" s="1224"/>
      <c r="AY10" s="1224"/>
      <c r="AZ10" s="1224"/>
      <c r="BA10" s="1224"/>
      <c r="BB10" s="1224"/>
      <c r="BC10" s="1224"/>
      <c r="BD10" s="1224"/>
      <c r="BE10" s="1224"/>
      <c r="BF10" s="1224"/>
      <c r="BG10" s="1224"/>
      <c r="BH10" s="1224"/>
      <c r="BI10" s="1224"/>
      <c r="BJ10" s="1224"/>
      <c r="BK10" s="1224"/>
      <c r="BL10" s="1224"/>
      <c r="BM10" s="1224"/>
      <c r="BN10" s="1224"/>
      <c r="BO10" s="1224"/>
      <c r="BP10" s="1224"/>
      <c r="BQ10" s="1224"/>
      <c r="BR10" s="1224"/>
      <c r="BS10" s="1224"/>
      <c r="BT10" s="1224"/>
      <c r="BU10" s="1224"/>
      <c r="BV10" s="1224"/>
      <c r="BW10" s="1224"/>
      <c r="BX10" s="1224"/>
      <c r="BY10" s="1224"/>
      <c r="BZ10" s="1224"/>
      <c r="CA10" s="1224"/>
      <c r="CB10" s="1224"/>
      <c r="CC10" s="1224"/>
      <c r="CD10" s="1224"/>
      <c r="CE10" s="1224"/>
      <c r="CF10" s="1224"/>
      <c r="CG10" s="1224"/>
      <c r="CH10" s="1224"/>
      <c r="CI10" s="1224"/>
      <c r="CJ10" s="1224"/>
      <c r="CK10" s="1224"/>
      <c r="CL10" s="1224"/>
      <c r="CM10" s="1224"/>
      <c r="CN10" s="1224"/>
      <c r="CO10" s="1224"/>
      <c r="CP10" s="1224"/>
      <c r="CQ10" s="1224"/>
      <c r="CR10" s="1224"/>
      <c r="CS10" s="1224"/>
      <c r="CT10" s="1224"/>
      <c r="CU10" s="1224"/>
      <c r="CV10" s="1224"/>
      <c r="CW10" s="1224"/>
      <c r="CX10" s="1224"/>
      <c r="CY10" s="1224"/>
      <c r="CZ10" s="1224"/>
      <c r="DA10" s="1224"/>
      <c r="DB10" s="1224"/>
      <c r="DC10" s="1224"/>
      <c r="DD10" s="1224"/>
      <c r="DE10" s="1224"/>
    </row>
    <row r="11" spans="1:109" s="259" customFormat="1" ht="13" x14ac:dyDescent="0.2">
      <c r="A11" s="1224"/>
      <c r="B11" s="1224"/>
      <c r="C11" s="1224"/>
      <c r="D11" s="1224"/>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1224"/>
      <c r="AM11" s="1224"/>
      <c r="AN11" s="1224"/>
      <c r="AO11" s="1224"/>
      <c r="AP11" s="1224"/>
      <c r="AQ11" s="1224"/>
      <c r="AR11" s="1224"/>
      <c r="AS11" s="1224"/>
      <c r="AT11" s="1224"/>
      <c r="AU11" s="1224"/>
      <c r="AV11" s="1224"/>
      <c r="AW11" s="1224"/>
      <c r="AX11" s="1224"/>
      <c r="AY11" s="1224"/>
      <c r="AZ11" s="1224"/>
      <c r="BA11" s="1224"/>
      <c r="BB11" s="1224"/>
      <c r="BC11" s="1224"/>
      <c r="BD11" s="1224"/>
      <c r="BE11" s="1224"/>
      <c r="BF11" s="1224"/>
      <c r="BG11" s="1224"/>
      <c r="BH11" s="1224"/>
      <c r="BI11" s="1224"/>
      <c r="BJ11" s="1224"/>
      <c r="BK11" s="1224"/>
      <c r="BL11" s="1224"/>
      <c r="BM11" s="1224"/>
      <c r="BN11" s="1224"/>
      <c r="BO11" s="1224"/>
      <c r="BP11" s="1224"/>
      <c r="BQ11" s="1224"/>
      <c r="BR11" s="1224"/>
      <c r="BS11" s="1224"/>
      <c r="BT11" s="1224"/>
      <c r="BU11" s="1224"/>
      <c r="BV11" s="1224"/>
      <c r="BW11" s="1224"/>
      <c r="BX11" s="1224"/>
      <c r="BY11" s="1224"/>
      <c r="BZ11" s="1224"/>
      <c r="CA11" s="1224"/>
      <c r="CB11" s="1224"/>
      <c r="CC11" s="1224"/>
      <c r="CD11" s="1224"/>
      <c r="CE11" s="1224"/>
      <c r="CF11" s="1224"/>
      <c r="CG11" s="1224"/>
      <c r="CH11" s="1224"/>
      <c r="CI11" s="1224"/>
      <c r="CJ11" s="1224"/>
      <c r="CK11" s="1224"/>
      <c r="CL11" s="1224"/>
      <c r="CM11" s="1224"/>
      <c r="CN11" s="1224"/>
      <c r="CO11" s="1224"/>
      <c r="CP11" s="1224"/>
      <c r="CQ11" s="1224"/>
      <c r="CR11" s="1224"/>
      <c r="CS11" s="1224"/>
      <c r="CT11" s="1224"/>
      <c r="CU11" s="1224"/>
      <c r="CV11" s="1224"/>
      <c r="CW11" s="1224"/>
      <c r="CX11" s="1224"/>
      <c r="CY11" s="1224"/>
      <c r="CZ11" s="1224"/>
      <c r="DA11" s="1224"/>
      <c r="DB11" s="1224"/>
      <c r="DC11" s="1224"/>
      <c r="DD11" s="1224"/>
      <c r="DE11" s="1224"/>
    </row>
    <row r="12" spans="1:109" s="259" customFormat="1" ht="13" x14ac:dyDescent="0.2">
      <c r="A12" s="1224"/>
      <c r="B12" s="1224"/>
      <c r="C12" s="1224"/>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1224"/>
      <c r="AM12" s="1224"/>
      <c r="AN12" s="1224"/>
      <c r="AO12" s="1224"/>
      <c r="AP12" s="1224"/>
      <c r="AQ12" s="1224"/>
      <c r="AR12" s="1224"/>
      <c r="AS12" s="1224"/>
      <c r="AT12" s="1224"/>
      <c r="AU12" s="1224"/>
      <c r="AV12" s="1224"/>
      <c r="AW12" s="1224"/>
      <c r="AX12" s="1224"/>
      <c r="AY12" s="1224"/>
      <c r="AZ12" s="1224"/>
      <c r="BA12" s="1224"/>
      <c r="BB12" s="1224"/>
      <c r="BC12" s="1224"/>
      <c r="BD12" s="1224"/>
      <c r="BE12" s="1224"/>
      <c r="BF12" s="1224"/>
      <c r="BG12" s="1224"/>
      <c r="BH12" s="1224"/>
      <c r="BI12" s="1224"/>
      <c r="BJ12" s="1224"/>
      <c r="BK12" s="1224"/>
      <c r="BL12" s="1224"/>
      <c r="BM12" s="1224"/>
      <c r="BN12" s="1224"/>
      <c r="BO12" s="1224"/>
      <c r="BP12" s="1224"/>
      <c r="BQ12" s="1224"/>
      <c r="BR12" s="1224"/>
      <c r="BS12" s="1224"/>
      <c r="BT12" s="1224"/>
      <c r="BU12" s="1224"/>
      <c r="BV12" s="1224"/>
      <c r="BW12" s="1224"/>
      <c r="BX12" s="1224"/>
      <c r="BY12" s="1224"/>
      <c r="BZ12" s="1224"/>
      <c r="CA12" s="1224"/>
      <c r="CB12" s="1224"/>
      <c r="CC12" s="1224"/>
      <c r="CD12" s="1224"/>
      <c r="CE12" s="1224"/>
      <c r="CF12" s="1224"/>
      <c r="CG12" s="1224"/>
      <c r="CH12" s="1224"/>
      <c r="CI12" s="1224"/>
      <c r="CJ12" s="1224"/>
      <c r="CK12" s="1224"/>
      <c r="CL12" s="1224"/>
      <c r="CM12" s="1224"/>
      <c r="CN12" s="1224"/>
      <c r="CO12" s="1224"/>
      <c r="CP12" s="1224"/>
      <c r="CQ12" s="1224"/>
      <c r="CR12" s="1224"/>
      <c r="CS12" s="1224"/>
      <c r="CT12" s="1224"/>
      <c r="CU12" s="1224"/>
      <c r="CV12" s="1224"/>
      <c r="CW12" s="1224"/>
      <c r="CX12" s="1224"/>
      <c r="CY12" s="1224"/>
      <c r="CZ12" s="1224"/>
      <c r="DA12" s="1224"/>
      <c r="DB12" s="1224"/>
      <c r="DC12" s="1224"/>
      <c r="DD12" s="1224"/>
      <c r="DE12" s="1224"/>
    </row>
    <row r="13" spans="1:109" s="259" customFormat="1" ht="13" x14ac:dyDescent="0.2">
      <c r="A13" s="1224"/>
      <c r="B13" s="1224"/>
      <c r="C13" s="1224"/>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1224"/>
      <c r="AM13" s="1224"/>
      <c r="AN13" s="1224"/>
      <c r="AO13" s="1224"/>
      <c r="AP13" s="1224"/>
      <c r="AQ13" s="1224"/>
      <c r="AR13" s="1224"/>
      <c r="AS13" s="1224"/>
      <c r="AT13" s="1224"/>
      <c r="AU13" s="1224"/>
      <c r="AV13" s="1224"/>
      <c r="AW13" s="1224"/>
      <c r="AX13" s="1224"/>
      <c r="AY13" s="1224"/>
      <c r="AZ13" s="1224"/>
      <c r="BA13" s="1224"/>
      <c r="BB13" s="1224"/>
      <c r="BC13" s="1224"/>
      <c r="BD13" s="1224"/>
      <c r="BE13" s="1224"/>
      <c r="BF13" s="1224"/>
      <c r="BG13" s="1224"/>
      <c r="BH13" s="1224"/>
      <c r="BI13" s="1224"/>
      <c r="BJ13" s="1224"/>
      <c r="BK13" s="1224"/>
      <c r="BL13" s="1224"/>
      <c r="BM13" s="1224"/>
      <c r="BN13" s="1224"/>
      <c r="BO13" s="1224"/>
      <c r="BP13" s="1224"/>
      <c r="BQ13" s="1224"/>
      <c r="BR13" s="1224"/>
      <c r="BS13" s="1224"/>
      <c r="BT13" s="1224"/>
      <c r="BU13" s="1224"/>
      <c r="BV13" s="1224"/>
      <c r="BW13" s="1224"/>
      <c r="BX13" s="1224"/>
      <c r="BY13" s="1224"/>
      <c r="BZ13" s="1224"/>
      <c r="CA13" s="1224"/>
      <c r="CB13" s="1224"/>
      <c r="CC13" s="1224"/>
      <c r="CD13" s="1224"/>
      <c r="CE13" s="1224"/>
      <c r="CF13" s="1224"/>
      <c r="CG13" s="1224"/>
      <c r="CH13" s="1224"/>
      <c r="CI13" s="1224"/>
      <c r="CJ13" s="1224"/>
      <c r="CK13" s="1224"/>
      <c r="CL13" s="1224"/>
      <c r="CM13" s="1224"/>
      <c r="CN13" s="1224"/>
      <c r="CO13" s="1224"/>
      <c r="CP13" s="1224"/>
      <c r="CQ13" s="1224"/>
      <c r="CR13" s="1224"/>
      <c r="CS13" s="1224"/>
      <c r="CT13" s="1224"/>
      <c r="CU13" s="1224"/>
      <c r="CV13" s="1224"/>
      <c r="CW13" s="1224"/>
      <c r="CX13" s="1224"/>
      <c r="CY13" s="1224"/>
      <c r="CZ13" s="1224"/>
      <c r="DA13" s="1224"/>
      <c r="DB13" s="1224"/>
      <c r="DC13" s="1224"/>
      <c r="DD13" s="1224"/>
      <c r="DE13" s="1224"/>
    </row>
    <row r="14" spans="1:109" s="259" customFormat="1" ht="13" x14ac:dyDescent="0.2">
      <c r="A14" s="1224"/>
      <c r="B14" s="1224"/>
      <c r="C14" s="1224"/>
      <c r="D14" s="1224"/>
      <c r="E14" s="1224"/>
      <c r="F14" s="1224"/>
      <c r="G14" s="1224"/>
      <c r="H14" s="1224"/>
      <c r="I14" s="1224"/>
      <c r="J14" s="1224"/>
      <c r="K14" s="1224"/>
      <c r="L14" s="1224"/>
      <c r="M14" s="1224"/>
      <c r="N14" s="1224"/>
      <c r="O14" s="1224"/>
      <c r="P14" s="1224"/>
      <c r="Q14" s="1224"/>
      <c r="R14" s="1224"/>
      <c r="S14" s="1224"/>
      <c r="T14" s="1224"/>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4"/>
      <c r="AV14" s="1224"/>
      <c r="AW14" s="1224"/>
      <c r="AX14" s="1224"/>
      <c r="AY14" s="1224"/>
      <c r="AZ14" s="1224"/>
      <c r="BA14" s="1224"/>
      <c r="BB14" s="1224"/>
      <c r="BC14" s="1224"/>
      <c r="BD14" s="1224"/>
      <c r="BE14" s="1224"/>
      <c r="BF14" s="1224"/>
      <c r="BG14" s="1224"/>
      <c r="BH14" s="1224"/>
      <c r="BI14" s="1224"/>
      <c r="BJ14" s="1224"/>
      <c r="BK14" s="1224"/>
      <c r="BL14" s="1224"/>
      <c r="BM14" s="1224"/>
      <c r="BN14" s="1224"/>
      <c r="BO14" s="1224"/>
      <c r="BP14" s="1224"/>
      <c r="BQ14" s="1224"/>
      <c r="BR14" s="1224"/>
      <c r="BS14" s="1224"/>
      <c r="BT14" s="1224"/>
      <c r="BU14" s="1224"/>
      <c r="BV14" s="1224"/>
      <c r="BW14" s="1224"/>
      <c r="BX14" s="1224"/>
      <c r="BY14" s="1224"/>
      <c r="BZ14" s="1224"/>
      <c r="CA14" s="1224"/>
      <c r="CB14" s="1224"/>
      <c r="CC14" s="1224"/>
      <c r="CD14" s="1224"/>
      <c r="CE14" s="1224"/>
      <c r="CF14" s="1224"/>
      <c r="CG14" s="1224"/>
      <c r="CH14" s="1224"/>
      <c r="CI14" s="1224"/>
      <c r="CJ14" s="1224"/>
      <c r="CK14" s="1224"/>
      <c r="CL14" s="1224"/>
      <c r="CM14" s="1224"/>
      <c r="CN14" s="1224"/>
      <c r="CO14" s="1224"/>
      <c r="CP14" s="1224"/>
      <c r="CQ14" s="1224"/>
      <c r="CR14" s="1224"/>
      <c r="CS14" s="1224"/>
      <c r="CT14" s="1224"/>
      <c r="CU14" s="1224"/>
      <c r="CV14" s="1224"/>
      <c r="CW14" s="1224"/>
      <c r="CX14" s="1224"/>
      <c r="CY14" s="1224"/>
      <c r="CZ14" s="1224"/>
      <c r="DA14" s="1224"/>
      <c r="DB14" s="1224"/>
      <c r="DC14" s="1224"/>
      <c r="DD14" s="1224"/>
      <c r="DE14" s="1224"/>
    </row>
    <row r="15" spans="1:109" s="259" customFormat="1" ht="13" x14ac:dyDescent="0.2">
      <c r="A15" s="1223"/>
      <c r="B15" s="1224"/>
      <c r="C15" s="1224"/>
      <c r="D15" s="1224"/>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1224"/>
      <c r="AM15" s="1224"/>
      <c r="AN15" s="1224"/>
      <c r="AO15" s="1224"/>
      <c r="AP15" s="1224"/>
      <c r="AQ15" s="1224"/>
      <c r="AR15" s="1224"/>
      <c r="AS15" s="1224"/>
      <c r="AT15" s="1224"/>
      <c r="AU15" s="1224"/>
      <c r="AV15" s="1224"/>
      <c r="AW15" s="1224"/>
      <c r="AX15" s="1224"/>
      <c r="AY15" s="1224"/>
      <c r="AZ15" s="1224"/>
      <c r="BA15" s="1224"/>
      <c r="BB15" s="1224"/>
      <c r="BC15" s="1224"/>
      <c r="BD15" s="1224"/>
      <c r="BE15" s="1224"/>
      <c r="BF15" s="1224"/>
      <c r="BG15" s="1224"/>
      <c r="BH15" s="1224"/>
      <c r="BI15" s="1224"/>
      <c r="BJ15" s="1224"/>
      <c r="BK15" s="1224"/>
      <c r="BL15" s="1224"/>
      <c r="BM15" s="1224"/>
      <c r="BN15" s="1224"/>
      <c r="BO15" s="1224"/>
      <c r="BP15" s="1224"/>
      <c r="BQ15" s="1224"/>
      <c r="BR15" s="1224"/>
      <c r="BS15" s="1224"/>
      <c r="BT15" s="1224"/>
      <c r="BU15" s="1224"/>
      <c r="BV15" s="1224"/>
      <c r="BW15" s="1224"/>
      <c r="BX15" s="1224"/>
      <c r="BY15" s="1224"/>
      <c r="BZ15" s="1224"/>
      <c r="CA15" s="1224"/>
      <c r="CB15" s="1224"/>
      <c r="CC15" s="1224"/>
      <c r="CD15" s="1224"/>
      <c r="CE15" s="1224"/>
      <c r="CF15" s="1224"/>
      <c r="CG15" s="1224"/>
      <c r="CH15" s="1224"/>
      <c r="CI15" s="1224"/>
      <c r="CJ15" s="1224"/>
      <c r="CK15" s="1224"/>
      <c r="CL15" s="1224"/>
      <c r="CM15" s="1224"/>
      <c r="CN15" s="1224"/>
      <c r="CO15" s="1224"/>
      <c r="CP15" s="1224"/>
      <c r="CQ15" s="1224"/>
      <c r="CR15" s="1224"/>
      <c r="CS15" s="1224"/>
      <c r="CT15" s="1224"/>
      <c r="CU15" s="1224"/>
      <c r="CV15" s="1224"/>
      <c r="CW15" s="1224"/>
      <c r="CX15" s="1224"/>
      <c r="CY15" s="1224"/>
      <c r="CZ15" s="1224"/>
      <c r="DA15" s="1224"/>
      <c r="DB15" s="1224"/>
      <c r="DC15" s="1224"/>
      <c r="DD15" s="1224"/>
      <c r="DE15" s="1224"/>
    </row>
    <row r="16" spans="1:109" s="259" customFormat="1" ht="13" x14ac:dyDescent="0.2">
      <c r="A16" s="1223"/>
      <c r="B16" s="1224"/>
      <c r="C16" s="1224"/>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1224"/>
      <c r="AM16" s="1224"/>
      <c r="AN16" s="1224"/>
      <c r="AO16" s="1224"/>
      <c r="AP16" s="1224"/>
      <c r="AQ16" s="1224"/>
      <c r="AR16" s="1224"/>
      <c r="AS16" s="1224"/>
      <c r="AT16" s="1224"/>
      <c r="AU16" s="1224"/>
      <c r="AV16" s="1224"/>
      <c r="AW16" s="1224"/>
      <c r="AX16" s="1224"/>
      <c r="AY16" s="1224"/>
      <c r="AZ16" s="1224"/>
      <c r="BA16" s="1224"/>
      <c r="BB16" s="1224"/>
      <c r="BC16" s="1224"/>
      <c r="BD16" s="1224"/>
      <c r="BE16" s="1224"/>
      <c r="BF16" s="1224"/>
      <c r="BG16" s="1224"/>
      <c r="BH16" s="1224"/>
      <c r="BI16" s="1224"/>
      <c r="BJ16" s="1224"/>
      <c r="BK16" s="1224"/>
      <c r="BL16" s="1224"/>
      <c r="BM16" s="1224"/>
      <c r="BN16" s="1224"/>
      <c r="BO16" s="1224"/>
      <c r="BP16" s="1224"/>
      <c r="BQ16" s="1224"/>
      <c r="BR16" s="1224"/>
      <c r="BS16" s="1224"/>
      <c r="BT16" s="1224"/>
      <c r="BU16" s="1224"/>
      <c r="BV16" s="1224"/>
      <c r="BW16" s="1224"/>
      <c r="BX16" s="1224"/>
      <c r="BY16" s="1224"/>
      <c r="BZ16" s="1224"/>
      <c r="CA16" s="1224"/>
      <c r="CB16" s="1224"/>
      <c r="CC16" s="1224"/>
      <c r="CD16" s="1224"/>
      <c r="CE16" s="1224"/>
      <c r="CF16" s="1224"/>
      <c r="CG16" s="1224"/>
      <c r="CH16" s="1224"/>
      <c r="CI16" s="1224"/>
      <c r="CJ16" s="1224"/>
      <c r="CK16" s="1224"/>
      <c r="CL16" s="1224"/>
      <c r="CM16" s="1224"/>
      <c r="CN16" s="1224"/>
      <c r="CO16" s="1224"/>
      <c r="CP16" s="1224"/>
      <c r="CQ16" s="1224"/>
      <c r="CR16" s="1224"/>
      <c r="CS16" s="1224"/>
      <c r="CT16" s="1224"/>
      <c r="CU16" s="1224"/>
      <c r="CV16" s="1224"/>
      <c r="CW16" s="1224"/>
      <c r="CX16" s="1224"/>
      <c r="CY16" s="1224"/>
      <c r="CZ16" s="1224"/>
      <c r="DA16" s="1224"/>
      <c r="DB16" s="1224"/>
      <c r="DC16" s="1224"/>
      <c r="DD16" s="1224"/>
      <c r="DE16" s="1224"/>
    </row>
    <row r="17" spans="1:109" s="259" customFormat="1" ht="13" x14ac:dyDescent="0.2">
      <c r="A17" s="1223"/>
      <c r="B17" s="1224"/>
      <c r="C17" s="1224"/>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1224"/>
      <c r="AM17" s="1224"/>
      <c r="AN17" s="1224"/>
      <c r="AO17" s="1224"/>
      <c r="AP17" s="1224"/>
      <c r="AQ17" s="1224"/>
      <c r="AR17" s="1224"/>
      <c r="AS17" s="1224"/>
      <c r="AT17" s="1224"/>
      <c r="AU17" s="1224"/>
      <c r="AV17" s="1224"/>
      <c r="AW17" s="1224"/>
      <c r="AX17" s="1224"/>
      <c r="AY17" s="1224"/>
      <c r="AZ17" s="1224"/>
      <c r="BA17" s="1224"/>
      <c r="BB17" s="1224"/>
      <c r="BC17" s="1224"/>
      <c r="BD17" s="1224"/>
      <c r="BE17" s="1224"/>
      <c r="BF17" s="1224"/>
      <c r="BG17" s="1224"/>
      <c r="BH17" s="1224"/>
      <c r="BI17" s="1224"/>
      <c r="BJ17" s="1224"/>
      <c r="BK17" s="1224"/>
      <c r="BL17" s="1224"/>
      <c r="BM17" s="1224"/>
      <c r="BN17" s="1224"/>
      <c r="BO17" s="1224"/>
      <c r="BP17" s="1224"/>
      <c r="BQ17" s="1224"/>
      <c r="BR17" s="1224"/>
      <c r="BS17" s="1224"/>
      <c r="BT17" s="1224"/>
      <c r="BU17" s="1224"/>
      <c r="BV17" s="1224"/>
      <c r="BW17" s="1224"/>
      <c r="BX17" s="1224"/>
      <c r="BY17" s="1224"/>
      <c r="BZ17" s="1224"/>
      <c r="CA17" s="1224"/>
      <c r="CB17" s="1224"/>
      <c r="CC17" s="1224"/>
      <c r="CD17" s="1224"/>
      <c r="CE17" s="1224"/>
      <c r="CF17" s="1224"/>
      <c r="CG17" s="1224"/>
      <c r="CH17" s="1224"/>
      <c r="CI17" s="1224"/>
      <c r="CJ17" s="1224"/>
      <c r="CK17" s="1224"/>
      <c r="CL17" s="1224"/>
      <c r="CM17" s="1224"/>
      <c r="CN17" s="1224"/>
      <c r="CO17" s="1224"/>
      <c r="CP17" s="1224"/>
      <c r="CQ17" s="1224"/>
      <c r="CR17" s="1224"/>
      <c r="CS17" s="1224"/>
      <c r="CT17" s="1224"/>
      <c r="CU17" s="1224"/>
      <c r="CV17" s="1224"/>
      <c r="CW17" s="1224"/>
      <c r="CX17" s="1224"/>
      <c r="CY17" s="1224"/>
      <c r="CZ17" s="1224"/>
      <c r="DA17" s="1224"/>
      <c r="DB17" s="1224"/>
      <c r="DC17" s="1224"/>
      <c r="DD17" s="1224"/>
      <c r="DE17" s="1224"/>
    </row>
    <row r="18" spans="1:109" s="259" customFormat="1" ht="13" x14ac:dyDescent="0.2">
      <c r="A18" s="1223"/>
      <c r="B18" s="1224"/>
      <c r="C18" s="1224"/>
      <c r="D18" s="1224"/>
      <c r="E18" s="1224"/>
      <c r="F18" s="1224"/>
      <c r="G18" s="1224"/>
      <c r="H18" s="1224"/>
      <c r="I18" s="1224"/>
      <c r="J18" s="1224"/>
      <c r="K18" s="1224"/>
      <c r="L18" s="1224"/>
      <c r="M18" s="1224"/>
      <c r="N18" s="1224"/>
      <c r="O18" s="1224"/>
      <c r="P18" s="1224"/>
      <c r="Q18" s="1224"/>
      <c r="R18" s="1224"/>
      <c r="S18" s="1224"/>
      <c r="T18" s="1224"/>
      <c r="U18" s="1224"/>
      <c r="V18" s="1224"/>
      <c r="W18" s="1224"/>
      <c r="X18" s="1224"/>
      <c r="Y18" s="1224"/>
      <c r="Z18" s="1224"/>
      <c r="AA18" s="1224"/>
      <c r="AB18" s="1224"/>
      <c r="AC18" s="1224"/>
      <c r="AD18" s="1224"/>
      <c r="AE18" s="1224"/>
      <c r="AF18" s="1224"/>
      <c r="AG18" s="1224"/>
      <c r="AH18" s="1224"/>
      <c r="AI18" s="1224"/>
      <c r="AJ18" s="1224"/>
      <c r="AK18" s="1224"/>
      <c r="AL18" s="1224"/>
      <c r="AM18" s="1224"/>
      <c r="AN18" s="1224"/>
      <c r="AO18" s="1224"/>
      <c r="AP18" s="1224"/>
      <c r="AQ18" s="1224"/>
      <c r="AR18" s="1224"/>
      <c r="AS18" s="1224"/>
      <c r="AT18" s="1224"/>
      <c r="AU18" s="1224"/>
      <c r="AV18" s="1224"/>
      <c r="AW18" s="1224"/>
      <c r="AX18" s="1224"/>
      <c r="AY18" s="1224"/>
      <c r="AZ18" s="1224"/>
      <c r="BA18" s="1224"/>
      <c r="BB18" s="1224"/>
      <c r="BC18" s="1224"/>
      <c r="BD18" s="1224"/>
      <c r="BE18" s="1224"/>
      <c r="BF18" s="1224"/>
      <c r="BG18" s="1224"/>
      <c r="BH18" s="1224"/>
      <c r="BI18" s="1224"/>
      <c r="BJ18" s="1224"/>
      <c r="BK18" s="1224"/>
      <c r="BL18" s="1224"/>
      <c r="BM18" s="1224"/>
      <c r="BN18" s="1224"/>
      <c r="BO18" s="1224"/>
      <c r="BP18" s="1224"/>
      <c r="BQ18" s="1224"/>
      <c r="BR18" s="1224"/>
      <c r="BS18" s="1224"/>
      <c r="BT18" s="1224"/>
      <c r="BU18" s="1224"/>
      <c r="BV18" s="1224"/>
      <c r="BW18" s="1224"/>
      <c r="BX18" s="1224"/>
      <c r="BY18" s="1224"/>
      <c r="BZ18" s="1224"/>
      <c r="CA18" s="1224"/>
      <c r="CB18" s="1224"/>
      <c r="CC18" s="1224"/>
      <c r="CD18" s="1224"/>
      <c r="CE18" s="1224"/>
      <c r="CF18" s="1224"/>
      <c r="CG18" s="1224"/>
      <c r="CH18" s="1224"/>
      <c r="CI18" s="1224"/>
      <c r="CJ18" s="1224"/>
      <c r="CK18" s="1224"/>
      <c r="CL18" s="1224"/>
      <c r="CM18" s="1224"/>
      <c r="CN18" s="1224"/>
      <c r="CO18" s="1224"/>
      <c r="CP18" s="1224"/>
      <c r="CQ18" s="1224"/>
      <c r="CR18" s="1224"/>
      <c r="CS18" s="1224"/>
      <c r="CT18" s="1224"/>
      <c r="CU18" s="1224"/>
      <c r="CV18" s="1224"/>
      <c r="CW18" s="1224"/>
      <c r="CX18" s="1224"/>
      <c r="CY18" s="1224"/>
      <c r="CZ18" s="1224"/>
      <c r="DA18" s="1224"/>
      <c r="DB18" s="1224"/>
      <c r="DC18" s="1224"/>
      <c r="DD18" s="1224"/>
      <c r="DE18" s="1224"/>
    </row>
    <row r="19" spans="1:109" ht="13" x14ac:dyDescent="0.2">
      <c r="DD19" s="1223"/>
      <c r="DE19" s="1223"/>
    </row>
    <row r="20" spans="1:109" ht="13" x14ac:dyDescent="0.2">
      <c r="DD20" s="1223"/>
      <c r="DE20" s="1223"/>
    </row>
    <row r="21" spans="1:109" ht="17.25" customHeight="1" x14ac:dyDescent="0.2">
      <c r="B21" s="1225"/>
      <c r="C21" s="1226"/>
      <c r="D21" s="1226"/>
      <c r="E21" s="1226"/>
      <c r="F21" s="1226"/>
      <c r="G21" s="1226"/>
      <c r="H21" s="1226"/>
      <c r="I21" s="1226"/>
      <c r="J21" s="1226"/>
      <c r="K21" s="1226"/>
      <c r="L21" s="1226"/>
      <c r="M21" s="1226"/>
      <c r="N21" s="1227"/>
      <c r="O21" s="1226"/>
      <c r="P21" s="1226"/>
      <c r="Q21" s="1226"/>
      <c r="R21" s="1226"/>
      <c r="S21" s="1226"/>
      <c r="T21" s="1226"/>
      <c r="U21" s="1226"/>
      <c r="V21" s="1226"/>
      <c r="W21" s="1226"/>
      <c r="X21" s="1226"/>
      <c r="Y21" s="1226"/>
      <c r="Z21" s="1226"/>
      <c r="AA21" s="1226"/>
      <c r="AB21" s="1226"/>
      <c r="AC21" s="1226"/>
      <c r="AD21" s="1226"/>
      <c r="AE21" s="1226"/>
      <c r="AF21" s="1226"/>
      <c r="AG21" s="1226"/>
      <c r="AH21" s="1226"/>
      <c r="AI21" s="1226"/>
      <c r="AJ21" s="1226"/>
      <c r="AK21" s="1226"/>
      <c r="AL21" s="1226"/>
      <c r="AM21" s="1226"/>
      <c r="AN21" s="1226"/>
      <c r="AO21" s="1226"/>
      <c r="AP21" s="1226"/>
      <c r="AQ21" s="1226"/>
      <c r="AR21" s="1226"/>
      <c r="AS21" s="1226"/>
      <c r="AT21" s="1227"/>
      <c r="AU21" s="1226"/>
      <c r="AV21" s="1226"/>
      <c r="AW21" s="1226"/>
      <c r="AX21" s="1226"/>
      <c r="AY21" s="1226"/>
      <c r="AZ21" s="1226"/>
      <c r="BA21" s="1226"/>
      <c r="BB21" s="1226"/>
      <c r="BC21" s="1226"/>
      <c r="BD21" s="1226"/>
      <c r="BE21" s="1226"/>
      <c r="BF21" s="1227"/>
      <c r="BG21" s="1226"/>
      <c r="BH21" s="1226"/>
      <c r="BI21" s="1226"/>
      <c r="BJ21" s="1226"/>
      <c r="BK21" s="1226"/>
      <c r="BL21" s="1226"/>
      <c r="BM21" s="1226"/>
      <c r="BN21" s="1226"/>
      <c r="BO21" s="1226"/>
      <c r="BP21" s="1226"/>
      <c r="BQ21" s="1226"/>
      <c r="BR21" s="1227"/>
      <c r="BS21" s="1226"/>
      <c r="BT21" s="1226"/>
      <c r="BU21" s="1226"/>
      <c r="BV21" s="1226"/>
      <c r="BW21" s="1226"/>
      <c r="BX21" s="1226"/>
      <c r="BY21" s="1226"/>
      <c r="BZ21" s="1226"/>
      <c r="CA21" s="1226"/>
      <c r="CB21" s="1226"/>
      <c r="CC21" s="1226"/>
      <c r="CD21" s="1227"/>
      <c r="CE21" s="1226"/>
      <c r="CF21" s="1226"/>
      <c r="CG21" s="1226"/>
      <c r="CH21" s="1226"/>
      <c r="CI21" s="1226"/>
      <c r="CJ21" s="1226"/>
      <c r="CK21" s="1226"/>
      <c r="CL21" s="1226"/>
      <c r="CM21" s="1226"/>
      <c r="CN21" s="1226"/>
      <c r="CO21" s="1226"/>
      <c r="CP21" s="1227"/>
      <c r="CQ21" s="1226"/>
      <c r="CR21" s="1226"/>
      <c r="CS21" s="1226"/>
      <c r="CT21" s="1226"/>
      <c r="CU21" s="1226"/>
      <c r="CV21" s="1226"/>
      <c r="CW21" s="1226"/>
      <c r="CX21" s="1226"/>
      <c r="CY21" s="1226"/>
      <c r="CZ21" s="1226"/>
      <c r="DA21" s="1226"/>
      <c r="DB21" s="1227"/>
      <c r="DC21" s="1226"/>
      <c r="DD21" s="1228"/>
      <c r="DE21" s="1223"/>
    </row>
    <row r="22" spans="1:109" ht="17.25" customHeight="1" x14ac:dyDescent="0.2">
      <c r="B22" s="1229"/>
    </row>
    <row r="23" spans="1:109" ht="13" x14ac:dyDescent="0.2">
      <c r="B23" s="1229"/>
    </row>
    <row r="24" spans="1:109" ht="13" x14ac:dyDescent="0.2">
      <c r="B24" s="1229"/>
    </row>
    <row r="25" spans="1:109" ht="13" x14ac:dyDescent="0.2">
      <c r="B25" s="1229"/>
    </row>
    <row r="26" spans="1:109" ht="13" x14ac:dyDescent="0.2">
      <c r="B26" s="1229"/>
    </row>
    <row r="27" spans="1:109" ht="13" x14ac:dyDescent="0.2">
      <c r="B27" s="1229"/>
    </row>
    <row r="28" spans="1:109" ht="13" x14ac:dyDescent="0.2">
      <c r="B28" s="1229"/>
    </row>
    <row r="29" spans="1:109" ht="13" x14ac:dyDescent="0.2">
      <c r="B29" s="1229"/>
    </row>
    <row r="30" spans="1:109" ht="13" x14ac:dyDescent="0.2">
      <c r="B30" s="1229"/>
    </row>
    <row r="31" spans="1:109" ht="13" x14ac:dyDescent="0.2">
      <c r="B31" s="1229"/>
    </row>
    <row r="32" spans="1:109" ht="13" x14ac:dyDescent="0.2">
      <c r="B32" s="1229"/>
    </row>
    <row r="33" spans="2:109" ht="13" x14ac:dyDescent="0.2">
      <c r="B33" s="1229"/>
    </row>
    <row r="34" spans="2:109" ht="13" x14ac:dyDescent="0.2">
      <c r="B34" s="1229"/>
    </row>
    <row r="35" spans="2:109" ht="13" x14ac:dyDescent="0.2">
      <c r="B35" s="1229"/>
    </row>
    <row r="36" spans="2:109" ht="13" x14ac:dyDescent="0.2">
      <c r="B36" s="1229"/>
    </row>
    <row r="37" spans="2:109" ht="13" x14ac:dyDescent="0.2">
      <c r="B37" s="1229"/>
    </row>
    <row r="38" spans="2:109" ht="13" x14ac:dyDescent="0.2">
      <c r="B38" s="1229"/>
    </row>
    <row r="39" spans="2:109" ht="13" x14ac:dyDescent="0.2">
      <c r="B39" s="1231"/>
      <c r="C39" s="1232"/>
      <c r="D39" s="1232"/>
      <c r="E39" s="1232"/>
      <c r="F39" s="1232"/>
      <c r="G39" s="1232"/>
      <c r="H39" s="1232"/>
      <c r="I39" s="1232"/>
      <c r="J39" s="1232"/>
      <c r="K39" s="1232"/>
      <c r="L39" s="1232"/>
      <c r="M39" s="1232"/>
      <c r="N39" s="1232"/>
      <c r="O39" s="1232"/>
      <c r="P39" s="1232"/>
      <c r="Q39" s="1232"/>
      <c r="R39" s="1232"/>
      <c r="S39" s="1232"/>
      <c r="T39" s="1232"/>
      <c r="U39" s="1232"/>
      <c r="V39" s="1232"/>
      <c r="W39" s="1232"/>
      <c r="X39" s="1232"/>
      <c r="Y39" s="1232"/>
      <c r="Z39" s="1232"/>
      <c r="AA39" s="1232"/>
      <c r="AB39" s="1232"/>
      <c r="AC39" s="1232"/>
      <c r="AD39" s="1232"/>
      <c r="AE39" s="1232"/>
      <c r="AF39" s="1232"/>
      <c r="AG39" s="1232"/>
      <c r="AH39" s="1232"/>
      <c r="AI39" s="1232"/>
      <c r="AJ39" s="1232"/>
      <c r="AK39" s="1232"/>
      <c r="AL39" s="1232"/>
      <c r="AM39" s="1232"/>
      <c r="AN39" s="1232"/>
      <c r="AO39" s="1232"/>
      <c r="AP39" s="1232"/>
      <c r="AQ39" s="1232"/>
      <c r="AR39" s="1232"/>
      <c r="AS39" s="1232"/>
      <c r="AT39" s="1232"/>
      <c r="AU39" s="1232"/>
      <c r="AV39" s="1232"/>
      <c r="AW39" s="1232"/>
      <c r="AX39" s="1232"/>
      <c r="AY39" s="1232"/>
      <c r="AZ39" s="1232"/>
      <c r="BA39" s="1232"/>
      <c r="BB39" s="1232"/>
      <c r="BC39" s="1232"/>
      <c r="BD39" s="1232"/>
      <c r="BE39" s="1232"/>
      <c r="BF39" s="1232"/>
      <c r="BG39" s="1232"/>
      <c r="BH39" s="1232"/>
      <c r="BI39" s="1232"/>
      <c r="BJ39" s="1232"/>
      <c r="BK39" s="1232"/>
      <c r="BL39" s="1232"/>
      <c r="BM39" s="1232"/>
      <c r="BN39" s="1232"/>
      <c r="BO39" s="1232"/>
      <c r="BP39" s="1232"/>
      <c r="BQ39" s="1232"/>
      <c r="BR39" s="1232"/>
      <c r="BS39" s="1232"/>
      <c r="BT39" s="1232"/>
      <c r="BU39" s="1232"/>
      <c r="BV39" s="1232"/>
      <c r="BW39" s="1232"/>
      <c r="BX39" s="1232"/>
      <c r="BY39" s="1232"/>
      <c r="BZ39" s="1232"/>
      <c r="CA39" s="1232"/>
      <c r="CB39" s="1232"/>
      <c r="CC39" s="1232"/>
      <c r="CD39" s="1232"/>
      <c r="CE39" s="1232"/>
      <c r="CF39" s="1232"/>
      <c r="CG39" s="1232"/>
      <c r="CH39" s="1232"/>
      <c r="CI39" s="1232"/>
      <c r="CJ39" s="1232"/>
      <c r="CK39" s="1232"/>
      <c r="CL39" s="1232"/>
      <c r="CM39" s="1232"/>
      <c r="CN39" s="1232"/>
      <c r="CO39" s="1232"/>
      <c r="CP39" s="1232"/>
      <c r="CQ39" s="1232"/>
      <c r="CR39" s="1232"/>
      <c r="CS39" s="1232"/>
      <c r="CT39" s="1232"/>
      <c r="CU39" s="1232"/>
      <c r="CV39" s="1232"/>
      <c r="CW39" s="1232"/>
      <c r="CX39" s="1232"/>
      <c r="CY39" s="1232"/>
      <c r="CZ39" s="1232"/>
      <c r="DA39" s="1232"/>
      <c r="DB39" s="1232"/>
      <c r="DC39" s="1232"/>
      <c r="DD39" s="1233"/>
    </row>
    <row r="40" spans="2:109" ht="13" x14ac:dyDescent="0.2">
      <c r="B40" s="1234"/>
      <c r="DD40" s="1234"/>
      <c r="DE40" s="1223"/>
    </row>
    <row r="41" spans="2:109" ht="16.5" x14ac:dyDescent="0.2">
      <c r="B41" s="1235" t="s">
        <v>558</v>
      </c>
      <c r="C41" s="1226"/>
      <c r="D41" s="1226"/>
      <c r="E41" s="1226"/>
      <c r="F41" s="1226"/>
      <c r="G41" s="1226"/>
      <c r="H41" s="1226"/>
      <c r="I41" s="1226"/>
      <c r="J41" s="1226"/>
      <c r="K41" s="1226"/>
      <c r="L41" s="1226"/>
      <c r="M41" s="1226"/>
      <c r="N41" s="1226"/>
      <c r="O41" s="1226"/>
      <c r="P41" s="1226"/>
      <c r="Q41" s="1226"/>
      <c r="R41" s="1226"/>
      <c r="S41" s="1226"/>
      <c r="T41" s="1226"/>
      <c r="U41" s="1226"/>
      <c r="V41" s="1226"/>
      <c r="W41" s="1226"/>
      <c r="X41" s="1226"/>
      <c r="Y41" s="1226"/>
      <c r="Z41" s="1226"/>
      <c r="AA41" s="1226"/>
      <c r="AB41" s="1226"/>
      <c r="AC41" s="1226"/>
      <c r="AD41" s="1226"/>
      <c r="AE41" s="1226"/>
      <c r="AF41" s="1226"/>
      <c r="AG41" s="1226"/>
      <c r="AH41" s="1226"/>
      <c r="AI41" s="1226"/>
      <c r="AJ41" s="1226"/>
      <c r="AK41" s="1226"/>
      <c r="AL41" s="1226"/>
      <c r="AM41" s="1226"/>
      <c r="AN41" s="1226"/>
      <c r="AO41" s="1226"/>
      <c r="AP41" s="1226"/>
      <c r="AQ41" s="1226"/>
      <c r="AR41" s="1226"/>
      <c r="AS41" s="1226"/>
      <c r="AT41" s="1226"/>
      <c r="AU41" s="1226"/>
      <c r="AV41" s="1226"/>
      <c r="AW41" s="1226"/>
      <c r="AX41" s="1226"/>
      <c r="AY41" s="1226"/>
      <c r="AZ41" s="1226"/>
      <c r="BA41" s="1226"/>
      <c r="BB41" s="1226"/>
      <c r="BC41" s="1226"/>
      <c r="BD41" s="1226"/>
      <c r="BE41" s="1226"/>
      <c r="BF41" s="1226"/>
      <c r="BG41" s="1226"/>
      <c r="BH41" s="1226"/>
      <c r="BI41" s="1226"/>
      <c r="BJ41" s="1226"/>
      <c r="BK41" s="1226"/>
      <c r="BL41" s="1226"/>
      <c r="BM41" s="1226"/>
      <c r="BN41" s="1226"/>
      <c r="BO41" s="1226"/>
      <c r="BP41" s="1226"/>
      <c r="BQ41" s="1226"/>
      <c r="BR41" s="1226"/>
      <c r="BS41" s="1226"/>
      <c r="BT41" s="1226"/>
      <c r="BU41" s="1226"/>
      <c r="BV41" s="1226"/>
      <c r="BW41" s="1226"/>
      <c r="BX41" s="1226"/>
      <c r="BY41" s="1226"/>
      <c r="BZ41" s="1226"/>
      <c r="CA41" s="1226"/>
      <c r="CB41" s="1226"/>
      <c r="CC41" s="1226"/>
      <c r="CD41" s="1226"/>
      <c r="CE41" s="1226"/>
      <c r="CF41" s="1226"/>
      <c r="CG41" s="1226"/>
      <c r="CH41" s="1226"/>
      <c r="CI41" s="1226"/>
      <c r="CJ41" s="1226"/>
      <c r="CK41" s="1226"/>
      <c r="CL41" s="1226"/>
      <c r="CM41" s="1226"/>
      <c r="CN41" s="1226"/>
      <c r="CO41" s="1226"/>
      <c r="CP41" s="1226"/>
      <c r="CQ41" s="1226"/>
      <c r="CR41" s="1226"/>
      <c r="CS41" s="1226"/>
      <c r="CT41" s="1226"/>
      <c r="CU41" s="1226"/>
      <c r="CV41" s="1226"/>
      <c r="CW41" s="1226"/>
      <c r="CX41" s="1226"/>
      <c r="CY41" s="1226"/>
      <c r="CZ41" s="1226"/>
      <c r="DA41" s="1226"/>
      <c r="DB41" s="1226"/>
      <c r="DC41" s="1226"/>
      <c r="DD41" s="1228"/>
    </row>
    <row r="42" spans="2:109" ht="13" x14ac:dyDescent="0.2">
      <c r="B42" s="1229"/>
      <c r="G42" s="1236"/>
      <c r="I42" s="1237"/>
      <c r="J42" s="1237"/>
      <c r="K42" s="1237"/>
      <c r="AM42" s="1236"/>
      <c r="AN42" s="1236" t="s">
        <v>559</v>
      </c>
      <c r="AP42" s="1237"/>
      <c r="AQ42" s="1237"/>
      <c r="AR42" s="1237"/>
      <c r="AY42" s="1236"/>
      <c r="BA42" s="1237"/>
      <c r="BB42" s="1237"/>
      <c r="BC42" s="1237"/>
      <c r="BK42" s="1236"/>
      <c r="BM42" s="1237"/>
      <c r="BN42" s="1237"/>
      <c r="BO42" s="1237"/>
      <c r="BW42" s="1236"/>
      <c r="BY42" s="1237"/>
      <c r="BZ42" s="1237"/>
      <c r="CA42" s="1237"/>
      <c r="CI42" s="1236"/>
      <c r="CK42" s="1237"/>
      <c r="CL42" s="1237"/>
      <c r="CM42" s="1237"/>
      <c r="CU42" s="1236"/>
      <c r="CW42" s="1237"/>
      <c r="CX42" s="1237"/>
      <c r="CY42" s="1237"/>
    </row>
    <row r="43" spans="2:109" ht="13.5" customHeight="1" x14ac:dyDescent="0.2">
      <c r="B43" s="1229"/>
      <c r="AN43" s="1238" t="s">
        <v>560</v>
      </c>
      <c r="AO43" s="1239"/>
      <c r="AP43" s="1239"/>
      <c r="AQ43" s="1239"/>
      <c r="AR43" s="1239"/>
      <c r="AS43" s="1239"/>
      <c r="AT43" s="1239"/>
      <c r="AU43" s="1239"/>
      <c r="AV43" s="1239"/>
      <c r="AW43" s="1239"/>
      <c r="AX43" s="1239"/>
      <c r="AY43" s="1239"/>
      <c r="AZ43" s="1239"/>
      <c r="BA43" s="1239"/>
      <c r="BB43" s="1239"/>
      <c r="BC43" s="1239"/>
      <c r="BD43" s="1239"/>
      <c r="BE43" s="1239"/>
      <c r="BF43" s="1239"/>
      <c r="BG43" s="1239"/>
      <c r="BH43" s="1239"/>
      <c r="BI43" s="1239"/>
      <c r="BJ43" s="1239"/>
      <c r="BK43" s="1239"/>
      <c r="BL43" s="1239"/>
      <c r="BM43" s="1239"/>
      <c r="BN43" s="1239"/>
      <c r="BO43" s="1239"/>
      <c r="BP43" s="1239"/>
      <c r="BQ43" s="1239"/>
      <c r="BR43" s="1239"/>
      <c r="BS43" s="1239"/>
      <c r="BT43" s="1239"/>
      <c r="BU43" s="1239"/>
      <c r="BV43" s="1239"/>
      <c r="BW43" s="1239"/>
      <c r="BX43" s="1239"/>
      <c r="BY43" s="1239"/>
      <c r="BZ43" s="1239"/>
      <c r="CA43" s="1239"/>
      <c r="CB43" s="1239"/>
      <c r="CC43" s="1239"/>
      <c r="CD43" s="1239"/>
      <c r="CE43" s="1239"/>
      <c r="CF43" s="1239"/>
      <c r="CG43" s="1239"/>
      <c r="CH43" s="1239"/>
      <c r="CI43" s="1239"/>
      <c r="CJ43" s="1239"/>
      <c r="CK43" s="1239"/>
      <c r="CL43" s="1239"/>
      <c r="CM43" s="1239"/>
      <c r="CN43" s="1239"/>
      <c r="CO43" s="1239"/>
      <c r="CP43" s="1239"/>
      <c r="CQ43" s="1239"/>
      <c r="CR43" s="1239"/>
      <c r="CS43" s="1239"/>
      <c r="CT43" s="1239"/>
      <c r="CU43" s="1239"/>
      <c r="CV43" s="1239"/>
      <c r="CW43" s="1239"/>
      <c r="CX43" s="1239"/>
      <c r="CY43" s="1239"/>
      <c r="CZ43" s="1239"/>
      <c r="DA43" s="1239"/>
      <c r="DB43" s="1239"/>
      <c r="DC43" s="1240"/>
    </row>
    <row r="44" spans="2:109" ht="13" x14ac:dyDescent="0.2">
      <c r="B44" s="1229"/>
      <c r="AN44" s="1241"/>
      <c r="AO44" s="1242"/>
      <c r="AP44" s="1242"/>
      <c r="AQ44" s="1242"/>
      <c r="AR44" s="1242"/>
      <c r="AS44" s="1242"/>
      <c r="AT44" s="1242"/>
      <c r="AU44" s="1242"/>
      <c r="AV44" s="1242"/>
      <c r="AW44" s="1242"/>
      <c r="AX44" s="1242"/>
      <c r="AY44" s="1242"/>
      <c r="AZ44" s="1242"/>
      <c r="BA44" s="1242"/>
      <c r="BB44" s="1242"/>
      <c r="BC44" s="1242"/>
      <c r="BD44" s="1242"/>
      <c r="BE44" s="1242"/>
      <c r="BF44" s="1242"/>
      <c r="BG44" s="1242"/>
      <c r="BH44" s="1242"/>
      <c r="BI44" s="1242"/>
      <c r="BJ44" s="1242"/>
      <c r="BK44" s="1242"/>
      <c r="BL44" s="1242"/>
      <c r="BM44" s="1242"/>
      <c r="BN44" s="1242"/>
      <c r="BO44" s="1242"/>
      <c r="BP44" s="1242"/>
      <c r="BQ44" s="1242"/>
      <c r="BR44" s="1242"/>
      <c r="BS44" s="1242"/>
      <c r="BT44" s="1242"/>
      <c r="BU44" s="1242"/>
      <c r="BV44" s="1242"/>
      <c r="BW44" s="1242"/>
      <c r="BX44" s="1242"/>
      <c r="BY44" s="1242"/>
      <c r="BZ44" s="1242"/>
      <c r="CA44" s="1242"/>
      <c r="CB44" s="1242"/>
      <c r="CC44" s="1242"/>
      <c r="CD44" s="1242"/>
      <c r="CE44" s="1242"/>
      <c r="CF44" s="1242"/>
      <c r="CG44" s="1242"/>
      <c r="CH44" s="1242"/>
      <c r="CI44" s="1242"/>
      <c r="CJ44" s="1242"/>
      <c r="CK44" s="1242"/>
      <c r="CL44" s="1242"/>
      <c r="CM44" s="1242"/>
      <c r="CN44" s="1242"/>
      <c r="CO44" s="1242"/>
      <c r="CP44" s="1242"/>
      <c r="CQ44" s="1242"/>
      <c r="CR44" s="1242"/>
      <c r="CS44" s="1242"/>
      <c r="CT44" s="1242"/>
      <c r="CU44" s="1242"/>
      <c r="CV44" s="1242"/>
      <c r="CW44" s="1242"/>
      <c r="CX44" s="1242"/>
      <c r="CY44" s="1242"/>
      <c r="CZ44" s="1242"/>
      <c r="DA44" s="1242"/>
      <c r="DB44" s="1242"/>
      <c r="DC44" s="1243"/>
    </row>
    <row r="45" spans="2:109" ht="13" x14ac:dyDescent="0.2">
      <c r="B45" s="1229"/>
      <c r="AN45" s="1241"/>
      <c r="AO45" s="1242"/>
      <c r="AP45" s="1242"/>
      <c r="AQ45" s="1242"/>
      <c r="AR45" s="1242"/>
      <c r="AS45" s="1242"/>
      <c r="AT45" s="1242"/>
      <c r="AU45" s="1242"/>
      <c r="AV45" s="1242"/>
      <c r="AW45" s="1242"/>
      <c r="AX45" s="1242"/>
      <c r="AY45" s="1242"/>
      <c r="AZ45" s="1242"/>
      <c r="BA45" s="1242"/>
      <c r="BB45" s="1242"/>
      <c r="BC45" s="1242"/>
      <c r="BD45" s="1242"/>
      <c r="BE45" s="1242"/>
      <c r="BF45" s="1242"/>
      <c r="BG45" s="1242"/>
      <c r="BH45" s="1242"/>
      <c r="BI45" s="1242"/>
      <c r="BJ45" s="1242"/>
      <c r="BK45" s="1242"/>
      <c r="BL45" s="1242"/>
      <c r="BM45" s="1242"/>
      <c r="BN45" s="1242"/>
      <c r="BO45" s="1242"/>
      <c r="BP45" s="1242"/>
      <c r="BQ45" s="1242"/>
      <c r="BR45" s="1242"/>
      <c r="BS45" s="1242"/>
      <c r="BT45" s="1242"/>
      <c r="BU45" s="1242"/>
      <c r="BV45" s="1242"/>
      <c r="BW45" s="1242"/>
      <c r="BX45" s="1242"/>
      <c r="BY45" s="1242"/>
      <c r="BZ45" s="1242"/>
      <c r="CA45" s="1242"/>
      <c r="CB45" s="1242"/>
      <c r="CC45" s="1242"/>
      <c r="CD45" s="1242"/>
      <c r="CE45" s="1242"/>
      <c r="CF45" s="1242"/>
      <c r="CG45" s="1242"/>
      <c r="CH45" s="1242"/>
      <c r="CI45" s="1242"/>
      <c r="CJ45" s="1242"/>
      <c r="CK45" s="1242"/>
      <c r="CL45" s="1242"/>
      <c r="CM45" s="1242"/>
      <c r="CN45" s="1242"/>
      <c r="CO45" s="1242"/>
      <c r="CP45" s="1242"/>
      <c r="CQ45" s="1242"/>
      <c r="CR45" s="1242"/>
      <c r="CS45" s="1242"/>
      <c r="CT45" s="1242"/>
      <c r="CU45" s="1242"/>
      <c r="CV45" s="1242"/>
      <c r="CW45" s="1242"/>
      <c r="CX45" s="1242"/>
      <c r="CY45" s="1242"/>
      <c r="CZ45" s="1242"/>
      <c r="DA45" s="1242"/>
      <c r="DB45" s="1242"/>
      <c r="DC45" s="1243"/>
    </row>
    <row r="46" spans="2:109" ht="13" x14ac:dyDescent="0.2">
      <c r="B46" s="1229"/>
      <c r="AN46" s="1241"/>
      <c r="AO46" s="1242"/>
      <c r="AP46" s="1242"/>
      <c r="AQ46" s="1242"/>
      <c r="AR46" s="1242"/>
      <c r="AS46" s="1242"/>
      <c r="AT46" s="1242"/>
      <c r="AU46" s="1242"/>
      <c r="AV46" s="1242"/>
      <c r="AW46" s="1242"/>
      <c r="AX46" s="1242"/>
      <c r="AY46" s="1242"/>
      <c r="AZ46" s="1242"/>
      <c r="BA46" s="1242"/>
      <c r="BB46" s="1242"/>
      <c r="BC46" s="1242"/>
      <c r="BD46" s="1242"/>
      <c r="BE46" s="1242"/>
      <c r="BF46" s="1242"/>
      <c r="BG46" s="1242"/>
      <c r="BH46" s="1242"/>
      <c r="BI46" s="1242"/>
      <c r="BJ46" s="1242"/>
      <c r="BK46" s="1242"/>
      <c r="BL46" s="1242"/>
      <c r="BM46" s="1242"/>
      <c r="BN46" s="1242"/>
      <c r="BO46" s="1242"/>
      <c r="BP46" s="1242"/>
      <c r="BQ46" s="1242"/>
      <c r="BR46" s="1242"/>
      <c r="BS46" s="1242"/>
      <c r="BT46" s="1242"/>
      <c r="BU46" s="1242"/>
      <c r="BV46" s="1242"/>
      <c r="BW46" s="1242"/>
      <c r="BX46" s="1242"/>
      <c r="BY46" s="1242"/>
      <c r="BZ46" s="1242"/>
      <c r="CA46" s="1242"/>
      <c r="CB46" s="1242"/>
      <c r="CC46" s="1242"/>
      <c r="CD46" s="1242"/>
      <c r="CE46" s="1242"/>
      <c r="CF46" s="1242"/>
      <c r="CG46" s="1242"/>
      <c r="CH46" s="1242"/>
      <c r="CI46" s="1242"/>
      <c r="CJ46" s="1242"/>
      <c r="CK46" s="1242"/>
      <c r="CL46" s="1242"/>
      <c r="CM46" s="1242"/>
      <c r="CN46" s="1242"/>
      <c r="CO46" s="1242"/>
      <c r="CP46" s="1242"/>
      <c r="CQ46" s="1242"/>
      <c r="CR46" s="1242"/>
      <c r="CS46" s="1242"/>
      <c r="CT46" s="1242"/>
      <c r="CU46" s="1242"/>
      <c r="CV46" s="1242"/>
      <c r="CW46" s="1242"/>
      <c r="CX46" s="1242"/>
      <c r="CY46" s="1242"/>
      <c r="CZ46" s="1242"/>
      <c r="DA46" s="1242"/>
      <c r="DB46" s="1242"/>
      <c r="DC46" s="1243"/>
    </row>
    <row r="47" spans="2:109" ht="13" x14ac:dyDescent="0.2">
      <c r="B47" s="1229"/>
      <c r="AN47" s="1244"/>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6"/>
    </row>
    <row r="48" spans="2:109" ht="13" x14ac:dyDescent="0.2">
      <c r="B48" s="1229"/>
      <c r="H48" s="1247"/>
      <c r="I48" s="1247"/>
      <c r="J48" s="1247"/>
      <c r="AN48" s="1247"/>
      <c r="AO48" s="1247"/>
      <c r="AP48" s="1247"/>
      <c r="AZ48" s="1247"/>
      <c r="BA48" s="1247"/>
      <c r="BB48" s="1247"/>
      <c r="BL48" s="1247"/>
      <c r="BM48" s="1247"/>
      <c r="BN48" s="1247"/>
      <c r="BX48" s="1247"/>
      <c r="BY48" s="1247"/>
      <c r="BZ48" s="1247"/>
      <c r="CJ48" s="1247"/>
      <c r="CK48" s="1247"/>
      <c r="CL48" s="1247"/>
      <c r="CV48" s="1247"/>
      <c r="CW48" s="1247"/>
      <c r="CX48" s="1247"/>
    </row>
    <row r="49" spans="1:109" ht="13" x14ac:dyDescent="0.2">
      <c r="B49" s="1229"/>
      <c r="AN49" s="1223" t="s">
        <v>561</v>
      </c>
    </row>
    <row r="50" spans="1:109" ht="13" x14ac:dyDescent="0.2">
      <c r="B50" s="1229"/>
      <c r="G50" s="1248"/>
      <c r="H50" s="1248"/>
      <c r="I50" s="1248"/>
      <c r="J50" s="1248"/>
      <c r="K50" s="1249"/>
      <c r="L50" s="1249"/>
      <c r="M50" s="1250"/>
      <c r="N50" s="1250"/>
      <c r="AN50" s="1251"/>
      <c r="AO50" s="1252"/>
      <c r="AP50" s="1252"/>
      <c r="AQ50" s="1252"/>
      <c r="AR50" s="1252"/>
      <c r="AS50" s="1252"/>
      <c r="AT50" s="1252"/>
      <c r="AU50" s="1252"/>
      <c r="AV50" s="1252"/>
      <c r="AW50" s="1252"/>
      <c r="AX50" s="1252"/>
      <c r="AY50" s="1252"/>
      <c r="AZ50" s="1252"/>
      <c r="BA50" s="1252"/>
      <c r="BB50" s="1252"/>
      <c r="BC50" s="1252"/>
      <c r="BD50" s="1252"/>
      <c r="BE50" s="1252"/>
      <c r="BF50" s="1252"/>
      <c r="BG50" s="1252"/>
      <c r="BH50" s="1252"/>
      <c r="BI50" s="1252"/>
      <c r="BJ50" s="1252"/>
      <c r="BK50" s="1252"/>
      <c r="BL50" s="1252"/>
      <c r="BM50" s="1252"/>
      <c r="BN50" s="1252"/>
      <c r="BO50" s="1253"/>
      <c r="BP50" s="1254" t="s">
        <v>525</v>
      </c>
      <c r="BQ50" s="1254"/>
      <c r="BR50" s="1254"/>
      <c r="BS50" s="1254"/>
      <c r="BT50" s="1254"/>
      <c r="BU50" s="1254"/>
      <c r="BV50" s="1254"/>
      <c r="BW50" s="1254"/>
      <c r="BX50" s="1254" t="s">
        <v>526</v>
      </c>
      <c r="BY50" s="1254"/>
      <c r="BZ50" s="1254"/>
      <c r="CA50" s="1254"/>
      <c r="CB50" s="1254"/>
      <c r="CC50" s="1254"/>
      <c r="CD50" s="1254"/>
      <c r="CE50" s="1254"/>
      <c r="CF50" s="1254" t="s">
        <v>527</v>
      </c>
      <c r="CG50" s="1254"/>
      <c r="CH50" s="1254"/>
      <c r="CI50" s="1254"/>
      <c r="CJ50" s="1254"/>
      <c r="CK50" s="1254"/>
      <c r="CL50" s="1254"/>
      <c r="CM50" s="1254"/>
      <c r="CN50" s="1254" t="s">
        <v>528</v>
      </c>
      <c r="CO50" s="1254"/>
      <c r="CP50" s="1254"/>
      <c r="CQ50" s="1254"/>
      <c r="CR50" s="1254"/>
      <c r="CS50" s="1254"/>
      <c r="CT50" s="1254"/>
      <c r="CU50" s="1254"/>
      <c r="CV50" s="1254" t="s">
        <v>529</v>
      </c>
      <c r="CW50" s="1254"/>
      <c r="CX50" s="1254"/>
      <c r="CY50" s="1254"/>
      <c r="CZ50" s="1254"/>
      <c r="DA50" s="1254"/>
      <c r="DB50" s="1254"/>
      <c r="DC50" s="1254"/>
    </row>
    <row r="51" spans="1:109" ht="13.5" customHeight="1" x14ac:dyDescent="0.2">
      <c r="B51" s="1229"/>
      <c r="G51" s="1255"/>
      <c r="H51" s="1255"/>
      <c r="I51" s="1256"/>
      <c r="J51" s="1256"/>
      <c r="K51" s="1257"/>
      <c r="L51" s="1257"/>
      <c r="M51" s="1257"/>
      <c r="N51" s="1257"/>
      <c r="AM51" s="1247"/>
      <c r="AN51" s="1258" t="s">
        <v>562</v>
      </c>
      <c r="AO51" s="1258"/>
      <c r="AP51" s="1258"/>
      <c r="AQ51" s="1258"/>
      <c r="AR51" s="1258"/>
      <c r="AS51" s="1258"/>
      <c r="AT51" s="1258"/>
      <c r="AU51" s="1258"/>
      <c r="AV51" s="1258"/>
      <c r="AW51" s="1258"/>
      <c r="AX51" s="1258"/>
      <c r="AY51" s="1258"/>
      <c r="AZ51" s="1258"/>
      <c r="BA51" s="1258"/>
      <c r="BB51" s="1258" t="s">
        <v>563</v>
      </c>
      <c r="BC51" s="1258"/>
      <c r="BD51" s="1258"/>
      <c r="BE51" s="1258"/>
      <c r="BF51" s="1258"/>
      <c r="BG51" s="1258"/>
      <c r="BH51" s="1258"/>
      <c r="BI51" s="1258"/>
      <c r="BJ51" s="1258"/>
      <c r="BK51" s="1258"/>
      <c r="BL51" s="1258"/>
      <c r="BM51" s="1258"/>
      <c r="BN51" s="1258"/>
      <c r="BO51" s="1258"/>
      <c r="BP51" s="1259"/>
      <c r="BQ51" s="1259"/>
      <c r="BR51" s="1259"/>
      <c r="BS51" s="1259"/>
      <c r="BT51" s="1259"/>
      <c r="BU51" s="1259"/>
      <c r="BV51" s="1259"/>
      <c r="BW51" s="1259"/>
      <c r="BX51" s="1259"/>
      <c r="BY51" s="1259"/>
      <c r="BZ51" s="1259"/>
      <c r="CA51" s="1259"/>
      <c r="CB51" s="1259"/>
      <c r="CC51" s="1259"/>
      <c r="CD51" s="1259"/>
      <c r="CE51" s="1259"/>
      <c r="CF51" s="1259"/>
      <c r="CG51" s="1259"/>
      <c r="CH51" s="1259"/>
      <c r="CI51" s="1259"/>
      <c r="CJ51" s="1259"/>
      <c r="CK51" s="1259"/>
      <c r="CL51" s="1259"/>
      <c r="CM51" s="1259"/>
      <c r="CN51" s="1259"/>
      <c r="CO51" s="1259"/>
      <c r="CP51" s="1259"/>
      <c r="CQ51" s="1259"/>
      <c r="CR51" s="1259"/>
      <c r="CS51" s="1259"/>
      <c r="CT51" s="1259"/>
      <c r="CU51" s="1259"/>
      <c r="CV51" s="1259"/>
      <c r="CW51" s="1259"/>
      <c r="CX51" s="1259"/>
      <c r="CY51" s="1259"/>
      <c r="CZ51" s="1259"/>
      <c r="DA51" s="1259"/>
      <c r="DB51" s="1259"/>
      <c r="DC51" s="1259"/>
    </row>
    <row r="52" spans="1:109" ht="13" x14ac:dyDescent="0.2">
      <c r="B52" s="1229"/>
      <c r="G52" s="1255"/>
      <c r="H52" s="1255"/>
      <c r="I52" s="1256"/>
      <c r="J52" s="1256"/>
      <c r="K52" s="1257"/>
      <c r="L52" s="1257"/>
      <c r="M52" s="1257"/>
      <c r="N52" s="1257"/>
      <c r="AM52" s="1247"/>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9"/>
      <c r="BQ52" s="1259"/>
      <c r="BR52" s="1259"/>
      <c r="BS52" s="1259"/>
      <c r="BT52" s="1259"/>
      <c r="BU52" s="1259"/>
      <c r="BV52" s="1259"/>
      <c r="BW52" s="1259"/>
      <c r="BX52" s="1259"/>
      <c r="BY52" s="1259"/>
      <c r="BZ52" s="1259"/>
      <c r="CA52" s="1259"/>
      <c r="CB52" s="1259"/>
      <c r="CC52" s="1259"/>
      <c r="CD52" s="1259"/>
      <c r="CE52" s="1259"/>
      <c r="CF52" s="1259"/>
      <c r="CG52" s="1259"/>
      <c r="CH52" s="1259"/>
      <c r="CI52" s="1259"/>
      <c r="CJ52" s="1259"/>
      <c r="CK52" s="1259"/>
      <c r="CL52" s="1259"/>
      <c r="CM52" s="1259"/>
      <c r="CN52" s="1259"/>
      <c r="CO52" s="1259"/>
      <c r="CP52" s="1259"/>
      <c r="CQ52" s="1259"/>
      <c r="CR52" s="1259"/>
      <c r="CS52" s="1259"/>
      <c r="CT52" s="1259"/>
      <c r="CU52" s="1259"/>
      <c r="CV52" s="1259"/>
      <c r="CW52" s="1259"/>
      <c r="CX52" s="1259"/>
      <c r="CY52" s="1259"/>
      <c r="CZ52" s="1259"/>
      <c r="DA52" s="1259"/>
      <c r="DB52" s="1259"/>
      <c r="DC52" s="1259"/>
    </row>
    <row r="53" spans="1:109" ht="13" x14ac:dyDescent="0.2">
      <c r="A53" s="1237"/>
      <c r="B53" s="1229"/>
      <c r="G53" s="1255"/>
      <c r="H53" s="1255"/>
      <c r="I53" s="1248"/>
      <c r="J53" s="1248"/>
      <c r="K53" s="1257"/>
      <c r="L53" s="1257"/>
      <c r="M53" s="1257"/>
      <c r="N53" s="1257"/>
      <c r="AM53" s="1247"/>
      <c r="AN53" s="1258"/>
      <c r="AO53" s="1258"/>
      <c r="AP53" s="1258"/>
      <c r="AQ53" s="1258"/>
      <c r="AR53" s="1258"/>
      <c r="AS53" s="1258"/>
      <c r="AT53" s="1258"/>
      <c r="AU53" s="1258"/>
      <c r="AV53" s="1258"/>
      <c r="AW53" s="1258"/>
      <c r="AX53" s="1258"/>
      <c r="AY53" s="1258"/>
      <c r="AZ53" s="1258"/>
      <c r="BA53" s="1258"/>
      <c r="BB53" s="1258" t="s">
        <v>564</v>
      </c>
      <c r="BC53" s="1258"/>
      <c r="BD53" s="1258"/>
      <c r="BE53" s="1258"/>
      <c r="BF53" s="1258"/>
      <c r="BG53" s="1258"/>
      <c r="BH53" s="1258"/>
      <c r="BI53" s="1258"/>
      <c r="BJ53" s="1258"/>
      <c r="BK53" s="1258"/>
      <c r="BL53" s="1258"/>
      <c r="BM53" s="1258"/>
      <c r="BN53" s="1258"/>
      <c r="BO53" s="1258"/>
      <c r="BP53" s="1259">
        <v>51.8</v>
      </c>
      <c r="BQ53" s="1259"/>
      <c r="BR53" s="1259"/>
      <c r="BS53" s="1259"/>
      <c r="BT53" s="1259"/>
      <c r="BU53" s="1259"/>
      <c r="BV53" s="1259"/>
      <c r="BW53" s="1259"/>
      <c r="BX53" s="1259">
        <v>50.9</v>
      </c>
      <c r="BY53" s="1259"/>
      <c r="BZ53" s="1259"/>
      <c r="CA53" s="1259"/>
      <c r="CB53" s="1259"/>
      <c r="CC53" s="1259"/>
      <c r="CD53" s="1259"/>
      <c r="CE53" s="1259"/>
      <c r="CF53" s="1259">
        <v>51.9</v>
      </c>
      <c r="CG53" s="1259"/>
      <c r="CH53" s="1259"/>
      <c r="CI53" s="1259"/>
      <c r="CJ53" s="1259"/>
      <c r="CK53" s="1259"/>
      <c r="CL53" s="1259"/>
      <c r="CM53" s="1259"/>
      <c r="CN53" s="1259">
        <v>48.5</v>
      </c>
      <c r="CO53" s="1259"/>
      <c r="CP53" s="1259"/>
      <c r="CQ53" s="1259"/>
      <c r="CR53" s="1259"/>
      <c r="CS53" s="1259"/>
      <c r="CT53" s="1259"/>
      <c r="CU53" s="1259"/>
      <c r="CV53" s="1259">
        <v>41.9</v>
      </c>
      <c r="CW53" s="1259"/>
      <c r="CX53" s="1259"/>
      <c r="CY53" s="1259"/>
      <c r="CZ53" s="1259"/>
      <c r="DA53" s="1259"/>
      <c r="DB53" s="1259"/>
      <c r="DC53" s="1259"/>
    </row>
    <row r="54" spans="1:109" ht="13" x14ac:dyDescent="0.2">
      <c r="A54" s="1237"/>
      <c r="B54" s="1229"/>
      <c r="G54" s="1255"/>
      <c r="H54" s="1255"/>
      <c r="I54" s="1248"/>
      <c r="J54" s="1248"/>
      <c r="K54" s="1257"/>
      <c r="L54" s="1257"/>
      <c r="M54" s="1257"/>
      <c r="N54" s="1257"/>
      <c r="AM54" s="1247"/>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9"/>
      <c r="BQ54" s="1259"/>
      <c r="BR54" s="1259"/>
      <c r="BS54" s="1259"/>
      <c r="BT54" s="1259"/>
      <c r="BU54" s="1259"/>
      <c r="BV54" s="1259"/>
      <c r="BW54" s="1259"/>
      <c r="BX54" s="1259"/>
      <c r="BY54" s="1259"/>
      <c r="BZ54" s="1259"/>
      <c r="CA54" s="1259"/>
      <c r="CB54" s="1259"/>
      <c r="CC54" s="1259"/>
      <c r="CD54" s="1259"/>
      <c r="CE54" s="1259"/>
      <c r="CF54" s="1259"/>
      <c r="CG54" s="1259"/>
      <c r="CH54" s="1259"/>
      <c r="CI54" s="1259"/>
      <c r="CJ54" s="1259"/>
      <c r="CK54" s="1259"/>
      <c r="CL54" s="1259"/>
      <c r="CM54" s="1259"/>
      <c r="CN54" s="1259"/>
      <c r="CO54" s="1259"/>
      <c r="CP54" s="1259"/>
      <c r="CQ54" s="1259"/>
      <c r="CR54" s="1259"/>
      <c r="CS54" s="1259"/>
      <c r="CT54" s="1259"/>
      <c r="CU54" s="1259"/>
      <c r="CV54" s="1259"/>
      <c r="CW54" s="1259"/>
      <c r="CX54" s="1259"/>
      <c r="CY54" s="1259"/>
      <c r="CZ54" s="1259"/>
      <c r="DA54" s="1259"/>
      <c r="DB54" s="1259"/>
      <c r="DC54" s="1259"/>
    </row>
    <row r="55" spans="1:109" ht="13" x14ac:dyDescent="0.2">
      <c r="A55" s="1237"/>
      <c r="B55" s="1229"/>
      <c r="G55" s="1248"/>
      <c r="H55" s="1248"/>
      <c r="I55" s="1248"/>
      <c r="J55" s="1248"/>
      <c r="K55" s="1257"/>
      <c r="L55" s="1257"/>
      <c r="M55" s="1257"/>
      <c r="N55" s="1257"/>
      <c r="AN55" s="1254" t="s">
        <v>565</v>
      </c>
      <c r="AO55" s="1254"/>
      <c r="AP55" s="1254"/>
      <c r="AQ55" s="1254"/>
      <c r="AR55" s="1254"/>
      <c r="AS55" s="1254"/>
      <c r="AT55" s="1254"/>
      <c r="AU55" s="1254"/>
      <c r="AV55" s="1254"/>
      <c r="AW55" s="1254"/>
      <c r="AX55" s="1254"/>
      <c r="AY55" s="1254"/>
      <c r="AZ55" s="1254"/>
      <c r="BA55" s="1254"/>
      <c r="BB55" s="1258" t="s">
        <v>563</v>
      </c>
      <c r="BC55" s="1258"/>
      <c r="BD55" s="1258"/>
      <c r="BE55" s="1258"/>
      <c r="BF55" s="1258"/>
      <c r="BG55" s="1258"/>
      <c r="BH55" s="1258"/>
      <c r="BI55" s="1258"/>
      <c r="BJ55" s="1258"/>
      <c r="BK55" s="1258"/>
      <c r="BL55" s="1258"/>
      <c r="BM55" s="1258"/>
      <c r="BN55" s="1258"/>
      <c r="BO55" s="1258"/>
      <c r="BP55" s="1259">
        <v>20.3</v>
      </c>
      <c r="BQ55" s="1259"/>
      <c r="BR55" s="1259"/>
      <c r="BS55" s="1259"/>
      <c r="BT55" s="1259"/>
      <c r="BU55" s="1259"/>
      <c r="BV55" s="1259"/>
      <c r="BW55" s="1259"/>
      <c r="BX55" s="1259">
        <v>15.5</v>
      </c>
      <c r="BY55" s="1259"/>
      <c r="BZ55" s="1259"/>
      <c r="CA55" s="1259"/>
      <c r="CB55" s="1259"/>
      <c r="CC55" s="1259"/>
      <c r="CD55" s="1259"/>
      <c r="CE55" s="1259"/>
      <c r="CF55" s="1259">
        <v>4.5999999999999996</v>
      </c>
      <c r="CG55" s="1259"/>
      <c r="CH55" s="1259"/>
      <c r="CI55" s="1259"/>
      <c r="CJ55" s="1259"/>
      <c r="CK55" s="1259"/>
      <c r="CL55" s="1259"/>
      <c r="CM55" s="1259"/>
      <c r="CN55" s="1259">
        <v>1.6</v>
      </c>
      <c r="CO55" s="1259"/>
      <c r="CP55" s="1259"/>
      <c r="CQ55" s="1259"/>
      <c r="CR55" s="1259"/>
      <c r="CS55" s="1259"/>
      <c r="CT55" s="1259"/>
      <c r="CU55" s="1259"/>
      <c r="CV55" s="1259">
        <v>0</v>
      </c>
      <c r="CW55" s="1259"/>
      <c r="CX55" s="1259"/>
      <c r="CY55" s="1259"/>
      <c r="CZ55" s="1259"/>
      <c r="DA55" s="1259"/>
      <c r="DB55" s="1259"/>
      <c r="DC55" s="1259"/>
    </row>
    <row r="56" spans="1:109" ht="13" x14ac:dyDescent="0.2">
      <c r="A56" s="1237"/>
      <c r="B56" s="1229"/>
      <c r="G56" s="1248"/>
      <c r="H56" s="1248"/>
      <c r="I56" s="1248"/>
      <c r="J56" s="1248"/>
      <c r="K56" s="1257"/>
      <c r="L56" s="1257"/>
      <c r="M56" s="1257"/>
      <c r="N56" s="1257"/>
      <c r="AN56" s="1254"/>
      <c r="AO56" s="1254"/>
      <c r="AP56" s="1254"/>
      <c r="AQ56" s="1254"/>
      <c r="AR56" s="1254"/>
      <c r="AS56" s="1254"/>
      <c r="AT56" s="1254"/>
      <c r="AU56" s="1254"/>
      <c r="AV56" s="1254"/>
      <c r="AW56" s="1254"/>
      <c r="AX56" s="1254"/>
      <c r="AY56" s="1254"/>
      <c r="AZ56" s="1254"/>
      <c r="BA56" s="1254"/>
      <c r="BB56" s="1258"/>
      <c r="BC56" s="1258"/>
      <c r="BD56" s="1258"/>
      <c r="BE56" s="1258"/>
      <c r="BF56" s="1258"/>
      <c r="BG56" s="1258"/>
      <c r="BH56" s="1258"/>
      <c r="BI56" s="1258"/>
      <c r="BJ56" s="1258"/>
      <c r="BK56" s="1258"/>
      <c r="BL56" s="1258"/>
      <c r="BM56" s="1258"/>
      <c r="BN56" s="1258"/>
      <c r="BO56" s="1258"/>
      <c r="BP56" s="1259"/>
      <c r="BQ56" s="1259"/>
      <c r="BR56" s="1259"/>
      <c r="BS56" s="1259"/>
      <c r="BT56" s="1259"/>
      <c r="BU56" s="1259"/>
      <c r="BV56" s="1259"/>
      <c r="BW56" s="1259"/>
      <c r="BX56" s="1259"/>
      <c r="BY56" s="1259"/>
      <c r="BZ56" s="1259"/>
      <c r="CA56" s="1259"/>
      <c r="CB56" s="1259"/>
      <c r="CC56" s="1259"/>
      <c r="CD56" s="1259"/>
      <c r="CE56" s="1259"/>
      <c r="CF56" s="1259"/>
      <c r="CG56" s="1259"/>
      <c r="CH56" s="1259"/>
      <c r="CI56" s="1259"/>
      <c r="CJ56" s="1259"/>
      <c r="CK56" s="1259"/>
      <c r="CL56" s="1259"/>
      <c r="CM56" s="1259"/>
      <c r="CN56" s="1259"/>
      <c r="CO56" s="1259"/>
      <c r="CP56" s="1259"/>
      <c r="CQ56" s="1259"/>
      <c r="CR56" s="1259"/>
      <c r="CS56" s="1259"/>
      <c r="CT56" s="1259"/>
      <c r="CU56" s="1259"/>
      <c r="CV56" s="1259"/>
      <c r="CW56" s="1259"/>
      <c r="CX56" s="1259"/>
      <c r="CY56" s="1259"/>
      <c r="CZ56" s="1259"/>
      <c r="DA56" s="1259"/>
      <c r="DB56" s="1259"/>
      <c r="DC56" s="1259"/>
    </row>
    <row r="57" spans="1:109" s="1237" customFormat="1" ht="13" x14ac:dyDescent="0.2">
      <c r="B57" s="1260"/>
      <c r="G57" s="1248"/>
      <c r="H57" s="1248"/>
      <c r="I57" s="1261"/>
      <c r="J57" s="1261"/>
      <c r="K57" s="1257"/>
      <c r="L57" s="1257"/>
      <c r="M57" s="1257"/>
      <c r="N57" s="1257"/>
      <c r="AM57" s="1223"/>
      <c r="AN57" s="1254"/>
      <c r="AO57" s="1254"/>
      <c r="AP57" s="1254"/>
      <c r="AQ57" s="1254"/>
      <c r="AR57" s="1254"/>
      <c r="AS57" s="1254"/>
      <c r="AT57" s="1254"/>
      <c r="AU57" s="1254"/>
      <c r="AV57" s="1254"/>
      <c r="AW57" s="1254"/>
      <c r="AX57" s="1254"/>
      <c r="AY57" s="1254"/>
      <c r="AZ57" s="1254"/>
      <c r="BA57" s="1254"/>
      <c r="BB57" s="1258" t="s">
        <v>564</v>
      </c>
      <c r="BC57" s="1258"/>
      <c r="BD57" s="1258"/>
      <c r="BE57" s="1258"/>
      <c r="BF57" s="1258"/>
      <c r="BG57" s="1258"/>
      <c r="BH57" s="1258"/>
      <c r="BI57" s="1258"/>
      <c r="BJ57" s="1258"/>
      <c r="BK57" s="1258"/>
      <c r="BL57" s="1258"/>
      <c r="BM57" s="1258"/>
      <c r="BN57" s="1258"/>
      <c r="BO57" s="1258"/>
      <c r="BP57" s="1259">
        <v>60.4</v>
      </c>
      <c r="BQ57" s="1259"/>
      <c r="BR57" s="1259"/>
      <c r="BS57" s="1259"/>
      <c r="BT57" s="1259"/>
      <c r="BU57" s="1259"/>
      <c r="BV57" s="1259"/>
      <c r="BW57" s="1259"/>
      <c r="BX57" s="1259">
        <v>61.5</v>
      </c>
      <c r="BY57" s="1259"/>
      <c r="BZ57" s="1259"/>
      <c r="CA57" s="1259"/>
      <c r="CB57" s="1259"/>
      <c r="CC57" s="1259"/>
      <c r="CD57" s="1259"/>
      <c r="CE57" s="1259"/>
      <c r="CF57" s="1259">
        <v>61.3</v>
      </c>
      <c r="CG57" s="1259"/>
      <c r="CH57" s="1259"/>
      <c r="CI57" s="1259"/>
      <c r="CJ57" s="1259"/>
      <c r="CK57" s="1259"/>
      <c r="CL57" s="1259"/>
      <c r="CM57" s="1259"/>
      <c r="CN57" s="1259">
        <v>62.4</v>
      </c>
      <c r="CO57" s="1259"/>
      <c r="CP57" s="1259"/>
      <c r="CQ57" s="1259"/>
      <c r="CR57" s="1259"/>
      <c r="CS57" s="1259"/>
      <c r="CT57" s="1259"/>
      <c r="CU57" s="1259"/>
      <c r="CV57" s="1259">
        <v>63.5</v>
      </c>
      <c r="CW57" s="1259"/>
      <c r="CX57" s="1259"/>
      <c r="CY57" s="1259"/>
      <c r="CZ57" s="1259"/>
      <c r="DA57" s="1259"/>
      <c r="DB57" s="1259"/>
      <c r="DC57" s="1259"/>
      <c r="DD57" s="1262"/>
      <c r="DE57" s="1260"/>
    </row>
    <row r="58" spans="1:109" s="1237" customFormat="1" ht="13" x14ac:dyDescent="0.2">
      <c r="A58" s="1223"/>
      <c r="B58" s="1260"/>
      <c r="G58" s="1248"/>
      <c r="H58" s="1248"/>
      <c r="I58" s="1261"/>
      <c r="J58" s="1261"/>
      <c r="K58" s="1257"/>
      <c r="L58" s="1257"/>
      <c r="M58" s="1257"/>
      <c r="N58" s="1257"/>
      <c r="AM58" s="1223"/>
      <c r="AN58" s="1254"/>
      <c r="AO58" s="1254"/>
      <c r="AP58" s="1254"/>
      <c r="AQ58" s="1254"/>
      <c r="AR58" s="1254"/>
      <c r="AS58" s="1254"/>
      <c r="AT58" s="1254"/>
      <c r="AU58" s="1254"/>
      <c r="AV58" s="1254"/>
      <c r="AW58" s="1254"/>
      <c r="AX58" s="1254"/>
      <c r="AY58" s="1254"/>
      <c r="AZ58" s="1254"/>
      <c r="BA58" s="1254"/>
      <c r="BB58" s="1258"/>
      <c r="BC58" s="1258"/>
      <c r="BD58" s="1258"/>
      <c r="BE58" s="1258"/>
      <c r="BF58" s="1258"/>
      <c r="BG58" s="1258"/>
      <c r="BH58" s="1258"/>
      <c r="BI58" s="1258"/>
      <c r="BJ58" s="1258"/>
      <c r="BK58" s="1258"/>
      <c r="BL58" s="1258"/>
      <c r="BM58" s="1258"/>
      <c r="BN58" s="1258"/>
      <c r="BO58" s="1258"/>
      <c r="BP58" s="1259"/>
      <c r="BQ58" s="1259"/>
      <c r="BR58" s="1259"/>
      <c r="BS58" s="1259"/>
      <c r="BT58" s="1259"/>
      <c r="BU58" s="1259"/>
      <c r="BV58" s="1259"/>
      <c r="BW58" s="1259"/>
      <c r="BX58" s="1259"/>
      <c r="BY58" s="1259"/>
      <c r="BZ58" s="1259"/>
      <c r="CA58" s="1259"/>
      <c r="CB58" s="1259"/>
      <c r="CC58" s="1259"/>
      <c r="CD58" s="1259"/>
      <c r="CE58" s="1259"/>
      <c r="CF58" s="1259"/>
      <c r="CG58" s="1259"/>
      <c r="CH58" s="1259"/>
      <c r="CI58" s="1259"/>
      <c r="CJ58" s="1259"/>
      <c r="CK58" s="1259"/>
      <c r="CL58" s="1259"/>
      <c r="CM58" s="1259"/>
      <c r="CN58" s="1259"/>
      <c r="CO58" s="1259"/>
      <c r="CP58" s="1259"/>
      <c r="CQ58" s="1259"/>
      <c r="CR58" s="1259"/>
      <c r="CS58" s="1259"/>
      <c r="CT58" s="1259"/>
      <c r="CU58" s="1259"/>
      <c r="CV58" s="1259"/>
      <c r="CW58" s="1259"/>
      <c r="CX58" s="1259"/>
      <c r="CY58" s="1259"/>
      <c r="CZ58" s="1259"/>
      <c r="DA58" s="1259"/>
      <c r="DB58" s="1259"/>
      <c r="DC58" s="1259"/>
      <c r="DD58" s="1262"/>
      <c r="DE58" s="1260"/>
    </row>
    <row r="59" spans="1:109" s="1237" customFormat="1" ht="13" x14ac:dyDescent="0.2">
      <c r="A59" s="1223"/>
      <c r="B59" s="1260"/>
      <c r="K59" s="1263"/>
      <c r="L59" s="1263"/>
      <c r="M59" s="1263"/>
      <c r="N59" s="1263"/>
      <c r="AQ59" s="1263"/>
      <c r="AR59" s="1263"/>
      <c r="AS59" s="1263"/>
      <c r="AT59" s="1263"/>
      <c r="BC59" s="1263"/>
      <c r="BD59" s="1263"/>
      <c r="BE59" s="1263"/>
      <c r="BF59" s="1263"/>
      <c r="BO59" s="1263"/>
      <c r="BP59" s="1263"/>
      <c r="BQ59" s="1263"/>
      <c r="BR59" s="1263"/>
      <c r="CA59" s="1263"/>
      <c r="CB59" s="1263"/>
      <c r="CC59" s="1263"/>
      <c r="CD59" s="1263"/>
      <c r="CM59" s="1263"/>
      <c r="CN59" s="1263"/>
      <c r="CO59" s="1263"/>
      <c r="CP59" s="1263"/>
      <c r="CY59" s="1263"/>
      <c r="CZ59" s="1263"/>
      <c r="DA59" s="1263"/>
      <c r="DB59" s="1263"/>
      <c r="DC59" s="1263"/>
      <c r="DD59" s="1262"/>
      <c r="DE59" s="1260"/>
    </row>
    <row r="60" spans="1:109" s="1237" customFormat="1" ht="13" x14ac:dyDescent="0.2">
      <c r="A60" s="1223"/>
      <c r="B60" s="1260"/>
      <c r="K60" s="1263"/>
      <c r="L60" s="1263"/>
      <c r="M60" s="1263"/>
      <c r="N60" s="1263"/>
      <c r="AQ60" s="1263"/>
      <c r="AR60" s="1263"/>
      <c r="AS60" s="1263"/>
      <c r="AT60" s="1263"/>
      <c r="BC60" s="1263"/>
      <c r="BD60" s="1263"/>
      <c r="BE60" s="1263"/>
      <c r="BF60" s="1263"/>
      <c r="BO60" s="1263"/>
      <c r="BP60" s="1263"/>
      <c r="BQ60" s="1263"/>
      <c r="BR60" s="1263"/>
      <c r="CA60" s="1263"/>
      <c r="CB60" s="1263"/>
      <c r="CC60" s="1263"/>
      <c r="CD60" s="1263"/>
      <c r="CM60" s="1263"/>
      <c r="CN60" s="1263"/>
      <c r="CO60" s="1263"/>
      <c r="CP60" s="1263"/>
      <c r="CY60" s="1263"/>
      <c r="CZ60" s="1263"/>
      <c r="DA60" s="1263"/>
      <c r="DB60" s="1263"/>
      <c r="DC60" s="1263"/>
      <c r="DD60" s="1262"/>
      <c r="DE60" s="1260"/>
    </row>
    <row r="61" spans="1:109" s="1237" customFormat="1" ht="13" x14ac:dyDescent="0.2">
      <c r="A61" s="1223"/>
      <c r="B61" s="1264"/>
      <c r="C61" s="1265"/>
      <c r="D61" s="1265"/>
      <c r="E61" s="1265"/>
      <c r="F61" s="1265"/>
      <c r="G61" s="1265"/>
      <c r="H61" s="1265"/>
      <c r="I61" s="1265"/>
      <c r="J61" s="1265"/>
      <c r="K61" s="1265"/>
      <c r="L61" s="1265"/>
      <c r="M61" s="1266"/>
      <c r="N61" s="1266"/>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6"/>
      <c r="AT61" s="1266"/>
      <c r="AU61" s="1265"/>
      <c r="AV61" s="1265"/>
      <c r="AW61" s="1265"/>
      <c r="AX61" s="1265"/>
      <c r="AY61" s="1265"/>
      <c r="AZ61" s="1265"/>
      <c r="BA61" s="1265"/>
      <c r="BB61" s="1265"/>
      <c r="BC61" s="1265"/>
      <c r="BD61" s="1265"/>
      <c r="BE61" s="1266"/>
      <c r="BF61" s="1266"/>
      <c r="BG61" s="1265"/>
      <c r="BH61" s="1265"/>
      <c r="BI61" s="1265"/>
      <c r="BJ61" s="1265"/>
      <c r="BK61" s="1265"/>
      <c r="BL61" s="1265"/>
      <c r="BM61" s="1265"/>
      <c r="BN61" s="1265"/>
      <c r="BO61" s="1265"/>
      <c r="BP61" s="1265"/>
      <c r="BQ61" s="1266"/>
      <c r="BR61" s="1266"/>
      <c r="BS61" s="1265"/>
      <c r="BT61" s="1265"/>
      <c r="BU61" s="1265"/>
      <c r="BV61" s="1265"/>
      <c r="BW61" s="1265"/>
      <c r="BX61" s="1265"/>
      <c r="BY61" s="1265"/>
      <c r="BZ61" s="1265"/>
      <c r="CA61" s="1265"/>
      <c r="CB61" s="1265"/>
      <c r="CC61" s="1266"/>
      <c r="CD61" s="1266"/>
      <c r="CE61" s="1265"/>
      <c r="CF61" s="1265"/>
      <c r="CG61" s="1265"/>
      <c r="CH61" s="1265"/>
      <c r="CI61" s="1265"/>
      <c r="CJ61" s="1265"/>
      <c r="CK61" s="1265"/>
      <c r="CL61" s="1265"/>
      <c r="CM61" s="1265"/>
      <c r="CN61" s="1265"/>
      <c r="CO61" s="1266"/>
      <c r="CP61" s="1266"/>
      <c r="CQ61" s="1265"/>
      <c r="CR61" s="1265"/>
      <c r="CS61" s="1265"/>
      <c r="CT61" s="1265"/>
      <c r="CU61" s="1265"/>
      <c r="CV61" s="1265"/>
      <c r="CW61" s="1265"/>
      <c r="CX61" s="1265"/>
      <c r="CY61" s="1265"/>
      <c r="CZ61" s="1265"/>
      <c r="DA61" s="1266"/>
      <c r="DB61" s="1266"/>
      <c r="DC61" s="1266"/>
      <c r="DD61" s="1267"/>
      <c r="DE61" s="1260"/>
    </row>
    <row r="62" spans="1:109" ht="13" x14ac:dyDescent="0.2">
      <c r="B62" s="1234"/>
      <c r="C62" s="1234"/>
      <c r="D62" s="1234"/>
      <c r="E62" s="1234"/>
      <c r="F62" s="1234"/>
      <c r="G62" s="1234"/>
      <c r="H62" s="1234"/>
      <c r="I62" s="1234"/>
      <c r="J62" s="1234"/>
      <c r="K62" s="1234"/>
      <c r="L62" s="1234"/>
      <c r="M62" s="1234"/>
      <c r="N62" s="1234"/>
      <c r="O62" s="1234"/>
      <c r="P62" s="1234"/>
      <c r="Q62" s="1234"/>
      <c r="R62" s="1234"/>
      <c r="S62" s="1234"/>
      <c r="T62" s="1234"/>
      <c r="U62" s="1234"/>
      <c r="V62" s="1234"/>
      <c r="W62" s="1234"/>
      <c r="X62" s="1234"/>
      <c r="Y62" s="1234"/>
      <c r="Z62" s="1234"/>
      <c r="AA62" s="1234"/>
      <c r="AB62" s="1234"/>
      <c r="AC62" s="1234"/>
      <c r="AD62" s="1234"/>
      <c r="AE62" s="1234"/>
      <c r="AF62" s="1234"/>
      <c r="AG62" s="1234"/>
      <c r="AH62" s="1234"/>
      <c r="AI62" s="1234"/>
      <c r="AJ62" s="1234"/>
      <c r="AK62" s="1234"/>
      <c r="AL62" s="1234"/>
      <c r="AM62" s="1234"/>
      <c r="AN62" s="1234"/>
      <c r="AO62" s="1234"/>
      <c r="AP62" s="1234"/>
      <c r="AQ62" s="1234"/>
      <c r="AR62" s="1234"/>
      <c r="AS62" s="1234"/>
      <c r="AT62" s="1234"/>
      <c r="AU62" s="1234"/>
      <c r="AV62" s="1234"/>
      <c r="AW62" s="1234"/>
      <c r="AX62" s="1234"/>
      <c r="AY62" s="1234"/>
      <c r="AZ62" s="1234"/>
      <c r="BA62" s="1234"/>
      <c r="BB62" s="1234"/>
      <c r="BC62" s="1234"/>
      <c r="BD62" s="1234"/>
      <c r="BE62" s="1234"/>
      <c r="BF62" s="1234"/>
      <c r="BG62" s="1234"/>
      <c r="BH62" s="1234"/>
      <c r="BI62" s="1234"/>
      <c r="BJ62" s="1234"/>
      <c r="BK62" s="1234"/>
      <c r="BL62" s="1234"/>
      <c r="BM62" s="1234"/>
      <c r="BN62" s="1234"/>
      <c r="BO62" s="1234"/>
      <c r="BP62" s="1234"/>
      <c r="BQ62" s="1234"/>
      <c r="BR62" s="1234"/>
      <c r="BS62" s="1234"/>
      <c r="BT62" s="1234"/>
      <c r="BU62" s="1234"/>
      <c r="BV62" s="1234"/>
      <c r="BW62" s="1234"/>
      <c r="BX62" s="1234"/>
      <c r="BY62" s="1234"/>
      <c r="BZ62" s="1234"/>
      <c r="CA62" s="1234"/>
      <c r="CB62" s="1234"/>
      <c r="CC62" s="1234"/>
      <c r="CD62" s="1234"/>
      <c r="CE62" s="1234"/>
      <c r="CF62" s="1234"/>
      <c r="CG62" s="1234"/>
      <c r="CH62" s="1234"/>
      <c r="CI62" s="1234"/>
      <c r="CJ62" s="1234"/>
      <c r="CK62" s="1234"/>
      <c r="CL62" s="1234"/>
      <c r="CM62" s="1234"/>
      <c r="CN62" s="1234"/>
      <c r="CO62" s="1234"/>
      <c r="CP62" s="1234"/>
      <c r="CQ62" s="1234"/>
      <c r="CR62" s="1234"/>
      <c r="CS62" s="1234"/>
      <c r="CT62" s="1234"/>
      <c r="CU62" s="1234"/>
      <c r="CV62" s="1234"/>
      <c r="CW62" s="1234"/>
      <c r="CX62" s="1234"/>
      <c r="CY62" s="1234"/>
      <c r="CZ62" s="1234"/>
      <c r="DA62" s="1234"/>
      <c r="DB62" s="1234"/>
      <c r="DC62" s="1234"/>
      <c r="DD62" s="1234"/>
      <c r="DE62" s="1223"/>
    </row>
    <row r="63" spans="1:109" ht="16.5" x14ac:dyDescent="0.2">
      <c r="B63" s="1268" t="s">
        <v>566</v>
      </c>
    </row>
    <row r="64" spans="1:109" ht="13" x14ac:dyDescent="0.2">
      <c r="B64" s="1229"/>
      <c r="G64" s="1236"/>
      <c r="I64" s="1269"/>
      <c r="J64" s="1269"/>
      <c r="K64" s="1269"/>
      <c r="L64" s="1269"/>
      <c r="M64" s="1269"/>
      <c r="N64" s="1270"/>
      <c r="AM64" s="1236"/>
      <c r="AN64" s="1236" t="s">
        <v>559</v>
      </c>
      <c r="AP64" s="1237"/>
      <c r="AQ64" s="1237"/>
      <c r="AR64" s="1237"/>
      <c r="AY64" s="1236"/>
      <c r="BA64" s="1237"/>
      <c r="BB64" s="1237"/>
      <c r="BC64" s="1237"/>
      <c r="BK64" s="1236"/>
      <c r="BM64" s="1237"/>
      <c r="BN64" s="1237"/>
      <c r="BO64" s="1237"/>
      <c r="BW64" s="1236"/>
      <c r="BY64" s="1237"/>
      <c r="BZ64" s="1237"/>
      <c r="CA64" s="1237"/>
      <c r="CI64" s="1236"/>
      <c r="CK64" s="1237"/>
      <c r="CL64" s="1237"/>
      <c r="CM64" s="1237"/>
      <c r="CU64" s="1236"/>
      <c r="CW64" s="1237"/>
      <c r="CX64" s="1237"/>
      <c r="CY64" s="1237"/>
    </row>
    <row r="65" spans="2:107" ht="13" x14ac:dyDescent="0.2">
      <c r="B65" s="1229"/>
      <c r="AN65" s="1238" t="s">
        <v>567</v>
      </c>
      <c r="AO65" s="1239"/>
      <c r="AP65" s="1239"/>
      <c r="AQ65" s="1239"/>
      <c r="AR65" s="1239"/>
      <c r="AS65" s="1239"/>
      <c r="AT65" s="1239"/>
      <c r="AU65" s="1239"/>
      <c r="AV65" s="1239"/>
      <c r="AW65" s="1239"/>
      <c r="AX65" s="1239"/>
      <c r="AY65" s="1239"/>
      <c r="AZ65" s="1239"/>
      <c r="BA65" s="1239"/>
      <c r="BB65" s="1239"/>
      <c r="BC65" s="1239"/>
      <c r="BD65" s="1239"/>
      <c r="BE65" s="1239"/>
      <c r="BF65" s="1239"/>
      <c r="BG65" s="1239"/>
      <c r="BH65" s="1239"/>
      <c r="BI65" s="1239"/>
      <c r="BJ65" s="1239"/>
      <c r="BK65" s="1239"/>
      <c r="BL65" s="1239"/>
      <c r="BM65" s="1239"/>
      <c r="BN65" s="1239"/>
      <c r="BO65" s="1239"/>
      <c r="BP65" s="1239"/>
      <c r="BQ65" s="1239"/>
      <c r="BR65" s="1239"/>
      <c r="BS65" s="1239"/>
      <c r="BT65" s="1239"/>
      <c r="BU65" s="1239"/>
      <c r="BV65" s="1239"/>
      <c r="BW65" s="1239"/>
      <c r="BX65" s="1239"/>
      <c r="BY65" s="1239"/>
      <c r="BZ65" s="1239"/>
      <c r="CA65" s="1239"/>
      <c r="CB65" s="1239"/>
      <c r="CC65" s="1239"/>
      <c r="CD65" s="1239"/>
      <c r="CE65" s="1239"/>
      <c r="CF65" s="1239"/>
      <c r="CG65" s="1239"/>
      <c r="CH65" s="1239"/>
      <c r="CI65" s="1239"/>
      <c r="CJ65" s="1239"/>
      <c r="CK65" s="1239"/>
      <c r="CL65" s="1239"/>
      <c r="CM65" s="1239"/>
      <c r="CN65" s="1239"/>
      <c r="CO65" s="1239"/>
      <c r="CP65" s="1239"/>
      <c r="CQ65" s="1239"/>
      <c r="CR65" s="1239"/>
      <c r="CS65" s="1239"/>
      <c r="CT65" s="1239"/>
      <c r="CU65" s="1239"/>
      <c r="CV65" s="1239"/>
      <c r="CW65" s="1239"/>
      <c r="CX65" s="1239"/>
      <c r="CY65" s="1239"/>
      <c r="CZ65" s="1239"/>
      <c r="DA65" s="1239"/>
      <c r="DB65" s="1239"/>
      <c r="DC65" s="1240"/>
    </row>
    <row r="66" spans="2:107" ht="13" x14ac:dyDescent="0.2">
      <c r="B66" s="1229"/>
      <c r="AN66" s="1241"/>
      <c r="AO66" s="1242"/>
      <c r="AP66" s="1242"/>
      <c r="AQ66" s="1242"/>
      <c r="AR66" s="1242"/>
      <c r="AS66" s="1242"/>
      <c r="AT66" s="1242"/>
      <c r="AU66" s="1242"/>
      <c r="AV66" s="1242"/>
      <c r="AW66" s="1242"/>
      <c r="AX66" s="1242"/>
      <c r="AY66" s="1242"/>
      <c r="AZ66" s="1242"/>
      <c r="BA66" s="1242"/>
      <c r="BB66" s="1242"/>
      <c r="BC66" s="1242"/>
      <c r="BD66" s="1242"/>
      <c r="BE66" s="1242"/>
      <c r="BF66" s="1242"/>
      <c r="BG66" s="1242"/>
      <c r="BH66" s="1242"/>
      <c r="BI66" s="1242"/>
      <c r="BJ66" s="1242"/>
      <c r="BK66" s="1242"/>
      <c r="BL66" s="1242"/>
      <c r="BM66" s="1242"/>
      <c r="BN66" s="1242"/>
      <c r="BO66" s="1242"/>
      <c r="BP66" s="1242"/>
      <c r="BQ66" s="1242"/>
      <c r="BR66" s="1242"/>
      <c r="BS66" s="1242"/>
      <c r="BT66" s="1242"/>
      <c r="BU66" s="1242"/>
      <c r="BV66" s="1242"/>
      <c r="BW66" s="1242"/>
      <c r="BX66" s="1242"/>
      <c r="BY66" s="1242"/>
      <c r="BZ66" s="1242"/>
      <c r="CA66" s="1242"/>
      <c r="CB66" s="1242"/>
      <c r="CC66" s="1242"/>
      <c r="CD66" s="1242"/>
      <c r="CE66" s="1242"/>
      <c r="CF66" s="1242"/>
      <c r="CG66" s="1242"/>
      <c r="CH66" s="1242"/>
      <c r="CI66" s="1242"/>
      <c r="CJ66" s="1242"/>
      <c r="CK66" s="1242"/>
      <c r="CL66" s="1242"/>
      <c r="CM66" s="1242"/>
      <c r="CN66" s="1242"/>
      <c r="CO66" s="1242"/>
      <c r="CP66" s="1242"/>
      <c r="CQ66" s="1242"/>
      <c r="CR66" s="1242"/>
      <c r="CS66" s="1242"/>
      <c r="CT66" s="1242"/>
      <c r="CU66" s="1242"/>
      <c r="CV66" s="1242"/>
      <c r="CW66" s="1242"/>
      <c r="CX66" s="1242"/>
      <c r="CY66" s="1242"/>
      <c r="CZ66" s="1242"/>
      <c r="DA66" s="1242"/>
      <c r="DB66" s="1242"/>
      <c r="DC66" s="1243"/>
    </row>
    <row r="67" spans="2:107" ht="13" x14ac:dyDescent="0.2">
      <c r="B67" s="1229"/>
      <c r="AN67" s="1241"/>
      <c r="AO67" s="1242"/>
      <c r="AP67" s="1242"/>
      <c r="AQ67" s="1242"/>
      <c r="AR67" s="1242"/>
      <c r="AS67" s="1242"/>
      <c r="AT67" s="1242"/>
      <c r="AU67" s="1242"/>
      <c r="AV67" s="1242"/>
      <c r="AW67" s="1242"/>
      <c r="AX67" s="1242"/>
      <c r="AY67" s="1242"/>
      <c r="AZ67" s="1242"/>
      <c r="BA67" s="1242"/>
      <c r="BB67" s="1242"/>
      <c r="BC67" s="1242"/>
      <c r="BD67" s="1242"/>
      <c r="BE67" s="1242"/>
      <c r="BF67" s="1242"/>
      <c r="BG67" s="1242"/>
      <c r="BH67" s="1242"/>
      <c r="BI67" s="1242"/>
      <c r="BJ67" s="1242"/>
      <c r="BK67" s="1242"/>
      <c r="BL67" s="1242"/>
      <c r="BM67" s="1242"/>
      <c r="BN67" s="1242"/>
      <c r="BO67" s="1242"/>
      <c r="BP67" s="1242"/>
      <c r="BQ67" s="1242"/>
      <c r="BR67" s="1242"/>
      <c r="BS67" s="1242"/>
      <c r="BT67" s="1242"/>
      <c r="BU67" s="1242"/>
      <c r="BV67" s="1242"/>
      <c r="BW67" s="1242"/>
      <c r="BX67" s="1242"/>
      <c r="BY67" s="1242"/>
      <c r="BZ67" s="1242"/>
      <c r="CA67" s="1242"/>
      <c r="CB67" s="1242"/>
      <c r="CC67" s="1242"/>
      <c r="CD67" s="1242"/>
      <c r="CE67" s="1242"/>
      <c r="CF67" s="1242"/>
      <c r="CG67" s="1242"/>
      <c r="CH67" s="1242"/>
      <c r="CI67" s="1242"/>
      <c r="CJ67" s="1242"/>
      <c r="CK67" s="1242"/>
      <c r="CL67" s="1242"/>
      <c r="CM67" s="1242"/>
      <c r="CN67" s="1242"/>
      <c r="CO67" s="1242"/>
      <c r="CP67" s="1242"/>
      <c r="CQ67" s="1242"/>
      <c r="CR67" s="1242"/>
      <c r="CS67" s="1242"/>
      <c r="CT67" s="1242"/>
      <c r="CU67" s="1242"/>
      <c r="CV67" s="1242"/>
      <c r="CW67" s="1242"/>
      <c r="CX67" s="1242"/>
      <c r="CY67" s="1242"/>
      <c r="CZ67" s="1242"/>
      <c r="DA67" s="1242"/>
      <c r="DB67" s="1242"/>
      <c r="DC67" s="1243"/>
    </row>
    <row r="68" spans="2:107" ht="13" x14ac:dyDescent="0.2">
      <c r="B68" s="1229"/>
      <c r="AN68" s="1241"/>
      <c r="AO68" s="1242"/>
      <c r="AP68" s="1242"/>
      <c r="AQ68" s="1242"/>
      <c r="AR68" s="1242"/>
      <c r="AS68" s="1242"/>
      <c r="AT68" s="1242"/>
      <c r="AU68" s="1242"/>
      <c r="AV68" s="1242"/>
      <c r="AW68" s="1242"/>
      <c r="AX68" s="1242"/>
      <c r="AY68" s="1242"/>
      <c r="AZ68" s="1242"/>
      <c r="BA68" s="1242"/>
      <c r="BB68" s="1242"/>
      <c r="BC68" s="1242"/>
      <c r="BD68" s="1242"/>
      <c r="BE68" s="1242"/>
      <c r="BF68" s="1242"/>
      <c r="BG68" s="1242"/>
      <c r="BH68" s="1242"/>
      <c r="BI68" s="1242"/>
      <c r="BJ68" s="1242"/>
      <c r="BK68" s="1242"/>
      <c r="BL68" s="1242"/>
      <c r="BM68" s="1242"/>
      <c r="BN68" s="1242"/>
      <c r="BO68" s="1242"/>
      <c r="BP68" s="1242"/>
      <c r="BQ68" s="1242"/>
      <c r="BR68" s="1242"/>
      <c r="BS68" s="1242"/>
      <c r="BT68" s="1242"/>
      <c r="BU68" s="1242"/>
      <c r="BV68" s="1242"/>
      <c r="BW68" s="1242"/>
      <c r="BX68" s="1242"/>
      <c r="BY68" s="1242"/>
      <c r="BZ68" s="1242"/>
      <c r="CA68" s="1242"/>
      <c r="CB68" s="1242"/>
      <c r="CC68" s="1242"/>
      <c r="CD68" s="1242"/>
      <c r="CE68" s="1242"/>
      <c r="CF68" s="1242"/>
      <c r="CG68" s="1242"/>
      <c r="CH68" s="1242"/>
      <c r="CI68" s="1242"/>
      <c r="CJ68" s="1242"/>
      <c r="CK68" s="1242"/>
      <c r="CL68" s="1242"/>
      <c r="CM68" s="1242"/>
      <c r="CN68" s="1242"/>
      <c r="CO68" s="1242"/>
      <c r="CP68" s="1242"/>
      <c r="CQ68" s="1242"/>
      <c r="CR68" s="1242"/>
      <c r="CS68" s="1242"/>
      <c r="CT68" s="1242"/>
      <c r="CU68" s="1242"/>
      <c r="CV68" s="1242"/>
      <c r="CW68" s="1242"/>
      <c r="CX68" s="1242"/>
      <c r="CY68" s="1242"/>
      <c r="CZ68" s="1242"/>
      <c r="DA68" s="1242"/>
      <c r="DB68" s="1242"/>
      <c r="DC68" s="1243"/>
    </row>
    <row r="69" spans="2:107" ht="13" x14ac:dyDescent="0.2">
      <c r="B69" s="1229"/>
      <c r="AN69" s="1244"/>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6"/>
    </row>
    <row r="70" spans="2:107" ht="13" x14ac:dyDescent="0.2">
      <c r="B70" s="1229"/>
      <c r="H70" s="1271"/>
      <c r="I70" s="1271"/>
      <c r="J70" s="1272"/>
      <c r="K70" s="1272"/>
      <c r="L70" s="1273"/>
      <c r="M70" s="1272"/>
      <c r="N70" s="1273"/>
      <c r="AN70" s="1247"/>
      <c r="AO70" s="1247"/>
      <c r="AP70" s="1247"/>
      <c r="AZ70" s="1247"/>
      <c r="BA70" s="1247"/>
      <c r="BB70" s="1247"/>
      <c r="BL70" s="1247"/>
      <c r="BM70" s="1247"/>
      <c r="BN70" s="1247"/>
      <c r="BX70" s="1247"/>
      <c r="BY70" s="1247"/>
      <c r="BZ70" s="1247"/>
      <c r="CJ70" s="1247"/>
      <c r="CK70" s="1247"/>
      <c r="CL70" s="1247"/>
      <c r="CV70" s="1247"/>
      <c r="CW70" s="1247"/>
      <c r="CX70" s="1247"/>
    </row>
    <row r="71" spans="2:107" ht="13" x14ac:dyDescent="0.2">
      <c r="B71" s="1229"/>
      <c r="G71" s="1274"/>
      <c r="I71" s="1275"/>
      <c r="J71" s="1272"/>
      <c r="K71" s="1272"/>
      <c r="L71" s="1273"/>
      <c r="M71" s="1272"/>
      <c r="N71" s="1273"/>
      <c r="AM71" s="1274"/>
      <c r="AN71" s="1223" t="s">
        <v>561</v>
      </c>
    </row>
    <row r="72" spans="2:107" ht="13" x14ac:dyDescent="0.2">
      <c r="B72" s="1229"/>
      <c r="G72" s="1248"/>
      <c r="H72" s="1248"/>
      <c r="I72" s="1248"/>
      <c r="J72" s="1248"/>
      <c r="K72" s="1249"/>
      <c r="L72" s="1249"/>
      <c r="M72" s="1250"/>
      <c r="N72" s="1250"/>
      <c r="AN72" s="1251"/>
      <c r="AO72" s="1252"/>
      <c r="AP72" s="1252"/>
      <c r="AQ72" s="1252"/>
      <c r="AR72" s="1252"/>
      <c r="AS72" s="1252"/>
      <c r="AT72" s="1252"/>
      <c r="AU72" s="1252"/>
      <c r="AV72" s="1252"/>
      <c r="AW72" s="1252"/>
      <c r="AX72" s="1252"/>
      <c r="AY72" s="1252"/>
      <c r="AZ72" s="1252"/>
      <c r="BA72" s="1252"/>
      <c r="BB72" s="1252"/>
      <c r="BC72" s="1252"/>
      <c r="BD72" s="1252"/>
      <c r="BE72" s="1252"/>
      <c r="BF72" s="1252"/>
      <c r="BG72" s="1252"/>
      <c r="BH72" s="1252"/>
      <c r="BI72" s="1252"/>
      <c r="BJ72" s="1252"/>
      <c r="BK72" s="1252"/>
      <c r="BL72" s="1252"/>
      <c r="BM72" s="1252"/>
      <c r="BN72" s="1252"/>
      <c r="BO72" s="1253"/>
      <c r="BP72" s="1254" t="s">
        <v>525</v>
      </c>
      <c r="BQ72" s="1254"/>
      <c r="BR72" s="1254"/>
      <c r="BS72" s="1254"/>
      <c r="BT72" s="1254"/>
      <c r="BU72" s="1254"/>
      <c r="BV72" s="1254"/>
      <c r="BW72" s="1254"/>
      <c r="BX72" s="1254" t="s">
        <v>526</v>
      </c>
      <c r="BY72" s="1254"/>
      <c r="BZ72" s="1254"/>
      <c r="CA72" s="1254"/>
      <c r="CB72" s="1254"/>
      <c r="CC72" s="1254"/>
      <c r="CD72" s="1254"/>
      <c r="CE72" s="1254"/>
      <c r="CF72" s="1254" t="s">
        <v>527</v>
      </c>
      <c r="CG72" s="1254"/>
      <c r="CH72" s="1254"/>
      <c r="CI72" s="1254"/>
      <c r="CJ72" s="1254"/>
      <c r="CK72" s="1254"/>
      <c r="CL72" s="1254"/>
      <c r="CM72" s="1254"/>
      <c r="CN72" s="1254" t="s">
        <v>528</v>
      </c>
      <c r="CO72" s="1254"/>
      <c r="CP72" s="1254"/>
      <c r="CQ72" s="1254"/>
      <c r="CR72" s="1254"/>
      <c r="CS72" s="1254"/>
      <c r="CT72" s="1254"/>
      <c r="CU72" s="1254"/>
      <c r="CV72" s="1254" t="s">
        <v>529</v>
      </c>
      <c r="CW72" s="1254"/>
      <c r="CX72" s="1254"/>
      <c r="CY72" s="1254"/>
      <c r="CZ72" s="1254"/>
      <c r="DA72" s="1254"/>
      <c r="DB72" s="1254"/>
      <c r="DC72" s="1254"/>
    </row>
    <row r="73" spans="2:107" ht="13" x14ac:dyDescent="0.2">
      <c r="B73" s="1229"/>
      <c r="G73" s="1255"/>
      <c r="H73" s="1255"/>
      <c r="I73" s="1255"/>
      <c r="J73" s="1255"/>
      <c r="K73" s="1276"/>
      <c r="L73" s="1276"/>
      <c r="M73" s="1276"/>
      <c r="N73" s="1276"/>
      <c r="AM73" s="1247"/>
      <c r="AN73" s="1258" t="s">
        <v>562</v>
      </c>
      <c r="AO73" s="1258"/>
      <c r="AP73" s="1258"/>
      <c r="AQ73" s="1258"/>
      <c r="AR73" s="1258"/>
      <c r="AS73" s="1258"/>
      <c r="AT73" s="1258"/>
      <c r="AU73" s="1258"/>
      <c r="AV73" s="1258"/>
      <c r="AW73" s="1258"/>
      <c r="AX73" s="1258"/>
      <c r="AY73" s="1258"/>
      <c r="AZ73" s="1258"/>
      <c r="BA73" s="1258"/>
      <c r="BB73" s="1258" t="s">
        <v>563</v>
      </c>
      <c r="BC73" s="1258"/>
      <c r="BD73" s="1258"/>
      <c r="BE73" s="1258"/>
      <c r="BF73" s="1258"/>
      <c r="BG73" s="1258"/>
      <c r="BH73" s="1258"/>
      <c r="BI73" s="1258"/>
      <c r="BJ73" s="1258"/>
      <c r="BK73" s="1258"/>
      <c r="BL73" s="1258"/>
      <c r="BM73" s="1258"/>
      <c r="BN73" s="1258"/>
      <c r="BO73" s="1258"/>
      <c r="BP73" s="1259"/>
      <c r="BQ73" s="1259"/>
      <c r="BR73" s="1259"/>
      <c r="BS73" s="1259"/>
      <c r="BT73" s="1259"/>
      <c r="BU73" s="1259"/>
      <c r="BV73" s="1259"/>
      <c r="BW73" s="1259"/>
      <c r="BX73" s="1259"/>
      <c r="BY73" s="1259"/>
      <c r="BZ73" s="1259"/>
      <c r="CA73" s="1259"/>
      <c r="CB73" s="1259"/>
      <c r="CC73" s="1259"/>
      <c r="CD73" s="1259"/>
      <c r="CE73" s="1259"/>
      <c r="CF73" s="1259"/>
      <c r="CG73" s="1259"/>
      <c r="CH73" s="1259"/>
      <c r="CI73" s="1259"/>
      <c r="CJ73" s="1259"/>
      <c r="CK73" s="1259"/>
      <c r="CL73" s="1259"/>
      <c r="CM73" s="1259"/>
      <c r="CN73" s="1259"/>
      <c r="CO73" s="1259"/>
      <c r="CP73" s="1259"/>
      <c r="CQ73" s="1259"/>
      <c r="CR73" s="1259"/>
      <c r="CS73" s="1259"/>
      <c r="CT73" s="1259"/>
      <c r="CU73" s="1259"/>
      <c r="CV73" s="1259"/>
      <c r="CW73" s="1259"/>
      <c r="CX73" s="1259"/>
      <c r="CY73" s="1259"/>
      <c r="CZ73" s="1259"/>
      <c r="DA73" s="1259"/>
      <c r="DB73" s="1259"/>
      <c r="DC73" s="1259"/>
    </row>
    <row r="74" spans="2:107" ht="13" x14ac:dyDescent="0.2">
      <c r="B74" s="1229"/>
      <c r="G74" s="1255"/>
      <c r="H74" s="1255"/>
      <c r="I74" s="1255"/>
      <c r="J74" s="1255"/>
      <c r="K74" s="1276"/>
      <c r="L74" s="1276"/>
      <c r="M74" s="1276"/>
      <c r="N74" s="1276"/>
      <c r="AM74" s="1247"/>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9"/>
      <c r="BQ74" s="1259"/>
      <c r="BR74" s="1259"/>
      <c r="BS74" s="1259"/>
      <c r="BT74" s="1259"/>
      <c r="BU74" s="1259"/>
      <c r="BV74" s="1259"/>
      <c r="BW74" s="1259"/>
      <c r="BX74" s="1259"/>
      <c r="BY74" s="1259"/>
      <c r="BZ74" s="1259"/>
      <c r="CA74" s="1259"/>
      <c r="CB74" s="1259"/>
      <c r="CC74" s="1259"/>
      <c r="CD74" s="1259"/>
      <c r="CE74" s="1259"/>
      <c r="CF74" s="1259"/>
      <c r="CG74" s="1259"/>
      <c r="CH74" s="1259"/>
      <c r="CI74" s="1259"/>
      <c r="CJ74" s="1259"/>
      <c r="CK74" s="1259"/>
      <c r="CL74" s="1259"/>
      <c r="CM74" s="1259"/>
      <c r="CN74" s="1259"/>
      <c r="CO74" s="1259"/>
      <c r="CP74" s="1259"/>
      <c r="CQ74" s="1259"/>
      <c r="CR74" s="1259"/>
      <c r="CS74" s="1259"/>
      <c r="CT74" s="1259"/>
      <c r="CU74" s="1259"/>
      <c r="CV74" s="1259"/>
      <c r="CW74" s="1259"/>
      <c r="CX74" s="1259"/>
      <c r="CY74" s="1259"/>
      <c r="CZ74" s="1259"/>
      <c r="DA74" s="1259"/>
      <c r="DB74" s="1259"/>
      <c r="DC74" s="1259"/>
    </row>
    <row r="75" spans="2:107" ht="13" x14ac:dyDescent="0.2">
      <c r="B75" s="1229"/>
      <c r="G75" s="1255"/>
      <c r="H75" s="1255"/>
      <c r="I75" s="1248"/>
      <c r="J75" s="1248"/>
      <c r="K75" s="1257"/>
      <c r="L75" s="1257"/>
      <c r="M75" s="1257"/>
      <c r="N75" s="1257"/>
      <c r="AM75" s="1247"/>
      <c r="AN75" s="1258"/>
      <c r="AO75" s="1258"/>
      <c r="AP75" s="1258"/>
      <c r="AQ75" s="1258"/>
      <c r="AR75" s="1258"/>
      <c r="AS75" s="1258"/>
      <c r="AT75" s="1258"/>
      <c r="AU75" s="1258"/>
      <c r="AV75" s="1258"/>
      <c r="AW75" s="1258"/>
      <c r="AX75" s="1258"/>
      <c r="AY75" s="1258"/>
      <c r="AZ75" s="1258"/>
      <c r="BA75" s="1258"/>
      <c r="BB75" s="1258" t="s">
        <v>568</v>
      </c>
      <c r="BC75" s="1258"/>
      <c r="BD75" s="1258"/>
      <c r="BE75" s="1258"/>
      <c r="BF75" s="1258"/>
      <c r="BG75" s="1258"/>
      <c r="BH75" s="1258"/>
      <c r="BI75" s="1258"/>
      <c r="BJ75" s="1258"/>
      <c r="BK75" s="1258"/>
      <c r="BL75" s="1258"/>
      <c r="BM75" s="1258"/>
      <c r="BN75" s="1258"/>
      <c r="BO75" s="1258"/>
      <c r="BP75" s="1259">
        <v>3.5</v>
      </c>
      <c r="BQ75" s="1259"/>
      <c r="BR75" s="1259"/>
      <c r="BS75" s="1259"/>
      <c r="BT75" s="1259"/>
      <c r="BU75" s="1259"/>
      <c r="BV75" s="1259"/>
      <c r="BW75" s="1259"/>
      <c r="BX75" s="1259">
        <v>4.8</v>
      </c>
      <c r="BY75" s="1259"/>
      <c r="BZ75" s="1259"/>
      <c r="CA75" s="1259"/>
      <c r="CB75" s="1259"/>
      <c r="CC75" s="1259"/>
      <c r="CD75" s="1259"/>
      <c r="CE75" s="1259"/>
      <c r="CF75" s="1259">
        <v>5.7</v>
      </c>
      <c r="CG75" s="1259"/>
      <c r="CH75" s="1259"/>
      <c r="CI75" s="1259"/>
      <c r="CJ75" s="1259"/>
      <c r="CK75" s="1259"/>
      <c r="CL75" s="1259"/>
      <c r="CM75" s="1259"/>
      <c r="CN75" s="1259">
        <v>6.6</v>
      </c>
      <c r="CO75" s="1259"/>
      <c r="CP75" s="1259"/>
      <c r="CQ75" s="1259"/>
      <c r="CR75" s="1259"/>
      <c r="CS75" s="1259"/>
      <c r="CT75" s="1259"/>
      <c r="CU75" s="1259"/>
      <c r="CV75" s="1259">
        <v>6.3</v>
      </c>
      <c r="CW75" s="1259"/>
      <c r="CX75" s="1259"/>
      <c r="CY75" s="1259"/>
      <c r="CZ75" s="1259"/>
      <c r="DA75" s="1259"/>
      <c r="DB75" s="1259"/>
      <c r="DC75" s="1259"/>
    </row>
    <row r="76" spans="2:107" ht="13" x14ac:dyDescent="0.2">
      <c r="B76" s="1229"/>
      <c r="G76" s="1255"/>
      <c r="H76" s="1255"/>
      <c r="I76" s="1248"/>
      <c r="J76" s="1248"/>
      <c r="K76" s="1257"/>
      <c r="L76" s="1257"/>
      <c r="M76" s="1257"/>
      <c r="N76" s="1257"/>
      <c r="AM76" s="1247"/>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9"/>
      <c r="BQ76" s="1259"/>
      <c r="BR76" s="1259"/>
      <c r="BS76" s="1259"/>
      <c r="BT76" s="1259"/>
      <c r="BU76" s="1259"/>
      <c r="BV76" s="1259"/>
      <c r="BW76" s="1259"/>
      <c r="BX76" s="1259"/>
      <c r="BY76" s="1259"/>
      <c r="BZ76" s="1259"/>
      <c r="CA76" s="1259"/>
      <c r="CB76" s="1259"/>
      <c r="CC76" s="1259"/>
      <c r="CD76" s="1259"/>
      <c r="CE76" s="1259"/>
      <c r="CF76" s="1259"/>
      <c r="CG76" s="1259"/>
      <c r="CH76" s="1259"/>
      <c r="CI76" s="1259"/>
      <c r="CJ76" s="1259"/>
      <c r="CK76" s="1259"/>
      <c r="CL76" s="1259"/>
      <c r="CM76" s="1259"/>
      <c r="CN76" s="1259"/>
      <c r="CO76" s="1259"/>
      <c r="CP76" s="1259"/>
      <c r="CQ76" s="1259"/>
      <c r="CR76" s="1259"/>
      <c r="CS76" s="1259"/>
      <c r="CT76" s="1259"/>
      <c r="CU76" s="1259"/>
      <c r="CV76" s="1259"/>
      <c r="CW76" s="1259"/>
      <c r="CX76" s="1259"/>
      <c r="CY76" s="1259"/>
      <c r="CZ76" s="1259"/>
      <c r="DA76" s="1259"/>
      <c r="DB76" s="1259"/>
      <c r="DC76" s="1259"/>
    </row>
    <row r="77" spans="2:107" ht="13" x14ac:dyDescent="0.2">
      <c r="B77" s="1229"/>
      <c r="G77" s="1248"/>
      <c r="H77" s="1248"/>
      <c r="I77" s="1248"/>
      <c r="J77" s="1248"/>
      <c r="K77" s="1276"/>
      <c r="L77" s="1276"/>
      <c r="M77" s="1276"/>
      <c r="N77" s="1276"/>
      <c r="AN77" s="1254" t="s">
        <v>565</v>
      </c>
      <c r="AO77" s="1254"/>
      <c r="AP77" s="1254"/>
      <c r="AQ77" s="1254"/>
      <c r="AR77" s="1254"/>
      <c r="AS77" s="1254"/>
      <c r="AT77" s="1254"/>
      <c r="AU77" s="1254"/>
      <c r="AV77" s="1254"/>
      <c r="AW77" s="1254"/>
      <c r="AX77" s="1254"/>
      <c r="AY77" s="1254"/>
      <c r="AZ77" s="1254"/>
      <c r="BA77" s="1254"/>
      <c r="BB77" s="1258" t="s">
        <v>563</v>
      </c>
      <c r="BC77" s="1258"/>
      <c r="BD77" s="1258"/>
      <c r="BE77" s="1258"/>
      <c r="BF77" s="1258"/>
      <c r="BG77" s="1258"/>
      <c r="BH77" s="1258"/>
      <c r="BI77" s="1258"/>
      <c r="BJ77" s="1258"/>
      <c r="BK77" s="1258"/>
      <c r="BL77" s="1258"/>
      <c r="BM77" s="1258"/>
      <c r="BN77" s="1258"/>
      <c r="BO77" s="1258"/>
      <c r="BP77" s="1259">
        <v>20.3</v>
      </c>
      <c r="BQ77" s="1259"/>
      <c r="BR77" s="1259"/>
      <c r="BS77" s="1259"/>
      <c r="BT77" s="1259"/>
      <c r="BU77" s="1259"/>
      <c r="BV77" s="1259"/>
      <c r="BW77" s="1259"/>
      <c r="BX77" s="1259">
        <v>15.5</v>
      </c>
      <c r="BY77" s="1259"/>
      <c r="BZ77" s="1259"/>
      <c r="CA77" s="1259"/>
      <c r="CB77" s="1259"/>
      <c r="CC77" s="1259"/>
      <c r="CD77" s="1259"/>
      <c r="CE77" s="1259"/>
      <c r="CF77" s="1259">
        <v>4.5999999999999996</v>
      </c>
      <c r="CG77" s="1259"/>
      <c r="CH77" s="1259"/>
      <c r="CI77" s="1259"/>
      <c r="CJ77" s="1259"/>
      <c r="CK77" s="1259"/>
      <c r="CL77" s="1259"/>
      <c r="CM77" s="1259"/>
      <c r="CN77" s="1259">
        <v>1.6</v>
      </c>
      <c r="CO77" s="1259"/>
      <c r="CP77" s="1259"/>
      <c r="CQ77" s="1259"/>
      <c r="CR77" s="1259"/>
      <c r="CS77" s="1259"/>
      <c r="CT77" s="1259"/>
      <c r="CU77" s="1259"/>
      <c r="CV77" s="1259">
        <v>0</v>
      </c>
      <c r="CW77" s="1259"/>
      <c r="CX77" s="1259"/>
      <c r="CY77" s="1259"/>
      <c r="CZ77" s="1259"/>
      <c r="DA77" s="1259"/>
      <c r="DB77" s="1259"/>
      <c r="DC77" s="1259"/>
    </row>
    <row r="78" spans="2:107" ht="13" x14ac:dyDescent="0.2">
      <c r="B78" s="1229"/>
      <c r="G78" s="1248"/>
      <c r="H78" s="1248"/>
      <c r="I78" s="1248"/>
      <c r="J78" s="1248"/>
      <c r="K78" s="1276"/>
      <c r="L78" s="1276"/>
      <c r="M78" s="1276"/>
      <c r="N78" s="1276"/>
      <c r="AN78" s="1254"/>
      <c r="AO78" s="1254"/>
      <c r="AP78" s="1254"/>
      <c r="AQ78" s="1254"/>
      <c r="AR78" s="1254"/>
      <c r="AS78" s="1254"/>
      <c r="AT78" s="1254"/>
      <c r="AU78" s="1254"/>
      <c r="AV78" s="1254"/>
      <c r="AW78" s="1254"/>
      <c r="AX78" s="1254"/>
      <c r="AY78" s="1254"/>
      <c r="AZ78" s="1254"/>
      <c r="BA78" s="1254"/>
      <c r="BB78" s="1258"/>
      <c r="BC78" s="1258"/>
      <c r="BD78" s="1258"/>
      <c r="BE78" s="1258"/>
      <c r="BF78" s="1258"/>
      <c r="BG78" s="1258"/>
      <c r="BH78" s="1258"/>
      <c r="BI78" s="1258"/>
      <c r="BJ78" s="1258"/>
      <c r="BK78" s="1258"/>
      <c r="BL78" s="1258"/>
      <c r="BM78" s="1258"/>
      <c r="BN78" s="1258"/>
      <c r="BO78" s="1258"/>
      <c r="BP78" s="1259"/>
      <c r="BQ78" s="1259"/>
      <c r="BR78" s="1259"/>
      <c r="BS78" s="1259"/>
      <c r="BT78" s="1259"/>
      <c r="BU78" s="1259"/>
      <c r="BV78" s="1259"/>
      <c r="BW78" s="1259"/>
      <c r="BX78" s="1259"/>
      <c r="BY78" s="1259"/>
      <c r="BZ78" s="1259"/>
      <c r="CA78" s="1259"/>
      <c r="CB78" s="1259"/>
      <c r="CC78" s="1259"/>
      <c r="CD78" s="1259"/>
      <c r="CE78" s="1259"/>
      <c r="CF78" s="1259"/>
      <c r="CG78" s="1259"/>
      <c r="CH78" s="1259"/>
      <c r="CI78" s="1259"/>
      <c r="CJ78" s="1259"/>
      <c r="CK78" s="1259"/>
      <c r="CL78" s="1259"/>
      <c r="CM78" s="1259"/>
      <c r="CN78" s="1259"/>
      <c r="CO78" s="1259"/>
      <c r="CP78" s="1259"/>
      <c r="CQ78" s="1259"/>
      <c r="CR78" s="1259"/>
      <c r="CS78" s="1259"/>
      <c r="CT78" s="1259"/>
      <c r="CU78" s="1259"/>
      <c r="CV78" s="1259"/>
      <c r="CW78" s="1259"/>
      <c r="CX78" s="1259"/>
      <c r="CY78" s="1259"/>
      <c r="CZ78" s="1259"/>
      <c r="DA78" s="1259"/>
      <c r="DB78" s="1259"/>
      <c r="DC78" s="1259"/>
    </row>
    <row r="79" spans="2:107" ht="13" x14ac:dyDescent="0.2">
      <c r="B79" s="1229"/>
      <c r="G79" s="1248"/>
      <c r="H79" s="1248"/>
      <c r="I79" s="1261"/>
      <c r="J79" s="1261"/>
      <c r="K79" s="1277"/>
      <c r="L79" s="1277"/>
      <c r="M79" s="1277"/>
      <c r="N79" s="1277"/>
      <c r="AN79" s="1254"/>
      <c r="AO79" s="1254"/>
      <c r="AP79" s="1254"/>
      <c r="AQ79" s="1254"/>
      <c r="AR79" s="1254"/>
      <c r="AS79" s="1254"/>
      <c r="AT79" s="1254"/>
      <c r="AU79" s="1254"/>
      <c r="AV79" s="1254"/>
      <c r="AW79" s="1254"/>
      <c r="AX79" s="1254"/>
      <c r="AY79" s="1254"/>
      <c r="AZ79" s="1254"/>
      <c r="BA79" s="1254"/>
      <c r="BB79" s="1258" t="s">
        <v>568</v>
      </c>
      <c r="BC79" s="1258"/>
      <c r="BD79" s="1258"/>
      <c r="BE79" s="1258"/>
      <c r="BF79" s="1258"/>
      <c r="BG79" s="1258"/>
      <c r="BH79" s="1258"/>
      <c r="BI79" s="1258"/>
      <c r="BJ79" s="1258"/>
      <c r="BK79" s="1258"/>
      <c r="BL79" s="1258"/>
      <c r="BM79" s="1258"/>
      <c r="BN79" s="1258"/>
      <c r="BO79" s="1258"/>
      <c r="BP79" s="1259">
        <v>6.6</v>
      </c>
      <c r="BQ79" s="1259"/>
      <c r="BR79" s="1259"/>
      <c r="BS79" s="1259"/>
      <c r="BT79" s="1259"/>
      <c r="BU79" s="1259"/>
      <c r="BV79" s="1259"/>
      <c r="BW79" s="1259"/>
      <c r="BX79" s="1259">
        <v>6.4</v>
      </c>
      <c r="BY79" s="1259"/>
      <c r="BZ79" s="1259"/>
      <c r="CA79" s="1259"/>
      <c r="CB79" s="1259"/>
      <c r="CC79" s="1259"/>
      <c r="CD79" s="1259"/>
      <c r="CE79" s="1259"/>
      <c r="CF79" s="1259">
        <v>6.3</v>
      </c>
      <c r="CG79" s="1259"/>
      <c r="CH79" s="1259"/>
      <c r="CI79" s="1259"/>
      <c r="CJ79" s="1259"/>
      <c r="CK79" s="1259"/>
      <c r="CL79" s="1259"/>
      <c r="CM79" s="1259"/>
      <c r="CN79" s="1259">
        <v>6.6</v>
      </c>
      <c r="CO79" s="1259"/>
      <c r="CP79" s="1259"/>
      <c r="CQ79" s="1259"/>
      <c r="CR79" s="1259"/>
      <c r="CS79" s="1259"/>
      <c r="CT79" s="1259"/>
      <c r="CU79" s="1259"/>
      <c r="CV79" s="1259">
        <v>6.8</v>
      </c>
      <c r="CW79" s="1259"/>
      <c r="CX79" s="1259"/>
      <c r="CY79" s="1259"/>
      <c r="CZ79" s="1259"/>
      <c r="DA79" s="1259"/>
      <c r="DB79" s="1259"/>
      <c r="DC79" s="1259"/>
    </row>
    <row r="80" spans="2:107" ht="13" x14ac:dyDescent="0.2">
      <c r="B80" s="1229"/>
      <c r="G80" s="1248"/>
      <c r="H80" s="1248"/>
      <c r="I80" s="1261"/>
      <c r="J80" s="1261"/>
      <c r="K80" s="1277"/>
      <c r="L80" s="1277"/>
      <c r="M80" s="1277"/>
      <c r="N80" s="1277"/>
      <c r="AN80" s="1254"/>
      <c r="AO80" s="1254"/>
      <c r="AP80" s="1254"/>
      <c r="AQ80" s="1254"/>
      <c r="AR80" s="1254"/>
      <c r="AS80" s="1254"/>
      <c r="AT80" s="1254"/>
      <c r="AU80" s="1254"/>
      <c r="AV80" s="1254"/>
      <c r="AW80" s="1254"/>
      <c r="AX80" s="1254"/>
      <c r="AY80" s="1254"/>
      <c r="AZ80" s="1254"/>
      <c r="BA80" s="1254"/>
      <c r="BB80" s="1258"/>
      <c r="BC80" s="1258"/>
      <c r="BD80" s="1258"/>
      <c r="BE80" s="1258"/>
      <c r="BF80" s="1258"/>
      <c r="BG80" s="1258"/>
      <c r="BH80" s="1258"/>
      <c r="BI80" s="1258"/>
      <c r="BJ80" s="1258"/>
      <c r="BK80" s="1258"/>
      <c r="BL80" s="1258"/>
      <c r="BM80" s="1258"/>
      <c r="BN80" s="1258"/>
      <c r="BO80" s="1258"/>
      <c r="BP80" s="1259"/>
      <c r="BQ80" s="1259"/>
      <c r="BR80" s="1259"/>
      <c r="BS80" s="1259"/>
      <c r="BT80" s="1259"/>
      <c r="BU80" s="1259"/>
      <c r="BV80" s="1259"/>
      <c r="BW80" s="1259"/>
      <c r="BX80" s="1259"/>
      <c r="BY80" s="1259"/>
      <c r="BZ80" s="1259"/>
      <c r="CA80" s="1259"/>
      <c r="CB80" s="1259"/>
      <c r="CC80" s="1259"/>
      <c r="CD80" s="1259"/>
      <c r="CE80" s="1259"/>
      <c r="CF80" s="1259"/>
      <c r="CG80" s="1259"/>
      <c r="CH80" s="1259"/>
      <c r="CI80" s="1259"/>
      <c r="CJ80" s="1259"/>
      <c r="CK80" s="1259"/>
      <c r="CL80" s="1259"/>
      <c r="CM80" s="1259"/>
      <c r="CN80" s="1259"/>
      <c r="CO80" s="1259"/>
      <c r="CP80" s="1259"/>
      <c r="CQ80" s="1259"/>
      <c r="CR80" s="1259"/>
      <c r="CS80" s="1259"/>
      <c r="CT80" s="1259"/>
      <c r="CU80" s="1259"/>
      <c r="CV80" s="1259"/>
      <c r="CW80" s="1259"/>
      <c r="CX80" s="1259"/>
      <c r="CY80" s="1259"/>
      <c r="CZ80" s="1259"/>
      <c r="DA80" s="1259"/>
      <c r="DB80" s="1259"/>
      <c r="DC80" s="1259"/>
    </row>
    <row r="81" spans="2:109" ht="13" x14ac:dyDescent="0.2">
      <c r="B81" s="1229"/>
    </row>
    <row r="82" spans="2:109" ht="16.5" x14ac:dyDescent="0.2">
      <c r="B82" s="1229"/>
      <c r="K82" s="1278"/>
      <c r="L82" s="1278"/>
      <c r="M82" s="1278"/>
      <c r="N82" s="1278"/>
      <c r="AQ82" s="1278"/>
      <c r="AR82" s="1278"/>
      <c r="AS82" s="1278"/>
      <c r="AT82" s="1278"/>
      <c r="BC82" s="1278"/>
      <c r="BD82" s="1278"/>
      <c r="BE82" s="1278"/>
      <c r="BF82" s="1278"/>
      <c r="BO82" s="1278"/>
      <c r="BP82" s="1278"/>
      <c r="BQ82" s="1278"/>
      <c r="BR82" s="1278"/>
      <c r="CA82" s="1278"/>
      <c r="CB82" s="1278"/>
      <c r="CC82" s="1278"/>
      <c r="CD82" s="1278"/>
      <c r="CM82" s="1278"/>
      <c r="CN82" s="1278"/>
      <c r="CO82" s="1278"/>
      <c r="CP82" s="1278"/>
      <c r="CY82" s="1278"/>
      <c r="CZ82" s="1278"/>
      <c r="DA82" s="1278"/>
      <c r="DB82" s="1278"/>
      <c r="DC82" s="1278"/>
    </row>
    <row r="83" spans="2:109" ht="13" x14ac:dyDescent="0.2">
      <c r="B83" s="1231"/>
      <c r="C83" s="1232"/>
      <c r="D83" s="1232"/>
      <c r="E83" s="1232"/>
      <c r="F83" s="1232"/>
      <c r="G83" s="1232"/>
      <c r="H83" s="1232"/>
      <c r="I83" s="1232"/>
      <c r="J83" s="1232"/>
      <c r="K83" s="1232"/>
      <c r="L83" s="1232"/>
      <c r="M83" s="1232"/>
      <c r="N83" s="1232"/>
      <c r="O83" s="1232"/>
      <c r="P83" s="1232"/>
      <c r="Q83" s="1232"/>
      <c r="R83" s="1232"/>
      <c r="S83" s="1232"/>
      <c r="T83" s="1232"/>
      <c r="U83" s="1232"/>
      <c r="V83" s="1232"/>
      <c r="W83" s="1232"/>
      <c r="X83" s="1232"/>
      <c r="Y83" s="1232"/>
      <c r="Z83" s="1232"/>
      <c r="AA83" s="1232"/>
      <c r="AB83" s="1232"/>
      <c r="AC83" s="1232"/>
      <c r="AD83" s="1232"/>
      <c r="AE83" s="1232"/>
      <c r="AF83" s="1232"/>
      <c r="AG83" s="1232"/>
      <c r="AH83" s="1232"/>
      <c r="AI83" s="1232"/>
      <c r="AJ83" s="1232"/>
      <c r="AK83" s="1232"/>
      <c r="AL83" s="1232"/>
      <c r="AM83" s="1232"/>
      <c r="AN83" s="1232"/>
      <c r="AO83" s="1232"/>
      <c r="AP83" s="1232"/>
      <c r="AQ83" s="1232"/>
      <c r="AR83" s="1232"/>
      <c r="AS83" s="1232"/>
      <c r="AT83" s="1232"/>
      <c r="AU83" s="1232"/>
      <c r="AV83" s="1232"/>
      <c r="AW83" s="1232"/>
      <c r="AX83" s="1232"/>
      <c r="AY83" s="1232"/>
      <c r="AZ83" s="1232"/>
      <c r="BA83" s="1232"/>
      <c r="BB83" s="1232"/>
      <c r="BC83" s="1232"/>
      <c r="BD83" s="1232"/>
      <c r="BE83" s="1232"/>
      <c r="BF83" s="1232"/>
      <c r="BG83" s="1232"/>
      <c r="BH83" s="1232"/>
      <c r="BI83" s="1232"/>
      <c r="BJ83" s="1232"/>
      <c r="BK83" s="1232"/>
      <c r="BL83" s="1232"/>
      <c r="BM83" s="1232"/>
      <c r="BN83" s="1232"/>
      <c r="BO83" s="1232"/>
      <c r="BP83" s="1232"/>
      <c r="BQ83" s="1232"/>
      <c r="BR83" s="1232"/>
      <c r="BS83" s="1232"/>
      <c r="BT83" s="1232"/>
      <c r="BU83" s="1232"/>
      <c r="BV83" s="1232"/>
      <c r="BW83" s="1232"/>
      <c r="BX83" s="1232"/>
      <c r="BY83" s="1232"/>
      <c r="BZ83" s="1232"/>
      <c r="CA83" s="1232"/>
      <c r="CB83" s="1232"/>
      <c r="CC83" s="1232"/>
      <c r="CD83" s="1232"/>
      <c r="CE83" s="1232"/>
      <c r="CF83" s="1232"/>
      <c r="CG83" s="1232"/>
      <c r="CH83" s="1232"/>
      <c r="CI83" s="1232"/>
      <c r="CJ83" s="1232"/>
      <c r="CK83" s="1232"/>
      <c r="CL83" s="1232"/>
      <c r="CM83" s="1232"/>
      <c r="CN83" s="1232"/>
      <c r="CO83" s="1232"/>
      <c r="CP83" s="1232"/>
      <c r="CQ83" s="1232"/>
      <c r="CR83" s="1232"/>
      <c r="CS83" s="1232"/>
      <c r="CT83" s="1232"/>
      <c r="CU83" s="1232"/>
      <c r="CV83" s="1232"/>
      <c r="CW83" s="1232"/>
      <c r="CX83" s="1232"/>
      <c r="CY83" s="1232"/>
      <c r="CZ83" s="1232"/>
      <c r="DA83" s="1232"/>
      <c r="DB83" s="1232"/>
      <c r="DC83" s="1232"/>
      <c r="DD83" s="1233"/>
    </row>
    <row r="84" spans="2:109" ht="13" x14ac:dyDescent="0.2">
      <c r="DD84" s="1223"/>
      <c r="DE84" s="1223"/>
    </row>
    <row r="85" spans="2:109" ht="13" x14ac:dyDescent="0.2">
      <c r="DD85" s="1223"/>
      <c r="DE85" s="1223"/>
    </row>
  </sheetData>
  <sheetProtection algorithmName="SHA-512" hashValue="wRtEytUW8Hp6Wn04kmnWu9FUFwDBSCeU2Cu9xJzWYXcUHB7cBjd9FLEu5oFwr5pcodIYHincwwno+R098KqJJw==" saltValue="vJaq1V9RRDEZX4oIT/l9f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891D3-DE86-4E6C-97D6-98B42810AC87}">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x14ac:dyDescent="0.2">
      <c r="S2" s="259"/>
      <c r="AH2" s="259"/>
    </row>
    <row r="3" spans="1: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x14ac:dyDescent="0.2"/>
    <row r="5" spans="1:34" ht="13" x14ac:dyDescent="0.2"/>
    <row r="6" spans="1:34" ht="13" x14ac:dyDescent="0.2"/>
    <row r="7" spans="1:34" ht="13" x14ac:dyDescent="0.2"/>
    <row r="8" spans="1:34" ht="13" x14ac:dyDescent="0.2"/>
    <row r="9" spans="1:34" ht="13" x14ac:dyDescent="0.2">
      <c r="AH9" s="25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mKSjESN0RWhNblWZqsPwhers8Rq7MwqgsGt7E5adK/2Bj2BXmV996jHW/MXrre4XF7V3IZNGUoeQF0P2tF/ipQ==" saltValue="vn88E+c3i8D+4GaI3ZqlE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0D685-1632-4506-9315-00CCE8CDA6DD}">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x14ac:dyDescent="0.2">
      <c r="S2" s="259"/>
      <c r="AH2" s="259"/>
    </row>
    <row r="3" spans="2: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x14ac:dyDescent="0.2"/>
    <row r="5" spans="2:34" ht="13" x14ac:dyDescent="0.2"/>
    <row r="6" spans="2:34" ht="13" x14ac:dyDescent="0.2"/>
    <row r="7" spans="2:34" ht="13" x14ac:dyDescent="0.2"/>
    <row r="8" spans="2:34" ht="13" x14ac:dyDescent="0.2"/>
    <row r="9" spans="2:34" ht="13" x14ac:dyDescent="0.2">
      <c r="AH9" s="259"/>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c r="AG59" s="259"/>
      <c r="AH59" s="259"/>
    </row>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zKRILtNUV4NTEbwjGY6dHSCOjVx3aHK4SzqvXH55L9Rcfky0M5QAliNGr4v2DptpJQ6BfxS53RnOwVlT3YsVmg==" saltValue="bAGxzmPfqSxqoOrmDz12y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524</v>
      </c>
      <c r="G2" s="151"/>
      <c r="H2" s="152"/>
    </row>
    <row r="3" spans="1:8" x14ac:dyDescent="0.2">
      <c r="A3" s="148" t="s">
        <v>517</v>
      </c>
      <c r="B3" s="153"/>
      <c r="C3" s="154"/>
      <c r="D3" s="155">
        <v>24149</v>
      </c>
      <c r="E3" s="156"/>
      <c r="F3" s="157">
        <v>51264</v>
      </c>
      <c r="G3" s="158"/>
      <c r="H3" s="159"/>
    </row>
    <row r="4" spans="1:8" x14ac:dyDescent="0.2">
      <c r="A4" s="160"/>
      <c r="B4" s="161"/>
      <c r="C4" s="162"/>
      <c r="D4" s="163">
        <v>13074</v>
      </c>
      <c r="E4" s="164"/>
      <c r="F4" s="165">
        <v>26040</v>
      </c>
      <c r="G4" s="166"/>
      <c r="H4" s="167"/>
    </row>
    <row r="5" spans="1:8" x14ac:dyDescent="0.2">
      <c r="A5" s="148" t="s">
        <v>519</v>
      </c>
      <c r="B5" s="153"/>
      <c r="C5" s="154"/>
      <c r="D5" s="155">
        <v>85207</v>
      </c>
      <c r="E5" s="156"/>
      <c r="F5" s="157">
        <v>52068</v>
      </c>
      <c r="G5" s="158"/>
      <c r="H5" s="159"/>
    </row>
    <row r="6" spans="1:8" x14ac:dyDescent="0.2">
      <c r="A6" s="160"/>
      <c r="B6" s="161"/>
      <c r="C6" s="162"/>
      <c r="D6" s="163">
        <v>26492</v>
      </c>
      <c r="E6" s="164"/>
      <c r="F6" s="165">
        <v>26936</v>
      </c>
      <c r="G6" s="166"/>
      <c r="H6" s="167"/>
    </row>
    <row r="7" spans="1:8" x14ac:dyDescent="0.2">
      <c r="A7" s="148" t="s">
        <v>520</v>
      </c>
      <c r="B7" s="153"/>
      <c r="C7" s="154"/>
      <c r="D7" s="155">
        <v>41781</v>
      </c>
      <c r="E7" s="156"/>
      <c r="F7" s="157">
        <v>47161</v>
      </c>
      <c r="G7" s="158"/>
      <c r="H7" s="159"/>
    </row>
    <row r="8" spans="1:8" x14ac:dyDescent="0.2">
      <c r="A8" s="160"/>
      <c r="B8" s="161"/>
      <c r="C8" s="162"/>
      <c r="D8" s="163">
        <v>20979</v>
      </c>
      <c r="E8" s="164"/>
      <c r="F8" s="165">
        <v>24595</v>
      </c>
      <c r="G8" s="166"/>
      <c r="H8" s="167"/>
    </row>
    <row r="9" spans="1:8" x14ac:dyDescent="0.2">
      <c r="A9" s="148" t="s">
        <v>521</v>
      </c>
      <c r="B9" s="153"/>
      <c r="C9" s="154"/>
      <c r="D9" s="155">
        <v>35180</v>
      </c>
      <c r="E9" s="156"/>
      <c r="F9" s="157">
        <v>43423</v>
      </c>
      <c r="G9" s="158"/>
      <c r="H9" s="159"/>
    </row>
    <row r="10" spans="1:8" x14ac:dyDescent="0.2">
      <c r="A10" s="160"/>
      <c r="B10" s="161"/>
      <c r="C10" s="162"/>
      <c r="D10" s="163">
        <v>28526</v>
      </c>
      <c r="E10" s="164"/>
      <c r="F10" s="165">
        <v>22207</v>
      </c>
      <c r="G10" s="166"/>
      <c r="H10" s="167"/>
    </row>
    <row r="11" spans="1:8" x14ac:dyDescent="0.2">
      <c r="A11" s="148" t="s">
        <v>522</v>
      </c>
      <c r="B11" s="153"/>
      <c r="C11" s="154"/>
      <c r="D11" s="155">
        <v>25221</v>
      </c>
      <c r="E11" s="156"/>
      <c r="F11" s="157">
        <v>45265</v>
      </c>
      <c r="G11" s="158"/>
      <c r="H11" s="159"/>
    </row>
    <row r="12" spans="1:8" x14ac:dyDescent="0.2">
      <c r="A12" s="160"/>
      <c r="B12" s="161"/>
      <c r="C12" s="168"/>
      <c r="D12" s="163">
        <v>18392</v>
      </c>
      <c r="E12" s="164"/>
      <c r="F12" s="165">
        <v>22600</v>
      </c>
      <c r="G12" s="166"/>
      <c r="H12" s="167"/>
    </row>
    <row r="13" spans="1:8" x14ac:dyDescent="0.2">
      <c r="A13" s="148"/>
      <c r="B13" s="153"/>
      <c r="C13" s="169"/>
      <c r="D13" s="170">
        <v>42308</v>
      </c>
      <c r="E13" s="171"/>
      <c r="F13" s="172">
        <v>47836</v>
      </c>
      <c r="G13" s="173"/>
      <c r="H13" s="159"/>
    </row>
    <row r="14" spans="1:8" x14ac:dyDescent="0.2">
      <c r="A14" s="160"/>
      <c r="B14" s="161"/>
      <c r="C14" s="162"/>
      <c r="D14" s="163">
        <v>21493</v>
      </c>
      <c r="E14" s="164"/>
      <c r="F14" s="165">
        <v>24476</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0.9</v>
      </c>
      <c r="C19" s="174">
        <f>ROUND(VALUE(SUBSTITUTE(実質収支比率等に係る経年分析!G$48,"▲","-")),2)</f>
        <v>0.75</v>
      </c>
      <c r="D19" s="174">
        <f>ROUND(VALUE(SUBSTITUTE(実質収支比率等に係る経年分析!H$48,"▲","-")),2)</f>
        <v>3.64</v>
      </c>
      <c r="E19" s="174">
        <f>ROUND(VALUE(SUBSTITUTE(実質収支比率等に係る経年分析!I$48,"▲","-")),2)</f>
        <v>0.72</v>
      </c>
      <c r="F19" s="174">
        <f>ROUND(VALUE(SUBSTITUTE(実質収支比率等に係る経年分析!J$48,"▲","-")),2)</f>
        <v>0.78</v>
      </c>
    </row>
    <row r="20" spans="1:11" x14ac:dyDescent="0.2">
      <c r="A20" s="174" t="s">
        <v>53</v>
      </c>
      <c r="B20" s="174">
        <f>ROUND(VALUE(SUBSTITUTE(実質収支比率等に係る経年分析!F$47,"▲","-")),2)</f>
        <v>21.52</v>
      </c>
      <c r="C20" s="174">
        <f>ROUND(VALUE(SUBSTITUTE(実質収支比率等に係る経年分析!G$47,"▲","-")),2)</f>
        <v>22.65</v>
      </c>
      <c r="D20" s="174">
        <f>ROUND(VALUE(SUBSTITUTE(実質収支比率等に係る経年分析!H$47,"▲","-")),2)</f>
        <v>23.46</v>
      </c>
      <c r="E20" s="174">
        <f>ROUND(VALUE(SUBSTITUTE(実質収支比率等に係る経年分析!I$47,"▲","-")),2)</f>
        <v>30.43</v>
      </c>
      <c r="F20" s="174">
        <f>ROUND(VALUE(SUBSTITUTE(実質収支比率等に係る経年分析!J$47,"▲","-")),2)</f>
        <v>30.31</v>
      </c>
    </row>
    <row r="21" spans="1:11" x14ac:dyDescent="0.2">
      <c r="A21" s="174" t="s">
        <v>54</v>
      </c>
      <c r="B21" s="174">
        <f>IF(ISNUMBER(VALUE(SUBSTITUTE(実質収支比率等に係る経年分析!F$49,"▲","-"))),ROUND(VALUE(SUBSTITUTE(実質収支比率等に係る経年分析!F$49,"▲","-")),2),NA())</f>
        <v>-0.56999999999999995</v>
      </c>
      <c r="C21" s="174">
        <f>IF(ISNUMBER(VALUE(SUBSTITUTE(実質収支比率等に係る経年分析!G$49,"▲","-"))),ROUND(VALUE(SUBSTITUTE(実質収支比率等に係る経年分析!G$49,"▲","-")),2),NA())</f>
        <v>1.96</v>
      </c>
      <c r="D21" s="174">
        <f>IF(ISNUMBER(VALUE(SUBSTITUTE(実質収支比率等に係る経年分析!H$49,"▲","-"))),ROUND(VALUE(SUBSTITUTE(実質収支比率等に係る経年分析!H$49,"▲","-")),2),NA())</f>
        <v>5.56</v>
      </c>
      <c r="E21" s="174">
        <f>IF(ISNUMBER(VALUE(SUBSTITUTE(実質収支比率等に係る経年分析!I$49,"▲","-"))),ROUND(VALUE(SUBSTITUTE(実質収支比率等に係る経年分析!I$49,"▲","-")),2),NA())</f>
        <v>3.14</v>
      </c>
      <c r="F21" s="174">
        <f>IF(ISNUMBER(VALUE(SUBSTITUTE(実質収支比率等に係る経年分析!J$49,"▲","-"))),ROUND(VALUE(SUBSTITUTE(実質収支比率等に係る経年分析!J$49,"▲","-")),2),NA())</f>
        <v>0.42</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大沢地区特設水道施設事業特別会計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土地取得事業特別会計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国民健康保険事業特別会計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0.62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0.28000000000000003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0.28999999999999998</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0.31</v>
      </c>
    </row>
    <row r="32" spans="1:11" x14ac:dyDescent="0.2">
      <c r="A32" s="175" t="str">
        <f>IF(連結実質赤字比率に係る赤字・黒字の構成分析!C$38="",NA(),連結実質赤字比率に係る赤字・黒字の構成分析!C$38)</f>
        <v>後期高齢者医療特別会計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0.36</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0.42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0.43</v>
      </c>
    </row>
    <row r="33" spans="1:16" x14ac:dyDescent="0.2">
      <c r="A33" s="175" t="str">
        <f>IF(連結実質赤字比率に係る赤字・黒字の構成分析!C$37="",NA(),連結実質赤字比率に係る赤字・黒字の構成分析!C$37)</f>
        <v>一般会計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0.9</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0.74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3.64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0.72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0.77</v>
      </c>
    </row>
    <row r="34" spans="1:16" x14ac:dyDescent="0.2">
      <c r="A34" s="175" t="str">
        <f>IF(連結実質赤字比率に係る赤字・黒字の構成分析!C$36="",NA(),連結実質赤字比率に係る赤字・黒字の構成分析!C$36)</f>
        <v>介護保険事業特別会計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1.83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1.99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2.66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2.56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1.43</v>
      </c>
    </row>
    <row r="35" spans="1:16" x14ac:dyDescent="0.2">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0.98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1.63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3.18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4.6500000000000004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6</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17.579999999999998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16.5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16.63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16.670000000000002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15.36</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1129</v>
      </c>
      <c r="E42" s="176"/>
      <c r="F42" s="176"/>
      <c r="G42" s="176">
        <f>'実質公債費比率（分子）の構造'!L$52</f>
        <v>1076</v>
      </c>
      <c r="H42" s="176"/>
      <c r="I42" s="176"/>
      <c r="J42" s="176">
        <f>'実質公債費比率（分子）の構造'!M$52</f>
        <v>1168</v>
      </c>
      <c r="K42" s="176"/>
      <c r="L42" s="176"/>
      <c r="M42" s="176">
        <f>'実質公債費比率（分子）の構造'!N$52</f>
        <v>1135</v>
      </c>
      <c r="N42" s="176"/>
      <c r="O42" s="176"/>
      <c r="P42" s="176">
        <f>'実質公債費比率（分子）の構造'!O$52</f>
        <v>1061</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0</v>
      </c>
      <c r="C44" s="176"/>
      <c r="D44" s="176"/>
      <c r="E44" s="176">
        <f>'実質公債費比率（分子）の構造'!L$50</f>
        <v>0</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64</v>
      </c>
      <c r="B46" s="176">
        <f>'実質公債費比率（分子）の構造'!K$48</f>
        <v>338</v>
      </c>
      <c r="C46" s="176"/>
      <c r="D46" s="176"/>
      <c r="E46" s="176">
        <f>'実質公債費比率（分子）の構造'!L$48</f>
        <v>301</v>
      </c>
      <c r="F46" s="176"/>
      <c r="G46" s="176"/>
      <c r="H46" s="176">
        <f>'実質公債費比率（分子）の構造'!M$48</f>
        <v>354</v>
      </c>
      <c r="I46" s="176"/>
      <c r="J46" s="176"/>
      <c r="K46" s="176">
        <f>'実質公債費比率（分子）の構造'!N$48</f>
        <v>327</v>
      </c>
      <c r="L46" s="176"/>
      <c r="M46" s="176"/>
      <c r="N46" s="176">
        <f>'実質公債費比率（分子）の構造'!O$48</f>
        <v>257</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1072</v>
      </c>
      <c r="C49" s="176"/>
      <c r="D49" s="176"/>
      <c r="E49" s="176">
        <f>'実質公債費比率（分子）の構造'!L$45</f>
        <v>1163</v>
      </c>
      <c r="F49" s="176"/>
      <c r="G49" s="176"/>
      <c r="H49" s="176">
        <f>'実質公債費比率（分子）の構造'!M$45</f>
        <v>1245</v>
      </c>
      <c r="I49" s="176"/>
      <c r="J49" s="176"/>
      <c r="K49" s="176">
        <f>'実質公債費比率（分子）の構造'!N$45</f>
        <v>1315</v>
      </c>
      <c r="L49" s="176"/>
      <c r="M49" s="176"/>
      <c r="N49" s="176">
        <f>'実質公債費比率（分子）の構造'!O$45</f>
        <v>1156</v>
      </c>
      <c r="O49" s="176"/>
      <c r="P49" s="176"/>
    </row>
    <row r="50" spans="1:16" x14ac:dyDescent="0.2">
      <c r="A50" s="176" t="s">
        <v>67</v>
      </c>
      <c r="B50" s="176" t="e">
        <f>NA()</f>
        <v>#N/A</v>
      </c>
      <c r="C50" s="176">
        <f>IF(ISNUMBER('実質公債費比率（分子）の構造'!K$53),'実質公債費比率（分子）の構造'!K$53,NA())</f>
        <v>281</v>
      </c>
      <c r="D50" s="176" t="e">
        <f>NA()</f>
        <v>#N/A</v>
      </c>
      <c r="E50" s="176" t="e">
        <f>NA()</f>
        <v>#N/A</v>
      </c>
      <c r="F50" s="176">
        <f>IF(ISNUMBER('実質公債費比率（分子）の構造'!L$53),'実質公債費比率（分子）の構造'!L$53,NA())</f>
        <v>388</v>
      </c>
      <c r="G50" s="176" t="e">
        <f>NA()</f>
        <v>#N/A</v>
      </c>
      <c r="H50" s="176" t="e">
        <f>NA()</f>
        <v>#N/A</v>
      </c>
      <c r="I50" s="176">
        <f>IF(ISNUMBER('実質公債費比率（分子）の構造'!M$53),'実質公債費比率（分子）の構造'!M$53,NA())</f>
        <v>431</v>
      </c>
      <c r="J50" s="176" t="e">
        <f>NA()</f>
        <v>#N/A</v>
      </c>
      <c r="K50" s="176" t="e">
        <f>NA()</f>
        <v>#N/A</v>
      </c>
      <c r="L50" s="176">
        <f>IF(ISNUMBER('実質公債費比率（分子）の構造'!N$53),'実質公債費比率（分子）の構造'!N$53,NA())</f>
        <v>507</v>
      </c>
      <c r="M50" s="176" t="e">
        <f>NA()</f>
        <v>#N/A</v>
      </c>
      <c r="N50" s="176" t="e">
        <f>NA()</f>
        <v>#N/A</v>
      </c>
      <c r="O50" s="176">
        <f>IF(ISNUMBER('実質公債費比率（分子）の構造'!O$53),'実質公債費比率（分子）の構造'!O$53,NA())</f>
        <v>352</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10152</v>
      </c>
      <c r="E56" s="175"/>
      <c r="F56" s="175"/>
      <c r="G56" s="175">
        <f>'将来負担比率（分子）の構造'!J$52</f>
        <v>10338</v>
      </c>
      <c r="H56" s="175"/>
      <c r="I56" s="175"/>
      <c r="J56" s="175">
        <f>'将来負担比率（分子）の構造'!K$52</f>
        <v>10570</v>
      </c>
      <c r="K56" s="175"/>
      <c r="L56" s="175"/>
      <c r="M56" s="175">
        <f>'将来負担比率（分子）の構造'!L$52</f>
        <v>10177</v>
      </c>
      <c r="N56" s="175"/>
      <c r="O56" s="175"/>
      <c r="P56" s="175">
        <f>'将来負担比率（分子）の構造'!M$52</f>
        <v>9906</v>
      </c>
    </row>
    <row r="57" spans="1:16" x14ac:dyDescent="0.2">
      <c r="A57" s="175" t="s">
        <v>42</v>
      </c>
      <c r="B57" s="175"/>
      <c r="C57" s="175"/>
      <c r="D57" s="175">
        <f>'将来負担比率（分子）の構造'!I$51</f>
        <v>3233</v>
      </c>
      <c r="E57" s="175"/>
      <c r="F57" s="175"/>
      <c r="G57" s="175">
        <f>'将来負担比率（分子）の構造'!J$51</f>
        <v>3090</v>
      </c>
      <c r="H57" s="175"/>
      <c r="I57" s="175"/>
      <c r="J57" s="175">
        <f>'将来負担比率（分子）の構造'!K$51</f>
        <v>3081</v>
      </c>
      <c r="K57" s="175"/>
      <c r="L57" s="175"/>
      <c r="M57" s="175">
        <f>'将来負担比率（分子）の構造'!L$51</f>
        <v>3196</v>
      </c>
      <c r="N57" s="175"/>
      <c r="O57" s="175"/>
      <c r="P57" s="175">
        <f>'将来負担比率（分子）の構造'!M$51</f>
        <v>2927</v>
      </c>
    </row>
    <row r="58" spans="1:16" x14ac:dyDescent="0.2">
      <c r="A58" s="175" t="s">
        <v>41</v>
      </c>
      <c r="B58" s="175"/>
      <c r="C58" s="175"/>
      <c r="D58" s="175">
        <f>'将来負担比率（分子）の構造'!I$50</f>
        <v>4898</v>
      </c>
      <c r="E58" s="175"/>
      <c r="F58" s="175"/>
      <c r="G58" s="175">
        <f>'将来負担比率（分子）の構造'!J$50</f>
        <v>5324</v>
      </c>
      <c r="H58" s="175"/>
      <c r="I58" s="175"/>
      <c r="J58" s="175">
        <f>'将来負担比率（分子）の構造'!K$50</f>
        <v>5984</v>
      </c>
      <c r="K58" s="175"/>
      <c r="L58" s="175"/>
      <c r="M58" s="175">
        <f>'将来負担比率（分子）の構造'!L$50</f>
        <v>6812</v>
      </c>
      <c r="N58" s="175"/>
      <c r="O58" s="175"/>
      <c r="P58" s="175">
        <f>'将来負担比率（分子）の構造'!M$50</f>
        <v>7361</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13</v>
      </c>
      <c r="C61" s="175"/>
      <c r="D61" s="175"/>
      <c r="E61" s="175">
        <f>'将来負担比率（分子）の構造'!J$46</f>
        <v>14</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925</v>
      </c>
      <c r="C62" s="175"/>
      <c r="D62" s="175"/>
      <c r="E62" s="175">
        <f>'将来負担比率（分子）の構造'!J$45</f>
        <v>887</v>
      </c>
      <c r="F62" s="175"/>
      <c r="G62" s="175"/>
      <c r="H62" s="175">
        <f>'将来負担比率（分子）の構造'!K$45</f>
        <v>957</v>
      </c>
      <c r="I62" s="175"/>
      <c r="J62" s="175"/>
      <c r="K62" s="175">
        <f>'将来負担比率（分子）の構造'!L$45</f>
        <v>1016</v>
      </c>
      <c r="L62" s="175"/>
      <c r="M62" s="175"/>
      <c r="N62" s="175">
        <f>'将来負担比率（分子）の構造'!M$45</f>
        <v>1081</v>
      </c>
      <c r="O62" s="175"/>
      <c r="P62" s="175"/>
    </row>
    <row r="63" spans="1:16" x14ac:dyDescent="0.2">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33</v>
      </c>
      <c r="B64" s="175">
        <f>'将来負担比率（分子）の構造'!I$43</f>
        <v>3502</v>
      </c>
      <c r="C64" s="175"/>
      <c r="D64" s="175"/>
      <c r="E64" s="175">
        <f>'将来負担比率（分子）の構造'!J$43</f>
        <v>3364</v>
      </c>
      <c r="F64" s="175"/>
      <c r="G64" s="175"/>
      <c r="H64" s="175">
        <f>'将来負担比率（分子）の構造'!K$43</f>
        <v>3378</v>
      </c>
      <c r="I64" s="175"/>
      <c r="J64" s="175"/>
      <c r="K64" s="175">
        <f>'将来負担比率（分子）の構造'!L$43</f>
        <v>3533</v>
      </c>
      <c r="L64" s="175"/>
      <c r="M64" s="175"/>
      <c r="N64" s="175">
        <f>'将来負担比率（分子）の構造'!M$43</f>
        <v>3252</v>
      </c>
      <c r="O64" s="175"/>
      <c r="P64" s="175"/>
    </row>
    <row r="65" spans="1:16" x14ac:dyDescent="0.2">
      <c r="A65" s="175" t="s">
        <v>32</v>
      </c>
      <c r="B65" s="175">
        <f>'将来負担比率（分子）の構造'!I$42</f>
        <v>0</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11501</v>
      </c>
      <c r="C66" s="175"/>
      <c r="D66" s="175"/>
      <c r="E66" s="175">
        <f>'将来負担比率（分子）の構造'!J$41</f>
        <v>12613</v>
      </c>
      <c r="F66" s="175"/>
      <c r="G66" s="175"/>
      <c r="H66" s="175">
        <f>'将来負担比率（分子）の構造'!K$41</f>
        <v>12657</v>
      </c>
      <c r="I66" s="175"/>
      <c r="J66" s="175"/>
      <c r="K66" s="175">
        <f>'将来負担比率（分子）の構造'!L$41</f>
        <v>12194</v>
      </c>
      <c r="L66" s="175"/>
      <c r="M66" s="175"/>
      <c r="N66" s="175">
        <f>'将来負担比率（分子）の構造'!M$41</f>
        <v>11657</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1802</v>
      </c>
      <c r="C72" s="179">
        <f>基金残高に係る経年分析!G55</f>
        <v>2262</v>
      </c>
      <c r="D72" s="179">
        <f>基金残高に係る経年分析!H55</f>
        <v>2289</v>
      </c>
    </row>
    <row r="73" spans="1:16" x14ac:dyDescent="0.2">
      <c r="A73" s="178" t="s">
        <v>74</v>
      </c>
      <c r="B73" s="179">
        <f>基金残高に係る経年分析!F56</f>
        <v>976</v>
      </c>
      <c r="C73" s="179">
        <f>基金残高に係る経年分析!G56</f>
        <v>976</v>
      </c>
      <c r="D73" s="179">
        <f>基金残高に係る経年分析!H56</f>
        <v>1013</v>
      </c>
    </row>
    <row r="74" spans="1:16" x14ac:dyDescent="0.2">
      <c r="A74" s="178" t="s">
        <v>75</v>
      </c>
      <c r="B74" s="179">
        <f>基金残高に係る経年分析!F57</f>
        <v>2080</v>
      </c>
      <c r="C74" s="179">
        <f>基金残高に係る経年分析!G57</f>
        <v>2438</v>
      </c>
      <c r="D74" s="179">
        <f>基金残高に係る経年分析!H57</f>
        <v>2922</v>
      </c>
    </row>
  </sheetData>
  <sheetProtection algorithmName="SHA-512" hashValue="W9hcwo2RqvldquofEzb93q4dj3HiWWIfeeSBTzmIU3LvMUiBIliyFLBPu2q+oW61eZjMLLKwd52+iDW2vAWyUg==" saltValue="dMIk0dQIzrN0wBbNXdrhD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201</v>
      </c>
      <c r="DI1" s="718"/>
      <c r="DJ1" s="718"/>
      <c r="DK1" s="718"/>
      <c r="DL1" s="718"/>
      <c r="DM1" s="718"/>
      <c r="DN1" s="719"/>
      <c r="DO1" s="214"/>
      <c r="DP1" s="717" t="s">
        <v>202</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204</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205</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206</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207</v>
      </c>
      <c r="S4" s="674"/>
      <c r="T4" s="674"/>
      <c r="U4" s="674"/>
      <c r="V4" s="674"/>
      <c r="W4" s="674"/>
      <c r="X4" s="674"/>
      <c r="Y4" s="675"/>
      <c r="Z4" s="673" t="s">
        <v>208</v>
      </c>
      <c r="AA4" s="674"/>
      <c r="AB4" s="674"/>
      <c r="AC4" s="675"/>
      <c r="AD4" s="673" t="s">
        <v>209</v>
      </c>
      <c r="AE4" s="674"/>
      <c r="AF4" s="674"/>
      <c r="AG4" s="674"/>
      <c r="AH4" s="674"/>
      <c r="AI4" s="674"/>
      <c r="AJ4" s="674"/>
      <c r="AK4" s="675"/>
      <c r="AL4" s="673" t="s">
        <v>208</v>
      </c>
      <c r="AM4" s="674"/>
      <c r="AN4" s="674"/>
      <c r="AO4" s="675"/>
      <c r="AP4" s="720" t="s">
        <v>210</v>
      </c>
      <c r="AQ4" s="720"/>
      <c r="AR4" s="720"/>
      <c r="AS4" s="720"/>
      <c r="AT4" s="720"/>
      <c r="AU4" s="720"/>
      <c r="AV4" s="720"/>
      <c r="AW4" s="720"/>
      <c r="AX4" s="720"/>
      <c r="AY4" s="720"/>
      <c r="AZ4" s="720"/>
      <c r="BA4" s="720"/>
      <c r="BB4" s="720"/>
      <c r="BC4" s="720"/>
      <c r="BD4" s="720"/>
      <c r="BE4" s="720"/>
      <c r="BF4" s="720"/>
      <c r="BG4" s="720" t="s">
        <v>211</v>
      </c>
      <c r="BH4" s="720"/>
      <c r="BI4" s="720"/>
      <c r="BJ4" s="720"/>
      <c r="BK4" s="720"/>
      <c r="BL4" s="720"/>
      <c r="BM4" s="720"/>
      <c r="BN4" s="720"/>
      <c r="BO4" s="720" t="s">
        <v>208</v>
      </c>
      <c r="BP4" s="720"/>
      <c r="BQ4" s="720"/>
      <c r="BR4" s="720"/>
      <c r="BS4" s="720" t="s">
        <v>212</v>
      </c>
      <c r="BT4" s="720"/>
      <c r="BU4" s="720"/>
      <c r="BV4" s="720"/>
      <c r="BW4" s="720"/>
      <c r="BX4" s="720"/>
      <c r="BY4" s="720"/>
      <c r="BZ4" s="720"/>
      <c r="CA4" s="720"/>
      <c r="CB4" s="720"/>
      <c r="CD4" s="673" t="s">
        <v>213</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214</v>
      </c>
      <c r="C5" s="680"/>
      <c r="D5" s="680"/>
      <c r="E5" s="680"/>
      <c r="F5" s="680"/>
      <c r="G5" s="680"/>
      <c r="H5" s="680"/>
      <c r="I5" s="680"/>
      <c r="J5" s="680"/>
      <c r="K5" s="680"/>
      <c r="L5" s="680"/>
      <c r="M5" s="680"/>
      <c r="N5" s="680"/>
      <c r="O5" s="680"/>
      <c r="P5" s="680"/>
      <c r="Q5" s="681"/>
      <c r="R5" s="676">
        <v>5439839</v>
      </c>
      <c r="S5" s="677"/>
      <c r="T5" s="677"/>
      <c r="U5" s="677"/>
      <c r="V5" s="677"/>
      <c r="W5" s="677"/>
      <c r="X5" s="677"/>
      <c r="Y5" s="702"/>
      <c r="Z5" s="715">
        <v>38.799999999999997</v>
      </c>
      <c r="AA5" s="715"/>
      <c r="AB5" s="715"/>
      <c r="AC5" s="715"/>
      <c r="AD5" s="716">
        <v>5045150</v>
      </c>
      <c r="AE5" s="716"/>
      <c r="AF5" s="716"/>
      <c r="AG5" s="716"/>
      <c r="AH5" s="716"/>
      <c r="AI5" s="716"/>
      <c r="AJ5" s="716"/>
      <c r="AK5" s="716"/>
      <c r="AL5" s="703">
        <v>61.4</v>
      </c>
      <c r="AM5" s="685"/>
      <c r="AN5" s="685"/>
      <c r="AO5" s="704"/>
      <c r="AP5" s="679" t="s">
        <v>215</v>
      </c>
      <c r="AQ5" s="680"/>
      <c r="AR5" s="680"/>
      <c r="AS5" s="680"/>
      <c r="AT5" s="680"/>
      <c r="AU5" s="680"/>
      <c r="AV5" s="680"/>
      <c r="AW5" s="680"/>
      <c r="AX5" s="680"/>
      <c r="AY5" s="680"/>
      <c r="AZ5" s="680"/>
      <c r="BA5" s="680"/>
      <c r="BB5" s="680"/>
      <c r="BC5" s="680"/>
      <c r="BD5" s="680"/>
      <c r="BE5" s="680"/>
      <c r="BF5" s="681"/>
      <c r="BG5" s="621">
        <v>5045150</v>
      </c>
      <c r="BH5" s="622"/>
      <c r="BI5" s="622"/>
      <c r="BJ5" s="622"/>
      <c r="BK5" s="622"/>
      <c r="BL5" s="622"/>
      <c r="BM5" s="622"/>
      <c r="BN5" s="623"/>
      <c r="BO5" s="659">
        <v>92.7</v>
      </c>
      <c r="BP5" s="659"/>
      <c r="BQ5" s="659"/>
      <c r="BR5" s="659"/>
      <c r="BS5" s="660">
        <v>262770</v>
      </c>
      <c r="BT5" s="660"/>
      <c r="BU5" s="660"/>
      <c r="BV5" s="660"/>
      <c r="BW5" s="660"/>
      <c r="BX5" s="660"/>
      <c r="BY5" s="660"/>
      <c r="BZ5" s="660"/>
      <c r="CA5" s="660"/>
      <c r="CB5" s="700"/>
      <c r="CD5" s="673" t="s">
        <v>210</v>
      </c>
      <c r="CE5" s="674"/>
      <c r="CF5" s="674"/>
      <c r="CG5" s="674"/>
      <c r="CH5" s="674"/>
      <c r="CI5" s="674"/>
      <c r="CJ5" s="674"/>
      <c r="CK5" s="674"/>
      <c r="CL5" s="674"/>
      <c r="CM5" s="674"/>
      <c r="CN5" s="674"/>
      <c r="CO5" s="674"/>
      <c r="CP5" s="674"/>
      <c r="CQ5" s="675"/>
      <c r="CR5" s="673" t="s">
        <v>216</v>
      </c>
      <c r="CS5" s="674"/>
      <c r="CT5" s="674"/>
      <c r="CU5" s="674"/>
      <c r="CV5" s="674"/>
      <c r="CW5" s="674"/>
      <c r="CX5" s="674"/>
      <c r="CY5" s="675"/>
      <c r="CZ5" s="673" t="s">
        <v>208</v>
      </c>
      <c r="DA5" s="674"/>
      <c r="DB5" s="674"/>
      <c r="DC5" s="675"/>
      <c r="DD5" s="673" t="s">
        <v>217</v>
      </c>
      <c r="DE5" s="674"/>
      <c r="DF5" s="674"/>
      <c r="DG5" s="674"/>
      <c r="DH5" s="674"/>
      <c r="DI5" s="674"/>
      <c r="DJ5" s="674"/>
      <c r="DK5" s="674"/>
      <c r="DL5" s="674"/>
      <c r="DM5" s="674"/>
      <c r="DN5" s="674"/>
      <c r="DO5" s="674"/>
      <c r="DP5" s="675"/>
      <c r="DQ5" s="673" t="s">
        <v>218</v>
      </c>
      <c r="DR5" s="674"/>
      <c r="DS5" s="674"/>
      <c r="DT5" s="674"/>
      <c r="DU5" s="674"/>
      <c r="DV5" s="674"/>
      <c r="DW5" s="674"/>
      <c r="DX5" s="674"/>
      <c r="DY5" s="674"/>
      <c r="DZ5" s="674"/>
      <c r="EA5" s="674"/>
      <c r="EB5" s="674"/>
      <c r="EC5" s="675"/>
    </row>
    <row r="6" spans="2:143" ht="11.25" customHeight="1" x14ac:dyDescent="0.2">
      <c r="B6" s="618" t="s">
        <v>219</v>
      </c>
      <c r="C6" s="619"/>
      <c r="D6" s="619"/>
      <c r="E6" s="619"/>
      <c r="F6" s="619"/>
      <c r="G6" s="619"/>
      <c r="H6" s="619"/>
      <c r="I6" s="619"/>
      <c r="J6" s="619"/>
      <c r="K6" s="619"/>
      <c r="L6" s="619"/>
      <c r="M6" s="619"/>
      <c r="N6" s="619"/>
      <c r="O6" s="619"/>
      <c r="P6" s="619"/>
      <c r="Q6" s="620"/>
      <c r="R6" s="621">
        <v>58552</v>
      </c>
      <c r="S6" s="622"/>
      <c r="T6" s="622"/>
      <c r="U6" s="622"/>
      <c r="V6" s="622"/>
      <c r="W6" s="622"/>
      <c r="X6" s="622"/>
      <c r="Y6" s="623"/>
      <c r="Z6" s="659">
        <v>0.4</v>
      </c>
      <c r="AA6" s="659"/>
      <c r="AB6" s="659"/>
      <c r="AC6" s="659"/>
      <c r="AD6" s="660">
        <v>58552</v>
      </c>
      <c r="AE6" s="660"/>
      <c r="AF6" s="660"/>
      <c r="AG6" s="660"/>
      <c r="AH6" s="660"/>
      <c r="AI6" s="660"/>
      <c r="AJ6" s="660"/>
      <c r="AK6" s="660"/>
      <c r="AL6" s="624">
        <v>0.7</v>
      </c>
      <c r="AM6" s="625"/>
      <c r="AN6" s="625"/>
      <c r="AO6" s="661"/>
      <c r="AP6" s="618" t="s">
        <v>220</v>
      </c>
      <c r="AQ6" s="619"/>
      <c r="AR6" s="619"/>
      <c r="AS6" s="619"/>
      <c r="AT6" s="619"/>
      <c r="AU6" s="619"/>
      <c r="AV6" s="619"/>
      <c r="AW6" s="619"/>
      <c r="AX6" s="619"/>
      <c r="AY6" s="619"/>
      <c r="AZ6" s="619"/>
      <c r="BA6" s="619"/>
      <c r="BB6" s="619"/>
      <c r="BC6" s="619"/>
      <c r="BD6" s="619"/>
      <c r="BE6" s="619"/>
      <c r="BF6" s="620"/>
      <c r="BG6" s="621">
        <v>5045150</v>
      </c>
      <c r="BH6" s="622"/>
      <c r="BI6" s="622"/>
      <c r="BJ6" s="622"/>
      <c r="BK6" s="622"/>
      <c r="BL6" s="622"/>
      <c r="BM6" s="622"/>
      <c r="BN6" s="623"/>
      <c r="BO6" s="659">
        <v>92.7</v>
      </c>
      <c r="BP6" s="659"/>
      <c r="BQ6" s="659"/>
      <c r="BR6" s="659"/>
      <c r="BS6" s="660">
        <v>262770</v>
      </c>
      <c r="BT6" s="660"/>
      <c r="BU6" s="660"/>
      <c r="BV6" s="660"/>
      <c r="BW6" s="660"/>
      <c r="BX6" s="660"/>
      <c r="BY6" s="660"/>
      <c r="BZ6" s="660"/>
      <c r="CA6" s="660"/>
      <c r="CB6" s="700"/>
      <c r="CD6" s="679" t="s">
        <v>221</v>
      </c>
      <c r="CE6" s="680"/>
      <c r="CF6" s="680"/>
      <c r="CG6" s="680"/>
      <c r="CH6" s="680"/>
      <c r="CI6" s="680"/>
      <c r="CJ6" s="680"/>
      <c r="CK6" s="680"/>
      <c r="CL6" s="680"/>
      <c r="CM6" s="680"/>
      <c r="CN6" s="680"/>
      <c r="CO6" s="680"/>
      <c r="CP6" s="680"/>
      <c r="CQ6" s="681"/>
      <c r="CR6" s="621">
        <v>127169</v>
      </c>
      <c r="CS6" s="622"/>
      <c r="CT6" s="622"/>
      <c r="CU6" s="622"/>
      <c r="CV6" s="622"/>
      <c r="CW6" s="622"/>
      <c r="CX6" s="622"/>
      <c r="CY6" s="623"/>
      <c r="CZ6" s="703">
        <v>0.9</v>
      </c>
      <c r="DA6" s="685"/>
      <c r="DB6" s="685"/>
      <c r="DC6" s="705"/>
      <c r="DD6" s="627" t="s">
        <v>122</v>
      </c>
      <c r="DE6" s="622"/>
      <c r="DF6" s="622"/>
      <c r="DG6" s="622"/>
      <c r="DH6" s="622"/>
      <c r="DI6" s="622"/>
      <c r="DJ6" s="622"/>
      <c r="DK6" s="622"/>
      <c r="DL6" s="622"/>
      <c r="DM6" s="622"/>
      <c r="DN6" s="622"/>
      <c r="DO6" s="622"/>
      <c r="DP6" s="623"/>
      <c r="DQ6" s="627">
        <v>127163</v>
      </c>
      <c r="DR6" s="622"/>
      <c r="DS6" s="622"/>
      <c r="DT6" s="622"/>
      <c r="DU6" s="622"/>
      <c r="DV6" s="622"/>
      <c r="DW6" s="622"/>
      <c r="DX6" s="622"/>
      <c r="DY6" s="622"/>
      <c r="DZ6" s="622"/>
      <c r="EA6" s="622"/>
      <c r="EB6" s="622"/>
      <c r="EC6" s="658"/>
    </row>
    <row r="7" spans="2:143" ht="11.25" customHeight="1" x14ac:dyDescent="0.2">
      <c r="B7" s="618" t="s">
        <v>222</v>
      </c>
      <c r="C7" s="619"/>
      <c r="D7" s="619"/>
      <c r="E7" s="619"/>
      <c r="F7" s="619"/>
      <c r="G7" s="619"/>
      <c r="H7" s="619"/>
      <c r="I7" s="619"/>
      <c r="J7" s="619"/>
      <c r="K7" s="619"/>
      <c r="L7" s="619"/>
      <c r="M7" s="619"/>
      <c r="N7" s="619"/>
      <c r="O7" s="619"/>
      <c r="P7" s="619"/>
      <c r="Q7" s="620"/>
      <c r="R7" s="621">
        <v>4277</v>
      </c>
      <c r="S7" s="622"/>
      <c r="T7" s="622"/>
      <c r="U7" s="622"/>
      <c r="V7" s="622"/>
      <c r="W7" s="622"/>
      <c r="X7" s="622"/>
      <c r="Y7" s="623"/>
      <c r="Z7" s="659">
        <v>0</v>
      </c>
      <c r="AA7" s="659"/>
      <c r="AB7" s="659"/>
      <c r="AC7" s="659"/>
      <c r="AD7" s="660">
        <v>4277</v>
      </c>
      <c r="AE7" s="660"/>
      <c r="AF7" s="660"/>
      <c r="AG7" s="660"/>
      <c r="AH7" s="660"/>
      <c r="AI7" s="660"/>
      <c r="AJ7" s="660"/>
      <c r="AK7" s="660"/>
      <c r="AL7" s="624">
        <v>0.1</v>
      </c>
      <c r="AM7" s="625"/>
      <c r="AN7" s="625"/>
      <c r="AO7" s="661"/>
      <c r="AP7" s="618" t="s">
        <v>223</v>
      </c>
      <c r="AQ7" s="619"/>
      <c r="AR7" s="619"/>
      <c r="AS7" s="619"/>
      <c r="AT7" s="619"/>
      <c r="AU7" s="619"/>
      <c r="AV7" s="619"/>
      <c r="AW7" s="619"/>
      <c r="AX7" s="619"/>
      <c r="AY7" s="619"/>
      <c r="AZ7" s="619"/>
      <c r="BA7" s="619"/>
      <c r="BB7" s="619"/>
      <c r="BC7" s="619"/>
      <c r="BD7" s="619"/>
      <c r="BE7" s="619"/>
      <c r="BF7" s="620"/>
      <c r="BG7" s="621">
        <v>2871801</v>
      </c>
      <c r="BH7" s="622"/>
      <c r="BI7" s="622"/>
      <c r="BJ7" s="622"/>
      <c r="BK7" s="622"/>
      <c r="BL7" s="622"/>
      <c r="BM7" s="622"/>
      <c r="BN7" s="623"/>
      <c r="BO7" s="659">
        <v>52.8</v>
      </c>
      <c r="BP7" s="659"/>
      <c r="BQ7" s="659"/>
      <c r="BR7" s="659"/>
      <c r="BS7" s="660">
        <v>262770</v>
      </c>
      <c r="BT7" s="660"/>
      <c r="BU7" s="660"/>
      <c r="BV7" s="660"/>
      <c r="BW7" s="660"/>
      <c r="BX7" s="660"/>
      <c r="BY7" s="660"/>
      <c r="BZ7" s="660"/>
      <c r="CA7" s="660"/>
      <c r="CB7" s="700"/>
      <c r="CD7" s="618" t="s">
        <v>224</v>
      </c>
      <c r="CE7" s="619"/>
      <c r="CF7" s="619"/>
      <c r="CG7" s="619"/>
      <c r="CH7" s="619"/>
      <c r="CI7" s="619"/>
      <c r="CJ7" s="619"/>
      <c r="CK7" s="619"/>
      <c r="CL7" s="619"/>
      <c r="CM7" s="619"/>
      <c r="CN7" s="619"/>
      <c r="CO7" s="619"/>
      <c r="CP7" s="619"/>
      <c r="CQ7" s="620"/>
      <c r="CR7" s="621">
        <v>2255472</v>
      </c>
      <c r="CS7" s="622"/>
      <c r="CT7" s="622"/>
      <c r="CU7" s="622"/>
      <c r="CV7" s="622"/>
      <c r="CW7" s="622"/>
      <c r="CX7" s="622"/>
      <c r="CY7" s="623"/>
      <c r="CZ7" s="659">
        <v>16.2</v>
      </c>
      <c r="DA7" s="659"/>
      <c r="DB7" s="659"/>
      <c r="DC7" s="659"/>
      <c r="DD7" s="627">
        <v>258574</v>
      </c>
      <c r="DE7" s="622"/>
      <c r="DF7" s="622"/>
      <c r="DG7" s="622"/>
      <c r="DH7" s="622"/>
      <c r="DI7" s="622"/>
      <c r="DJ7" s="622"/>
      <c r="DK7" s="622"/>
      <c r="DL7" s="622"/>
      <c r="DM7" s="622"/>
      <c r="DN7" s="622"/>
      <c r="DO7" s="622"/>
      <c r="DP7" s="623"/>
      <c r="DQ7" s="627">
        <v>1860010</v>
      </c>
      <c r="DR7" s="622"/>
      <c r="DS7" s="622"/>
      <c r="DT7" s="622"/>
      <c r="DU7" s="622"/>
      <c r="DV7" s="622"/>
      <c r="DW7" s="622"/>
      <c r="DX7" s="622"/>
      <c r="DY7" s="622"/>
      <c r="DZ7" s="622"/>
      <c r="EA7" s="622"/>
      <c r="EB7" s="622"/>
      <c r="EC7" s="658"/>
    </row>
    <row r="8" spans="2:143" ht="11.25" customHeight="1" x14ac:dyDescent="0.2">
      <c r="B8" s="618" t="s">
        <v>225</v>
      </c>
      <c r="C8" s="619"/>
      <c r="D8" s="619"/>
      <c r="E8" s="619"/>
      <c r="F8" s="619"/>
      <c r="G8" s="619"/>
      <c r="H8" s="619"/>
      <c r="I8" s="619"/>
      <c r="J8" s="619"/>
      <c r="K8" s="619"/>
      <c r="L8" s="619"/>
      <c r="M8" s="619"/>
      <c r="N8" s="619"/>
      <c r="O8" s="619"/>
      <c r="P8" s="619"/>
      <c r="Q8" s="620"/>
      <c r="R8" s="621">
        <v>42825</v>
      </c>
      <c r="S8" s="622"/>
      <c r="T8" s="622"/>
      <c r="U8" s="622"/>
      <c r="V8" s="622"/>
      <c r="W8" s="622"/>
      <c r="X8" s="622"/>
      <c r="Y8" s="623"/>
      <c r="Z8" s="659">
        <v>0.3</v>
      </c>
      <c r="AA8" s="659"/>
      <c r="AB8" s="659"/>
      <c r="AC8" s="659"/>
      <c r="AD8" s="660">
        <v>42825</v>
      </c>
      <c r="AE8" s="660"/>
      <c r="AF8" s="660"/>
      <c r="AG8" s="660"/>
      <c r="AH8" s="660"/>
      <c r="AI8" s="660"/>
      <c r="AJ8" s="660"/>
      <c r="AK8" s="660"/>
      <c r="AL8" s="624">
        <v>0.5</v>
      </c>
      <c r="AM8" s="625"/>
      <c r="AN8" s="625"/>
      <c r="AO8" s="661"/>
      <c r="AP8" s="618" t="s">
        <v>226</v>
      </c>
      <c r="AQ8" s="619"/>
      <c r="AR8" s="619"/>
      <c r="AS8" s="619"/>
      <c r="AT8" s="619"/>
      <c r="AU8" s="619"/>
      <c r="AV8" s="619"/>
      <c r="AW8" s="619"/>
      <c r="AX8" s="619"/>
      <c r="AY8" s="619"/>
      <c r="AZ8" s="619"/>
      <c r="BA8" s="619"/>
      <c r="BB8" s="619"/>
      <c r="BC8" s="619"/>
      <c r="BD8" s="619"/>
      <c r="BE8" s="619"/>
      <c r="BF8" s="620"/>
      <c r="BG8" s="621">
        <v>56372</v>
      </c>
      <c r="BH8" s="622"/>
      <c r="BI8" s="622"/>
      <c r="BJ8" s="622"/>
      <c r="BK8" s="622"/>
      <c r="BL8" s="622"/>
      <c r="BM8" s="622"/>
      <c r="BN8" s="623"/>
      <c r="BO8" s="659">
        <v>1</v>
      </c>
      <c r="BP8" s="659"/>
      <c r="BQ8" s="659"/>
      <c r="BR8" s="659"/>
      <c r="BS8" s="660" t="s">
        <v>122</v>
      </c>
      <c r="BT8" s="660"/>
      <c r="BU8" s="660"/>
      <c r="BV8" s="660"/>
      <c r="BW8" s="660"/>
      <c r="BX8" s="660"/>
      <c r="BY8" s="660"/>
      <c r="BZ8" s="660"/>
      <c r="CA8" s="660"/>
      <c r="CB8" s="700"/>
      <c r="CD8" s="618" t="s">
        <v>227</v>
      </c>
      <c r="CE8" s="619"/>
      <c r="CF8" s="619"/>
      <c r="CG8" s="619"/>
      <c r="CH8" s="619"/>
      <c r="CI8" s="619"/>
      <c r="CJ8" s="619"/>
      <c r="CK8" s="619"/>
      <c r="CL8" s="619"/>
      <c r="CM8" s="619"/>
      <c r="CN8" s="619"/>
      <c r="CO8" s="619"/>
      <c r="CP8" s="619"/>
      <c r="CQ8" s="620"/>
      <c r="CR8" s="621">
        <v>6183580</v>
      </c>
      <c r="CS8" s="622"/>
      <c r="CT8" s="622"/>
      <c r="CU8" s="622"/>
      <c r="CV8" s="622"/>
      <c r="CW8" s="622"/>
      <c r="CX8" s="622"/>
      <c r="CY8" s="623"/>
      <c r="CZ8" s="659">
        <v>44.3</v>
      </c>
      <c r="DA8" s="659"/>
      <c r="DB8" s="659"/>
      <c r="DC8" s="659"/>
      <c r="DD8" s="627">
        <v>11517</v>
      </c>
      <c r="DE8" s="622"/>
      <c r="DF8" s="622"/>
      <c r="DG8" s="622"/>
      <c r="DH8" s="622"/>
      <c r="DI8" s="622"/>
      <c r="DJ8" s="622"/>
      <c r="DK8" s="622"/>
      <c r="DL8" s="622"/>
      <c r="DM8" s="622"/>
      <c r="DN8" s="622"/>
      <c r="DO8" s="622"/>
      <c r="DP8" s="623"/>
      <c r="DQ8" s="627">
        <v>3389908</v>
      </c>
      <c r="DR8" s="622"/>
      <c r="DS8" s="622"/>
      <c r="DT8" s="622"/>
      <c r="DU8" s="622"/>
      <c r="DV8" s="622"/>
      <c r="DW8" s="622"/>
      <c r="DX8" s="622"/>
      <c r="DY8" s="622"/>
      <c r="DZ8" s="622"/>
      <c r="EA8" s="622"/>
      <c r="EB8" s="622"/>
      <c r="EC8" s="658"/>
    </row>
    <row r="9" spans="2:143" ht="11.25" customHeight="1" x14ac:dyDescent="0.2">
      <c r="B9" s="618" t="s">
        <v>228</v>
      </c>
      <c r="C9" s="619"/>
      <c r="D9" s="619"/>
      <c r="E9" s="619"/>
      <c r="F9" s="619"/>
      <c r="G9" s="619"/>
      <c r="H9" s="619"/>
      <c r="I9" s="619"/>
      <c r="J9" s="619"/>
      <c r="K9" s="619"/>
      <c r="L9" s="619"/>
      <c r="M9" s="619"/>
      <c r="N9" s="619"/>
      <c r="O9" s="619"/>
      <c r="P9" s="619"/>
      <c r="Q9" s="620"/>
      <c r="R9" s="621">
        <v>46143</v>
      </c>
      <c r="S9" s="622"/>
      <c r="T9" s="622"/>
      <c r="U9" s="622"/>
      <c r="V9" s="622"/>
      <c r="W9" s="622"/>
      <c r="X9" s="622"/>
      <c r="Y9" s="623"/>
      <c r="Z9" s="659">
        <v>0.3</v>
      </c>
      <c r="AA9" s="659"/>
      <c r="AB9" s="659"/>
      <c r="AC9" s="659"/>
      <c r="AD9" s="660">
        <v>46143</v>
      </c>
      <c r="AE9" s="660"/>
      <c r="AF9" s="660"/>
      <c r="AG9" s="660"/>
      <c r="AH9" s="660"/>
      <c r="AI9" s="660"/>
      <c r="AJ9" s="660"/>
      <c r="AK9" s="660"/>
      <c r="AL9" s="624">
        <v>0.6</v>
      </c>
      <c r="AM9" s="625"/>
      <c r="AN9" s="625"/>
      <c r="AO9" s="661"/>
      <c r="AP9" s="618" t="s">
        <v>229</v>
      </c>
      <c r="AQ9" s="619"/>
      <c r="AR9" s="619"/>
      <c r="AS9" s="619"/>
      <c r="AT9" s="619"/>
      <c r="AU9" s="619"/>
      <c r="AV9" s="619"/>
      <c r="AW9" s="619"/>
      <c r="AX9" s="619"/>
      <c r="AY9" s="619"/>
      <c r="AZ9" s="619"/>
      <c r="BA9" s="619"/>
      <c r="BB9" s="619"/>
      <c r="BC9" s="619"/>
      <c r="BD9" s="619"/>
      <c r="BE9" s="619"/>
      <c r="BF9" s="620"/>
      <c r="BG9" s="621">
        <v>1873598</v>
      </c>
      <c r="BH9" s="622"/>
      <c r="BI9" s="622"/>
      <c r="BJ9" s="622"/>
      <c r="BK9" s="622"/>
      <c r="BL9" s="622"/>
      <c r="BM9" s="622"/>
      <c r="BN9" s="623"/>
      <c r="BO9" s="659">
        <v>34.4</v>
      </c>
      <c r="BP9" s="659"/>
      <c r="BQ9" s="659"/>
      <c r="BR9" s="659"/>
      <c r="BS9" s="660" t="s">
        <v>122</v>
      </c>
      <c r="BT9" s="660"/>
      <c r="BU9" s="660"/>
      <c r="BV9" s="660"/>
      <c r="BW9" s="660"/>
      <c r="BX9" s="660"/>
      <c r="BY9" s="660"/>
      <c r="BZ9" s="660"/>
      <c r="CA9" s="660"/>
      <c r="CB9" s="700"/>
      <c r="CD9" s="618" t="s">
        <v>230</v>
      </c>
      <c r="CE9" s="619"/>
      <c r="CF9" s="619"/>
      <c r="CG9" s="619"/>
      <c r="CH9" s="619"/>
      <c r="CI9" s="619"/>
      <c r="CJ9" s="619"/>
      <c r="CK9" s="619"/>
      <c r="CL9" s="619"/>
      <c r="CM9" s="619"/>
      <c r="CN9" s="619"/>
      <c r="CO9" s="619"/>
      <c r="CP9" s="619"/>
      <c r="CQ9" s="620"/>
      <c r="CR9" s="621">
        <v>1111322</v>
      </c>
      <c r="CS9" s="622"/>
      <c r="CT9" s="622"/>
      <c r="CU9" s="622"/>
      <c r="CV9" s="622"/>
      <c r="CW9" s="622"/>
      <c r="CX9" s="622"/>
      <c r="CY9" s="623"/>
      <c r="CZ9" s="659">
        <v>8</v>
      </c>
      <c r="DA9" s="659"/>
      <c r="DB9" s="659"/>
      <c r="DC9" s="659"/>
      <c r="DD9" s="627">
        <v>146434</v>
      </c>
      <c r="DE9" s="622"/>
      <c r="DF9" s="622"/>
      <c r="DG9" s="622"/>
      <c r="DH9" s="622"/>
      <c r="DI9" s="622"/>
      <c r="DJ9" s="622"/>
      <c r="DK9" s="622"/>
      <c r="DL9" s="622"/>
      <c r="DM9" s="622"/>
      <c r="DN9" s="622"/>
      <c r="DO9" s="622"/>
      <c r="DP9" s="623"/>
      <c r="DQ9" s="627">
        <v>880120</v>
      </c>
      <c r="DR9" s="622"/>
      <c r="DS9" s="622"/>
      <c r="DT9" s="622"/>
      <c r="DU9" s="622"/>
      <c r="DV9" s="622"/>
      <c r="DW9" s="622"/>
      <c r="DX9" s="622"/>
      <c r="DY9" s="622"/>
      <c r="DZ9" s="622"/>
      <c r="EA9" s="622"/>
      <c r="EB9" s="622"/>
      <c r="EC9" s="658"/>
    </row>
    <row r="10" spans="2:143" ht="11.25" customHeight="1" x14ac:dyDescent="0.2">
      <c r="B10" s="618" t="s">
        <v>231</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232</v>
      </c>
      <c r="AQ10" s="619"/>
      <c r="AR10" s="619"/>
      <c r="AS10" s="619"/>
      <c r="AT10" s="619"/>
      <c r="AU10" s="619"/>
      <c r="AV10" s="619"/>
      <c r="AW10" s="619"/>
      <c r="AX10" s="619"/>
      <c r="AY10" s="619"/>
      <c r="AZ10" s="619"/>
      <c r="BA10" s="619"/>
      <c r="BB10" s="619"/>
      <c r="BC10" s="619"/>
      <c r="BD10" s="619"/>
      <c r="BE10" s="619"/>
      <c r="BF10" s="620"/>
      <c r="BG10" s="621">
        <v>52819</v>
      </c>
      <c r="BH10" s="622"/>
      <c r="BI10" s="622"/>
      <c r="BJ10" s="622"/>
      <c r="BK10" s="622"/>
      <c r="BL10" s="622"/>
      <c r="BM10" s="622"/>
      <c r="BN10" s="623"/>
      <c r="BO10" s="659">
        <v>1</v>
      </c>
      <c r="BP10" s="659"/>
      <c r="BQ10" s="659"/>
      <c r="BR10" s="659"/>
      <c r="BS10" s="660">
        <v>8797</v>
      </c>
      <c r="BT10" s="660"/>
      <c r="BU10" s="660"/>
      <c r="BV10" s="660"/>
      <c r="BW10" s="660"/>
      <c r="BX10" s="660"/>
      <c r="BY10" s="660"/>
      <c r="BZ10" s="660"/>
      <c r="CA10" s="660"/>
      <c r="CB10" s="700"/>
      <c r="CD10" s="618" t="s">
        <v>233</v>
      </c>
      <c r="CE10" s="619"/>
      <c r="CF10" s="619"/>
      <c r="CG10" s="619"/>
      <c r="CH10" s="619"/>
      <c r="CI10" s="619"/>
      <c r="CJ10" s="619"/>
      <c r="CK10" s="619"/>
      <c r="CL10" s="619"/>
      <c r="CM10" s="619"/>
      <c r="CN10" s="619"/>
      <c r="CO10" s="619"/>
      <c r="CP10" s="619"/>
      <c r="CQ10" s="620"/>
      <c r="CR10" s="621" t="s">
        <v>122</v>
      </c>
      <c r="CS10" s="622"/>
      <c r="CT10" s="622"/>
      <c r="CU10" s="622"/>
      <c r="CV10" s="622"/>
      <c r="CW10" s="622"/>
      <c r="CX10" s="622"/>
      <c r="CY10" s="623"/>
      <c r="CZ10" s="659" t="s">
        <v>122</v>
      </c>
      <c r="DA10" s="659"/>
      <c r="DB10" s="659"/>
      <c r="DC10" s="659"/>
      <c r="DD10" s="627" t="s">
        <v>122</v>
      </c>
      <c r="DE10" s="622"/>
      <c r="DF10" s="622"/>
      <c r="DG10" s="622"/>
      <c r="DH10" s="622"/>
      <c r="DI10" s="622"/>
      <c r="DJ10" s="622"/>
      <c r="DK10" s="622"/>
      <c r="DL10" s="622"/>
      <c r="DM10" s="622"/>
      <c r="DN10" s="622"/>
      <c r="DO10" s="622"/>
      <c r="DP10" s="623"/>
      <c r="DQ10" s="627" t="s">
        <v>122</v>
      </c>
      <c r="DR10" s="622"/>
      <c r="DS10" s="622"/>
      <c r="DT10" s="622"/>
      <c r="DU10" s="622"/>
      <c r="DV10" s="622"/>
      <c r="DW10" s="622"/>
      <c r="DX10" s="622"/>
      <c r="DY10" s="622"/>
      <c r="DZ10" s="622"/>
      <c r="EA10" s="622"/>
      <c r="EB10" s="622"/>
      <c r="EC10" s="658"/>
    </row>
    <row r="11" spans="2:143" ht="11.25" customHeight="1" x14ac:dyDescent="0.2">
      <c r="B11" s="618" t="s">
        <v>234</v>
      </c>
      <c r="C11" s="619"/>
      <c r="D11" s="619"/>
      <c r="E11" s="619"/>
      <c r="F11" s="619"/>
      <c r="G11" s="619"/>
      <c r="H11" s="619"/>
      <c r="I11" s="619"/>
      <c r="J11" s="619"/>
      <c r="K11" s="619"/>
      <c r="L11" s="619"/>
      <c r="M11" s="619"/>
      <c r="N11" s="619"/>
      <c r="O11" s="619"/>
      <c r="P11" s="619"/>
      <c r="Q11" s="620"/>
      <c r="R11" s="621">
        <v>666767</v>
      </c>
      <c r="S11" s="622"/>
      <c r="T11" s="622"/>
      <c r="U11" s="622"/>
      <c r="V11" s="622"/>
      <c r="W11" s="622"/>
      <c r="X11" s="622"/>
      <c r="Y11" s="623"/>
      <c r="Z11" s="624">
        <v>4.8</v>
      </c>
      <c r="AA11" s="625"/>
      <c r="AB11" s="625"/>
      <c r="AC11" s="626"/>
      <c r="AD11" s="627">
        <v>666767</v>
      </c>
      <c r="AE11" s="622"/>
      <c r="AF11" s="622"/>
      <c r="AG11" s="622"/>
      <c r="AH11" s="622"/>
      <c r="AI11" s="622"/>
      <c r="AJ11" s="622"/>
      <c r="AK11" s="623"/>
      <c r="AL11" s="624">
        <v>8.1</v>
      </c>
      <c r="AM11" s="625"/>
      <c r="AN11" s="625"/>
      <c r="AO11" s="661"/>
      <c r="AP11" s="618" t="s">
        <v>235</v>
      </c>
      <c r="AQ11" s="619"/>
      <c r="AR11" s="619"/>
      <c r="AS11" s="619"/>
      <c r="AT11" s="619"/>
      <c r="AU11" s="619"/>
      <c r="AV11" s="619"/>
      <c r="AW11" s="619"/>
      <c r="AX11" s="619"/>
      <c r="AY11" s="619"/>
      <c r="AZ11" s="619"/>
      <c r="BA11" s="619"/>
      <c r="BB11" s="619"/>
      <c r="BC11" s="619"/>
      <c r="BD11" s="619"/>
      <c r="BE11" s="619"/>
      <c r="BF11" s="620"/>
      <c r="BG11" s="621">
        <v>889012</v>
      </c>
      <c r="BH11" s="622"/>
      <c r="BI11" s="622"/>
      <c r="BJ11" s="622"/>
      <c r="BK11" s="622"/>
      <c r="BL11" s="622"/>
      <c r="BM11" s="622"/>
      <c r="BN11" s="623"/>
      <c r="BO11" s="659">
        <v>16.3</v>
      </c>
      <c r="BP11" s="659"/>
      <c r="BQ11" s="659"/>
      <c r="BR11" s="659"/>
      <c r="BS11" s="660">
        <v>253973</v>
      </c>
      <c r="BT11" s="660"/>
      <c r="BU11" s="660"/>
      <c r="BV11" s="660"/>
      <c r="BW11" s="660"/>
      <c r="BX11" s="660"/>
      <c r="BY11" s="660"/>
      <c r="BZ11" s="660"/>
      <c r="CA11" s="660"/>
      <c r="CB11" s="700"/>
      <c r="CD11" s="618" t="s">
        <v>236</v>
      </c>
      <c r="CE11" s="619"/>
      <c r="CF11" s="619"/>
      <c r="CG11" s="619"/>
      <c r="CH11" s="619"/>
      <c r="CI11" s="619"/>
      <c r="CJ11" s="619"/>
      <c r="CK11" s="619"/>
      <c r="CL11" s="619"/>
      <c r="CM11" s="619"/>
      <c r="CN11" s="619"/>
      <c r="CO11" s="619"/>
      <c r="CP11" s="619"/>
      <c r="CQ11" s="620"/>
      <c r="CR11" s="621">
        <v>89201</v>
      </c>
      <c r="CS11" s="622"/>
      <c r="CT11" s="622"/>
      <c r="CU11" s="622"/>
      <c r="CV11" s="622"/>
      <c r="CW11" s="622"/>
      <c r="CX11" s="622"/>
      <c r="CY11" s="623"/>
      <c r="CZ11" s="659">
        <v>0.6</v>
      </c>
      <c r="DA11" s="659"/>
      <c r="DB11" s="659"/>
      <c r="DC11" s="659"/>
      <c r="DD11" s="627">
        <v>2820</v>
      </c>
      <c r="DE11" s="622"/>
      <c r="DF11" s="622"/>
      <c r="DG11" s="622"/>
      <c r="DH11" s="622"/>
      <c r="DI11" s="622"/>
      <c r="DJ11" s="622"/>
      <c r="DK11" s="622"/>
      <c r="DL11" s="622"/>
      <c r="DM11" s="622"/>
      <c r="DN11" s="622"/>
      <c r="DO11" s="622"/>
      <c r="DP11" s="623"/>
      <c r="DQ11" s="627">
        <v>74638</v>
      </c>
      <c r="DR11" s="622"/>
      <c r="DS11" s="622"/>
      <c r="DT11" s="622"/>
      <c r="DU11" s="622"/>
      <c r="DV11" s="622"/>
      <c r="DW11" s="622"/>
      <c r="DX11" s="622"/>
      <c r="DY11" s="622"/>
      <c r="DZ11" s="622"/>
      <c r="EA11" s="622"/>
      <c r="EB11" s="622"/>
      <c r="EC11" s="658"/>
    </row>
    <row r="12" spans="2:143" ht="11.25" customHeight="1" x14ac:dyDescent="0.2">
      <c r="B12" s="618" t="s">
        <v>237</v>
      </c>
      <c r="C12" s="619"/>
      <c r="D12" s="619"/>
      <c r="E12" s="619"/>
      <c r="F12" s="619"/>
      <c r="G12" s="619"/>
      <c r="H12" s="619"/>
      <c r="I12" s="619"/>
      <c r="J12" s="619"/>
      <c r="K12" s="619"/>
      <c r="L12" s="619"/>
      <c r="M12" s="619"/>
      <c r="N12" s="619"/>
      <c r="O12" s="619"/>
      <c r="P12" s="619"/>
      <c r="Q12" s="620"/>
      <c r="R12" s="621">
        <v>43020</v>
      </c>
      <c r="S12" s="622"/>
      <c r="T12" s="622"/>
      <c r="U12" s="622"/>
      <c r="V12" s="622"/>
      <c r="W12" s="622"/>
      <c r="X12" s="622"/>
      <c r="Y12" s="623"/>
      <c r="Z12" s="659">
        <v>0.3</v>
      </c>
      <c r="AA12" s="659"/>
      <c r="AB12" s="659"/>
      <c r="AC12" s="659"/>
      <c r="AD12" s="660">
        <v>43020</v>
      </c>
      <c r="AE12" s="660"/>
      <c r="AF12" s="660"/>
      <c r="AG12" s="660"/>
      <c r="AH12" s="660"/>
      <c r="AI12" s="660"/>
      <c r="AJ12" s="660"/>
      <c r="AK12" s="660"/>
      <c r="AL12" s="624">
        <v>0.5</v>
      </c>
      <c r="AM12" s="625"/>
      <c r="AN12" s="625"/>
      <c r="AO12" s="661"/>
      <c r="AP12" s="618" t="s">
        <v>238</v>
      </c>
      <c r="AQ12" s="619"/>
      <c r="AR12" s="619"/>
      <c r="AS12" s="619"/>
      <c r="AT12" s="619"/>
      <c r="AU12" s="619"/>
      <c r="AV12" s="619"/>
      <c r="AW12" s="619"/>
      <c r="AX12" s="619"/>
      <c r="AY12" s="619"/>
      <c r="AZ12" s="619"/>
      <c r="BA12" s="619"/>
      <c r="BB12" s="619"/>
      <c r="BC12" s="619"/>
      <c r="BD12" s="619"/>
      <c r="BE12" s="619"/>
      <c r="BF12" s="620"/>
      <c r="BG12" s="621">
        <v>2015026</v>
      </c>
      <c r="BH12" s="622"/>
      <c r="BI12" s="622"/>
      <c r="BJ12" s="622"/>
      <c r="BK12" s="622"/>
      <c r="BL12" s="622"/>
      <c r="BM12" s="622"/>
      <c r="BN12" s="623"/>
      <c r="BO12" s="659">
        <v>37</v>
      </c>
      <c r="BP12" s="659"/>
      <c r="BQ12" s="659"/>
      <c r="BR12" s="659"/>
      <c r="BS12" s="660" t="s">
        <v>122</v>
      </c>
      <c r="BT12" s="660"/>
      <c r="BU12" s="660"/>
      <c r="BV12" s="660"/>
      <c r="BW12" s="660"/>
      <c r="BX12" s="660"/>
      <c r="BY12" s="660"/>
      <c r="BZ12" s="660"/>
      <c r="CA12" s="660"/>
      <c r="CB12" s="700"/>
      <c r="CD12" s="618" t="s">
        <v>239</v>
      </c>
      <c r="CE12" s="619"/>
      <c r="CF12" s="619"/>
      <c r="CG12" s="619"/>
      <c r="CH12" s="619"/>
      <c r="CI12" s="619"/>
      <c r="CJ12" s="619"/>
      <c r="CK12" s="619"/>
      <c r="CL12" s="619"/>
      <c r="CM12" s="619"/>
      <c r="CN12" s="619"/>
      <c r="CO12" s="619"/>
      <c r="CP12" s="619"/>
      <c r="CQ12" s="620"/>
      <c r="CR12" s="621">
        <v>243689</v>
      </c>
      <c r="CS12" s="622"/>
      <c r="CT12" s="622"/>
      <c r="CU12" s="622"/>
      <c r="CV12" s="622"/>
      <c r="CW12" s="622"/>
      <c r="CX12" s="622"/>
      <c r="CY12" s="623"/>
      <c r="CZ12" s="659">
        <v>1.7</v>
      </c>
      <c r="DA12" s="659"/>
      <c r="DB12" s="659"/>
      <c r="DC12" s="659"/>
      <c r="DD12" s="627" t="s">
        <v>122</v>
      </c>
      <c r="DE12" s="622"/>
      <c r="DF12" s="622"/>
      <c r="DG12" s="622"/>
      <c r="DH12" s="622"/>
      <c r="DI12" s="622"/>
      <c r="DJ12" s="622"/>
      <c r="DK12" s="622"/>
      <c r="DL12" s="622"/>
      <c r="DM12" s="622"/>
      <c r="DN12" s="622"/>
      <c r="DO12" s="622"/>
      <c r="DP12" s="623"/>
      <c r="DQ12" s="627">
        <v>229641</v>
      </c>
      <c r="DR12" s="622"/>
      <c r="DS12" s="622"/>
      <c r="DT12" s="622"/>
      <c r="DU12" s="622"/>
      <c r="DV12" s="622"/>
      <c r="DW12" s="622"/>
      <c r="DX12" s="622"/>
      <c r="DY12" s="622"/>
      <c r="DZ12" s="622"/>
      <c r="EA12" s="622"/>
      <c r="EB12" s="622"/>
      <c r="EC12" s="658"/>
    </row>
    <row r="13" spans="2:143" ht="11.25" customHeight="1" x14ac:dyDescent="0.2">
      <c r="B13" s="618" t="s">
        <v>240</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241</v>
      </c>
      <c r="AQ13" s="619"/>
      <c r="AR13" s="619"/>
      <c r="AS13" s="619"/>
      <c r="AT13" s="619"/>
      <c r="AU13" s="619"/>
      <c r="AV13" s="619"/>
      <c r="AW13" s="619"/>
      <c r="AX13" s="619"/>
      <c r="AY13" s="619"/>
      <c r="AZ13" s="619"/>
      <c r="BA13" s="619"/>
      <c r="BB13" s="619"/>
      <c r="BC13" s="619"/>
      <c r="BD13" s="619"/>
      <c r="BE13" s="619"/>
      <c r="BF13" s="620"/>
      <c r="BG13" s="621">
        <v>1988790</v>
      </c>
      <c r="BH13" s="622"/>
      <c r="BI13" s="622"/>
      <c r="BJ13" s="622"/>
      <c r="BK13" s="622"/>
      <c r="BL13" s="622"/>
      <c r="BM13" s="622"/>
      <c r="BN13" s="623"/>
      <c r="BO13" s="659">
        <v>36.6</v>
      </c>
      <c r="BP13" s="659"/>
      <c r="BQ13" s="659"/>
      <c r="BR13" s="659"/>
      <c r="BS13" s="660" t="s">
        <v>122</v>
      </c>
      <c r="BT13" s="660"/>
      <c r="BU13" s="660"/>
      <c r="BV13" s="660"/>
      <c r="BW13" s="660"/>
      <c r="BX13" s="660"/>
      <c r="BY13" s="660"/>
      <c r="BZ13" s="660"/>
      <c r="CA13" s="660"/>
      <c r="CB13" s="700"/>
      <c r="CD13" s="618" t="s">
        <v>242</v>
      </c>
      <c r="CE13" s="619"/>
      <c r="CF13" s="619"/>
      <c r="CG13" s="619"/>
      <c r="CH13" s="619"/>
      <c r="CI13" s="619"/>
      <c r="CJ13" s="619"/>
      <c r="CK13" s="619"/>
      <c r="CL13" s="619"/>
      <c r="CM13" s="619"/>
      <c r="CN13" s="619"/>
      <c r="CO13" s="619"/>
      <c r="CP13" s="619"/>
      <c r="CQ13" s="620"/>
      <c r="CR13" s="621">
        <v>867034</v>
      </c>
      <c r="CS13" s="622"/>
      <c r="CT13" s="622"/>
      <c r="CU13" s="622"/>
      <c r="CV13" s="622"/>
      <c r="CW13" s="622"/>
      <c r="CX13" s="622"/>
      <c r="CY13" s="623"/>
      <c r="CZ13" s="659">
        <v>6.2</v>
      </c>
      <c r="DA13" s="659"/>
      <c r="DB13" s="659"/>
      <c r="DC13" s="659"/>
      <c r="DD13" s="627">
        <v>196145</v>
      </c>
      <c r="DE13" s="622"/>
      <c r="DF13" s="622"/>
      <c r="DG13" s="622"/>
      <c r="DH13" s="622"/>
      <c r="DI13" s="622"/>
      <c r="DJ13" s="622"/>
      <c r="DK13" s="622"/>
      <c r="DL13" s="622"/>
      <c r="DM13" s="622"/>
      <c r="DN13" s="622"/>
      <c r="DO13" s="622"/>
      <c r="DP13" s="623"/>
      <c r="DQ13" s="627">
        <v>743416</v>
      </c>
      <c r="DR13" s="622"/>
      <c r="DS13" s="622"/>
      <c r="DT13" s="622"/>
      <c r="DU13" s="622"/>
      <c r="DV13" s="622"/>
      <c r="DW13" s="622"/>
      <c r="DX13" s="622"/>
      <c r="DY13" s="622"/>
      <c r="DZ13" s="622"/>
      <c r="EA13" s="622"/>
      <c r="EB13" s="622"/>
      <c r="EC13" s="658"/>
    </row>
    <row r="14" spans="2:143" ht="11.25" customHeight="1" x14ac:dyDescent="0.2">
      <c r="B14" s="618" t="s">
        <v>243</v>
      </c>
      <c r="C14" s="619"/>
      <c r="D14" s="619"/>
      <c r="E14" s="619"/>
      <c r="F14" s="619"/>
      <c r="G14" s="619"/>
      <c r="H14" s="619"/>
      <c r="I14" s="619"/>
      <c r="J14" s="619"/>
      <c r="K14" s="619"/>
      <c r="L14" s="619"/>
      <c r="M14" s="619"/>
      <c r="N14" s="619"/>
      <c r="O14" s="619"/>
      <c r="P14" s="619"/>
      <c r="Q14" s="620"/>
      <c r="R14" s="621">
        <v>693</v>
      </c>
      <c r="S14" s="622"/>
      <c r="T14" s="622"/>
      <c r="U14" s="622"/>
      <c r="V14" s="622"/>
      <c r="W14" s="622"/>
      <c r="X14" s="622"/>
      <c r="Y14" s="623"/>
      <c r="Z14" s="659">
        <v>0</v>
      </c>
      <c r="AA14" s="659"/>
      <c r="AB14" s="659"/>
      <c r="AC14" s="659"/>
      <c r="AD14" s="660">
        <v>693</v>
      </c>
      <c r="AE14" s="660"/>
      <c r="AF14" s="660"/>
      <c r="AG14" s="660"/>
      <c r="AH14" s="660"/>
      <c r="AI14" s="660"/>
      <c r="AJ14" s="660"/>
      <c r="AK14" s="660"/>
      <c r="AL14" s="624">
        <v>0</v>
      </c>
      <c r="AM14" s="625"/>
      <c r="AN14" s="625"/>
      <c r="AO14" s="661"/>
      <c r="AP14" s="618" t="s">
        <v>244</v>
      </c>
      <c r="AQ14" s="619"/>
      <c r="AR14" s="619"/>
      <c r="AS14" s="619"/>
      <c r="AT14" s="619"/>
      <c r="AU14" s="619"/>
      <c r="AV14" s="619"/>
      <c r="AW14" s="619"/>
      <c r="AX14" s="619"/>
      <c r="AY14" s="619"/>
      <c r="AZ14" s="619"/>
      <c r="BA14" s="619"/>
      <c r="BB14" s="619"/>
      <c r="BC14" s="619"/>
      <c r="BD14" s="619"/>
      <c r="BE14" s="619"/>
      <c r="BF14" s="620"/>
      <c r="BG14" s="621">
        <v>38049</v>
      </c>
      <c r="BH14" s="622"/>
      <c r="BI14" s="622"/>
      <c r="BJ14" s="622"/>
      <c r="BK14" s="622"/>
      <c r="BL14" s="622"/>
      <c r="BM14" s="622"/>
      <c r="BN14" s="623"/>
      <c r="BO14" s="659">
        <v>0.7</v>
      </c>
      <c r="BP14" s="659"/>
      <c r="BQ14" s="659"/>
      <c r="BR14" s="659"/>
      <c r="BS14" s="660" t="s">
        <v>122</v>
      </c>
      <c r="BT14" s="660"/>
      <c r="BU14" s="660"/>
      <c r="BV14" s="660"/>
      <c r="BW14" s="660"/>
      <c r="BX14" s="660"/>
      <c r="BY14" s="660"/>
      <c r="BZ14" s="660"/>
      <c r="CA14" s="660"/>
      <c r="CB14" s="700"/>
      <c r="CD14" s="618" t="s">
        <v>245</v>
      </c>
      <c r="CE14" s="619"/>
      <c r="CF14" s="619"/>
      <c r="CG14" s="619"/>
      <c r="CH14" s="619"/>
      <c r="CI14" s="619"/>
      <c r="CJ14" s="619"/>
      <c r="CK14" s="619"/>
      <c r="CL14" s="619"/>
      <c r="CM14" s="619"/>
      <c r="CN14" s="619"/>
      <c r="CO14" s="619"/>
      <c r="CP14" s="619"/>
      <c r="CQ14" s="620"/>
      <c r="CR14" s="621">
        <v>427318</v>
      </c>
      <c r="CS14" s="622"/>
      <c r="CT14" s="622"/>
      <c r="CU14" s="622"/>
      <c r="CV14" s="622"/>
      <c r="CW14" s="622"/>
      <c r="CX14" s="622"/>
      <c r="CY14" s="623"/>
      <c r="CZ14" s="659">
        <v>3.1</v>
      </c>
      <c r="DA14" s="659"/>
      <c r="DB14" s="659"/>
      <c r="DC14" s="659"/>
      <c r="DD14" s="627">
        <v>27332</v>
      </c>
      <c r="DE14" s="622"/>
      <c r="DF14" s="622"/>
      <c r="DG14" s="622"/>
      <c r="DH14" s="622"/>
      <c r="DI14" s="622"/>
      <c r="DJ14" s="622"/>
      <c r="DK14" s="622"/>
      <c r="DL14" s="622"/>
      <c r="DM14" s="622"/>
      <c r="DN14" s="622"/>
      <c r="DO14" s="622"/>
      <c r="DP14" s="623"/>
      <c r="DQ14" s="627">
        <v>399643</v>
      </c>
      <c r="DR14" s="622"/>
      <c r="DS14" s="622"/>
      <c r="DT14" s="622"/>
      <c r="DU14" s="622"/>
      <c r="DV14" s="622"/>
      <c r="DW14" s="622"/>
      <c r="DX14" s="622"/>
      <c r="DY14" s="622"/>
      <c r="DZ14" s="622"/>
      <c r="EA14" s="622"/>
      <c r="EB14" s="622"/>
      <c r="EC14" s="658"/>
    </row>
    <row r="15" spans="2:143" ht="11.25" customHeight="1" x14ac:dyDescent="0.2">
      <c r="B15" s="618" t="s">
        <v>246</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247</v>
      </c>
      <c r="AQ15" s="619"/>
      <c r="AR15" s="619"/>
      <c r="AS15" s="619"/>
      <c r="AT15" s="619"/>
      <c r="AU15" s="619"/>
      <c r="AV15" s="619"/>
      <c r="AW15" s="619"/>
      <c r="AX15" s="619"/>
      <c r="AY15" s="619"/>
      <c r="AZ15" s="619"/>
      <c r="BA15" s="619"/>
      <c r="BB15" s="619"/>
      <c r="BC15" s="619"/>
      <c r="BD15" s="619"/>
      <c r="BE15" s="619"/>
      <c r="BF15" s="620"/>
      <c r="BG15" s="621">
        <v>120274</v>
      </c>
      <c r="BH15" s="622"/>
      <c r="BI15" s="622"/>
      <c r="BJ15" s="622"/>
      <c r="BK15" s="622"/>
      <c r="BL15" s="622"/>
      <c r="BM15" s="622"/>
      <c r="BN15" s="623"/>
      <c r="BO15" s="659">
        <v>2.2000000000000002</v>
      </c>
      <c r="BP15" s="659"/>
      <c r="BQ15" s="659"/>
      <c r="BR15" s="659"/>
      <c r="BS15" s="660" t="s">
        <v>122</v>
      </c>
      <c r="BT15" s="660"/>
      <c r="BU15" s="660"/>
      <c r="BV15" s="660"/>
      <c r="BW15" s="660"/>
      <c r="BX15" s="660"/>
      <c r="BY15" s="660"/>
      <c r="BZ15" s="660"/>
      <c r="CA15" s="660"/>
      <c r="CB15" s="700"/>
      <c r="CD15" s="618" t="s">
        <v>248</v>
      </c>
      <c r="CE15" s="619"/>
      <c r="CF15" s="619"/>
      <c r="CG15" s="619"/>
      <c r="CH15" s="619"/>
      <c r="CI15" s="619"/>
      <c r="CJ15" s="619"/>
      <c r="CK15" s="619"/>
      <c r="CL15" s="619"/>
      <c r="CM15" s="619"/>
      <c r="CN15" s="619"/>
      <c r="CO15" s="619"/>
      <c r="CP15" s="619"/>
      <c r="CQ15" s="620"/>
      <c r="CR15" s="621">
        <v>1492325</v>
      </c>
      <c r="CS15" s="622"/>
      <c r="CT15" s="622"/>
      <c r="CU15" s="622"/>
      <c r="CV15" s="622"/>
      <c r="CW15" s="622"/>
      <c r="CX15" s="622"/>
      <c r="CY15" s="623"/>
      <c r="CZ15" s="659">
        <v>10.7</v>
      </c>
      <c r="DA15" s="659"/>
      <c r="DB15" s="659"/>
      <c r="DC15" s="659"/>
      <c r="DD15" s="627">
        <v>156190</v>
      </c>
      <c r="DE15" s="622"/>
      <c r="DF15" s="622"/>
      <c r="DG15" s="622"/>
      <c r="DH15" s="622"/>
      <c r="DI15" s="622"/>
      <c r="DJ15" s="622"/>
      <c r="DK15" s="622"/>
      <c r="DL15" s="622"/>
      <c r="DM15" s="622"/>
      <c r="DN15" s="622"/>
      <c r="DO15" s="622"/>
      <c r="DP15" s="623"/>
      <c r="DQ15" s="627">
        <v>1074098</v>
      </c>
      <c r="DR15" s="622"/>
      <c r="DS15" s="622"/>
      <c r="DT15" s="622"/>
      <c r="DU15" s="622"/>
      <c r="DV15" s="622"/>
      <c r="DW15" s="622"/>
      <c r="DX15" s="622"/>
      <c r="DY15" s="622"/>
      <c r="DZ15" s="622"/>
      <c r="EA15" s="622"/>
      <c r="EB15" s="622"/>
      <c r="EC15" s="658"/>
    </row>
    <row r="16" spans="2:143" ht="11.25" customHeight="1" x14ac:dyDescent="0.2">
      <c r="B16" s="618" t="s">
        <v>249</v>
      </c>
      <c r="C16" s="619"/>
      <c r="D16" s="619"/>
      <c r="E16" s="619"/>
      <c r="F16" s="619"/>
      <c r="G16" s="619"/>
      <c r="H16" s="619"/>
      <c r="I16" s="619"/>
      <c r="J16" s="619"/>
      <c r="K16" s="619"/>
      <c r="L16" s="619"/>
      <c r="M16" s="619"/>
      <c r="N16" s="619"/>
      <c r="O16" s="619"/>
      <c r="P16" s="619"/>
      <c r="Q16" s="620"/>
      <c r="R16" s="621">
        <v>15237</v>
      </c>
      <c r="S16" s="622"/>
      <c r="T16" s="622"/>
      <c r="U16" s="622"/>
      <c r="V16" s="622"/>
      <c r="W16" s="622"/>
      <c r="X16" s="622"/>
      <c r="Y16" s="623"/>
      <c r="Z16" s="659">
        <v>0.1</v>
      </c>
      <c r="AA16" s="659"/>
      <c r="AB16" s="659"/>
      <c r="AC16" s="659"/>
      <c r="AD16" s="660">
        <v>15237</v>
      </c>
      <c r="AE16" s="660"/>
      <c r="AF16" s="660"/>
      <c r="AG16" s="660"/>
      <c r="AH16" s="660"/>
      <c r="AI16" s="660"/>
      <c r="AJ16" s="660"/>
      <c r="AK16" s="660"/>
      <c r="AL16" s="624">
        <v>0.2</v>
      </c>
      <c r="AM16" s="625"/>
      <c r="AN16" s="625"/>
      <c r="AO16" s="661"/>
      <c r="AP16" s="618" t="s">
        <v>250</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251</v>
      </c>
      <c r="CE16" s="619"/>
      <c r="CF16" s="619"/>
      <c r="CG16" s="619"/>
      <c r="CH16" s="619"/>
      <c r="CI16" s="619"/>
      <c r="CJ16" s="619"/>
      <c r="CK16" s="619"/>
      <c r="CL16" s="619"/>
      <c r="CM16" s="619"/>
      <c r="CN16" s="619"/>
      <c r="CO16" s="619"/>
      <c r="CP16" s="619"/>
      <c r="CQ16" s="620"/>
      <c r="CR16" s="621">
        <v>1982</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1982</v>
      </c>
      <c r="DR16" s="622"/>
      <c r="DS16" s="622"/>
      <c r="DT16" s="622"/>
      <c r="DU16" s="622"/>
      <c r="DV16" s="622"/>
      <c r="DW16" s="622"/>
      <c r="DX16" s="622"/>
      <c r="DY16" s="622"/>
      <c r="DZ16" s="622"/>
      <c r="EA16" s="622"/>
      <c r="EB16" s="622"/>
      <c r="EC16" s="658"/>
    </row>
    <row r="17" spans="2:133" ht="11.25" customHeight="1" x14ac:dyDescent="0.2">
      <c r="B17" s="618" t="s">
        <v>252</v>
      </c>
      <c r="C17" s="619"/>
      <c r="D17" s="619"/>
      <c r="E17" s="619"/>
      <c r="F17" s="619"/>
      <c r="G17" s="619"/>
      <c r="H17" s="619"/>
      <c r="I17" s="619"/>
      <c r="J17" s="619"/>
      <c r="K17" s="619"/>
      <c r="L17" s="619"/>
      <c r="M17" s="619"/>
      <c r="N17" s="619"/>
      <c r="O17" s="619"/>
      <c r="P17" s="619"/>
      <c r="Q17" s="620"/>
      <c r="R17" s="621">
        <v>55287</v>
      </c>
      <c r="S17" s="622"/>
      <c r="T17" s="622"/>
      <c r="U17" s="622"/>
      <c r="V17" s="622"/>
      <c r="W17" s="622"/>
      <c r="X17" s="622"/>
      <c r="Y17" s="623"/>
      <c r="Z17" s="659">
        <v>0.4</v>
      </c>
      <c r="AA17" s="659"/>
      <c r="AB17" s="659"/>
      <c r="AC17" s="659"/>
      <c r="AD17" s="660">
        <v>55287</v>
      </c>
      <c r="AE17" s="660"/>
      <c r="AF17" s="660"/>
      <c r="AG17" s="660"/>
      <c r="AH17" s="660"/>
      <c r="AI17" s="660"/>
      <c r="AJ17" s="660"/>
      <c r="AK17" s="660"/>
      <c r="AL17" s="624">
        <v>0.7</v>
      </c>
      <c r="AM17" s="625"/>
      <c r="AN17" s="625"/>
      <c r="AO17" s="661"/>
      <c r="AP17" s="618" t="s">
        <v>253</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254</v>
      </c>
      <c r="CE17" s="619"/>
      <c r="CF17" s="619"/>
      <c r="CG17" s="619"/>
      <c r="CH17" s="619"/>
      <c r="CI17" s="619"/>
      <c r="CJ17" s="619"/>
      <c r="CK17" s="619"/>
      <c r="CL17" s="619"/>
      <c r="CM17" s="619"/>
      <c r="CN17" s="619"/>
      <c r="CO17" s="619"/>
      <c r="CP17" s="619"/>
      <c r="CQ17" s="620"/>
      <c r="CR17" s="621">
        <v>1156397</v>
      </c>
      <c r="CS17" s="622"/>
      <c r="CT17" s="622"/>
      <c r="CU17" s="622"/>
      <c r="CV17" s="622"/>
      <c r="CW17" s="622"/>
      <c r="CX17" s="622"/>
      <c r="CY17" s="623"/>
      <c r="CZ17" s="659">
        <v>8.3000000000000007</v>
      </c>
      <c r="DA17" s="659"/>
      <c r="DB17" s="659"/>
      <c r="DC17" s="659"/>
      <c r="DD17" s="627" t="s">
        <v>122</v>
      </c>
      <c r="DE17" s="622"/>
      <c r="DF17" s="622"/>
      <c r="DG17" s="622"/>
      <c r="DH17" s="622"/>
      <c r="DI17" s="622"/>
      <c r="DJ17" s="622"/>
      <c r="DK17" s="622"/>
      <c r="DL17" s="622"/>
      <c r="DM17" s="622"/>
      <c r="DN17" s="622"/>
      <c r="DO17" s="622"/>
      <c r="DP17" s="623"/>
      <c r="DQ17" s="627">
        <v>1118232</v>
      </c>
      <c r="DR17" s="622"/>
      <c r="DS17" s="622"/>
      <c r="DT17" s="622"/>
      <c r="DU17" s="622"/>
      <c r="DV17" s="622"/>
      <c r="DW17" s="622"/>
      <c r="DX17" s="622"/>
      <c r="DY17" s="622"/>
      <c r="DZ17" s="622"/>
      <c r="EA17" s="622"/>
      <c r="EB17" s="622"/>
      <c r="EC17" s="658"/>
    </row>
    <row r="18" spans="2:133" ht="11.25" customHeight="1" x14ac:dyDescent="0.2">
      <c r="B18" s="618" t="s">
        <v>255</v>
      </c>
      <c r="C18" s="619"/>
      <c r="D18" s="619"/>
      <c r="E18" s="619"/>
      <c r="F18" s="619"/>
      <c r="G18" s="619"/>
      <c r="H18" s="619"/>
      <c r="I18" s="619"/>
      <c r="J18" s="619"/>
      <c r="K18" s="619"/>
      <c r="L18" s="619"/>
      <c r="M18" s="619"/>
      <c r="N18" s="619"/>
      <c r="O18" s="619"/>
      <c r="P18" s="619"/>
      <c r="Q18" s="620"/>
      <c r="R18" s="621">
        <v>46884</v>
      </c>
      <c r="S18" s="622"/>
      <c r="T18" s="622"/>
      <c r="U18" s="622"/>
      <c r="V18" s="622"/>
      <c r="W18" s="622"/>
      <c r="X18" s="622"/>
      <c r="Y18" s="623"/>
      <c r="Z18" s="659">
        <v>0.3</v>
      </c>
      <c r="AA18" s="659"/>
      <c r="AB18" s="659"/>
      <c r="AC18" s="659"/>
      <c r="AD18" s="660">
        <v>46884</v>
      </c>
      <c r="AE18" s="660"/>
      <c r="AF18" s="660"/>
      <c r="AG18" s="660"/>
      <c r="AH18" s="660"/>
      <c r="AI18" s="660"/>
      <c r="AJ18" s="660"/>
      <c r="AK18" s="660"/>
      <c r="AL18" s="624">
        <v>0.6</v>
      </c>
      <c r="AM18" s="625"/>
      <c r="AN18" s="625"/>
      <c r="AO18" s="661"/>
      <c r="AP18" s="618" t="s">
        <v>256</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257</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258</v>
      </c>
      <c r="C19" s="619"/>
      <c r="D19" s="619"/>
      <c r="E19" s="619"/>
      <c r="F19" s="619"/>
      <c r="G19" s="619"/>
      <c r="H19" s="619"/>
      <c r="I19" s="619"/>
      <c r="J19" s="619"/>
      <c r="K19" s="619"/>
      <c r="L19" s="619"/>
      <c r="M19" s="619"/>
      <c r="N19" s="619"/>
      <c r="O19" s="619"/>
      <c r="P19" s="619"/>
      <c r="Q19" s="620"/>
      <c r="R19" s="621">
        <v>46884</v>
      </c>
      <c r="S19" s="622"/>
      <c r="T19" s="622"/>
      <c r="U19" s="622"/>
      <c r="V19" s="622"/>
      <c r="W19" s="622"/>
      <c r="X19" s="622"/>
      <c r="Y19" s="623"/>
      <c r="Z19" s="659">
        <v>0.3</v>
      </c>
      <c r="AA19" s="659"/>
      <c r="AB19" s="659"/>
      <c r="AC19" s="659"/>
      <c r="AD19" s="660">
        <v>46884</v>
      </c>
      <c r="AE19" s="660"/>
      <c r="AF19" s="660"/>
      <c r="AG19" s="660"/>
      <c r="AH19" s="660"/>
      <c r="AI19" s="660"/>
      <c r="AJ19" s="660"/>
      <c r="AK19" s="660"/>
      <c r="AL19" s="624">
        <v>0.6</v>
      </c>
      <c r="AM19" s="625"/>
      <c r="AN19" s="625"/>
      <c r="AO19" s="661"/>
      <c r="AP19" s="618" t="s">
        <v>259</v>
      </c>
      <c r="AQ19" s="619"/>
      <c r="AR19" s="619"/>
      <c r="AS19" s="619"/>
      <c r="AT19" s="619"/>
      <c r="AU19" s="619"/>
      <c r="AV19" s="619"/>
      <c r="AW19" s="619"/>
      <c r="AX19" s="619"/>
      <c r="AY19" s="619"/>
      <c r="AZ19" s="619"/>
      <c r="BA19" s="619"/>
      <c r="BB19" s="619"/>
      <c r="BC19" s="619"/>
      <c r="BD19" s="619"/>
      <c r="BE19" s="619"/>
      <c r="BF19" s="620"/>
      <c r="BG19" s="621">
        <v>394689</v>
      </c>
      <c r="BH19" s="622"/>
      <c r="BI19" s="622"/>
      <c r="BJ19" s="622"/>
      <c r="BK19" s="622"/>
      <c r="BL19" s="622"/>
      <c r="BM19" s="622"/>
      <c r="BN19" s="623"/>
      <c r="BO19" s="659">
        <v>7.3</v>
      </c>
      <c r="BP19" s="659"/>
      <c r="BQ19" s="659"/>
      <c r="BR19" s="659"/>
      <c r="BS19" s="660" t="s">
        <v>122</v>
      </c>
      <c r="BT19" s="660"/>
      <c r="BU19" s="660"/>
      <c r="BV19" s="660"/>
      <c r="BW19" s="660"/>
      <c r="BX19" s="660"/>
      <c r="BY19" s="660"/>
      <c r="BZ19" s="660"/>
      <c r="CA19" s="660"/>
      <c r="CB19" s="700"/>
      <c r="CD19" s="618" t="s">
        <v>260</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261</v>
      </c>
      <c r="C20" s="689"/>
      <c r="D20" s="689"/>
      <c r="E20" s="689"/>
      <c r="F20" s="689"/>
      <c r="G20" s="689"/>
      <c r="H20" s="689"/>
      <c r="I20" s="689"/>
      <c r="J20" s="689"/>
      <c r="K20" s="689"/>
      <c r="L20" s="689"/>
      <c r="M20" s="689"/>
      <c r="N20" s="689"/>
      <c r="O20" s="689"/>
      <c r="P20" s="689"/>
      <c r="Q20" s="690"/>
      <c r="R20" s="621" t="s">
        <v>122</v>
      </c>
      <c r="S20" s="622"/>
      <c r="T20" s="622"/>
      <c r="U20" s="622"/>
      <c r="V20" s="622"/>
      <c r="W20" s="622"/>
      <c r="X20" s="622"/>
      <c r="Y20" s="623"/>
      <c r="Z20" s="659" t="s">
        <v>122</v>
      </c>
      <c r="AA20" s="659"/>
      <c r="AB20" s="659"/>
      <c r="AC20" s="659"/>
      <c r="AD20" s="660" t="s">
        <v>122</v>
      </c>
      <c r="AE20" s="660"/>
      <c r="AF20" s="660"/>
      <c r="AG20" s="660"/>
      <c r="AH20" s="660"/>
      <c r="AI20" s="660"/>
      <c r="AJ20" s="660"/>
      <c r="AK20" s="660"/>
      <c r="AL20" s="624" t="s">
        <v>122</v>
      </c>
      <c r="AM20" s="625"/>
      <c r="AN20" s="625"/>
      <c r="AO20" s="661"/>
      <c r="AP20" s="618" t="s">
        <v>262</v>
      </c>
      <c r="AQ20" s="619"/>
      <c r="AR20" s="619"/>
      <c r="AS20" s="619"/>
      <c r="AT20" s="619"/>
      <c r="AU20" s="619"/>
      <c r="AV20" s="619"/>
      <c r="AW20" s="619"/>
      <c r="AX20" s="619"/>
      <c r="AY20" s="619"/>
      <c r="AZ20" s="619"/>
      <c r="BA20" s="619"/>
      <c r="BB20" s="619"/>
      <c r="BC20" s="619"/>
      <c r="BD20" s="619"/>
      <c r="BE20" s="619"/>
      <c r="BF20" s="620"/>
      <c r="BG20" s="621">
        <v>394689</v>
      </c>
      <c r="BH20" s="622"/>
      <c r="BI20" s="622"/>
      <c r="BJ20" s="622"/>
      <c r="BK20" s="622"/>
      <c r="BL20" s="622"/>
      <c r="BM20" s="622"/>
      <c r="BN20" s="623"/>
      <c r="BO20" s="659">
        <v>7.3</v>
      </c>
      <c r="BP20" s="659"/>
      <c r="BQ20" s="659"/>
      <c r="BR20" s="659"/>
      <c r="BS20" s="660" t="s">
        <v>122</v>
      </c>
      <c r="BT20" s="660"/>
      <c r="BU20" s="660"/>
      <c r="BV20" s="660"/>
      <c r="BW20" s="660"/>
      <c r="BX20" s="660"/>
      <c r="BY20" s="660"/>
      <c r="BZ20" s="660"/>
      <c r="CA20" s="660"/>
      <c r="CB20" s="700"/>
      <c r="CD20" s="618" t="s">
        <v>263</v>
      </c>
      <c r="CE20" s="619"/>
      <c r="CF20" s="619"/>
      <c r="CG20" s="619"/>
      <c r="CH20" s="619"/>
      <c r="CI20" s="619"/>
      <c r="CJ20" s="619"/>
      <c r="CK20" s="619"/>
      <c r="CL20" s="619"/>
      <c r="CM20" s="619"/>
      <c r="CN20" s="619"/>
      <c r="CO20" s="619"/>
      <c r="CP20" s="619"/>
      <c r="CQ20" s="620"/>
      <c r="CR20" s="621">
        <v>13955489</v>
      </c>
      <c r="CS20" s="622"/>
      <c r="CT20" s="622"/>
      <c r="CU20" s="622"/>
      <c r="CV20" s="622"/>
      <c r="CW20" s="622"/>
      <c r="CX20" s="622"/>
      <c r="CY20" s="623"/>
      <c r="CZ20" s="659">
        <v>100</v>
      </c>
      <c r="DA20" s="659"/>
      <c r="DB20" s="659"/>
      <c r="DC20" s="659"/>
      <c r="DD20" s="627">
        <v>799012</v>
      </c>
      <c r="DE20" s="622"/>
      <c r="DF20" s="622"/>
      <c r="DG20" s="622"/>
      <c r="DH20" s="622"/>
      <c r="DI20" s="622"/>
      <c r="DJ20" s="622"/>
      <c r="DK20" s="622"/>
      <c r="DL20" s="622"/>
      <c r="DM20" s="622"/>
      <c r="DN20" s="622"/>
      <c r="DO20" s="622"/>
      <c r="DP20" s="623"/>
      <c r="DQ20" s="627">
        <v>9898851</v>
      </c>
      <c r="DR20" s="622"/>
      <c r="DS20" s="622"/>
      <c r="DT20" s="622"/>
      <c r="DU20" s="622"/>
      <c r="DV20" s="622"/>
      <c r="DW20" s="622"/>
      <c r="DX20" s="622"/>
      <c r="DY20" s="622"/>
      <c r="DZ20" s="622"/>
      <c r="EA20" s="622"/>
      <c r="EB20" s="622"/>
      <c r="EC20" s="658"/>
    </row>
    <row r="21" spans="2:133" ht="11.25" customHeight="1" x14ac:dyDescent="0.2">
      <c r="B21" s="618" t="s">
        <v>264</v>
      </c>
      <c r="C21" s="619"/>
      <c r="D21" s="619"/>
      <c r="E21" s="619"/>
      <c r="F21" s="619"/>
      <c r="G21" s="619"/>
      <c r="H21" s="619"/>
      <c r="I21" s="619"/>
      <c r="J21" s="619"/>
      <c r="K21" s="619"/>
      <c r="L21" s="619"/>
      <c r="M21" s="619"/>
      <c r="N21" s="619"/>
      <c r="O21" s="619"/>
      <c r="P21" s="619"/>
      <c r="Q21" s="620"/>
      <c r="R21" s="621">
        <v>2287668</v>
      </c>
      <c r="S21" s="622"/>
      <c r="T21" s="622"/>
      <c r="U21" s="622"/>
      <c r="V21" s="622"/>
      <c r="W21" s="622"/>
      <c r="X21" s="622"/>
      <c r="Y21" s="623"/>
      <c r="Z21" s="659">
        <v>16.3</v>
      </c>
      <c r="AA21" s="659"/>
      <c r="AB21" s="659"/>
      <c r="AC21" s="659"/>
      <c r="AD21" s="660">
        <v>2155640</v>
      </c>
      <c r="AE21" s="660"/>
      <c r="AF21" s="660"/>
      <c r="AG21" s="660"/>
      <c r="AH21" s="660"/>
      <c r="AI21" s="660"/>
      <c r="AJ21" s="660"/>
      <c r="AK21" s="660"/>
      <c r="AL21" s="624">
        <v>26.2</v>
      </c>
      <c r="AM21" s="625"/>
      <c r="AN21" s="625"/>
      <c r="AO21" s="661"/>
      <c r="AP21" s="618" t="s">
        <v>265</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266</v>
      </c>
      <c r="C22" s="619"/>
      <c r="D22" s="619"/>
      <c r="E22" s="619"/>
      <c r="F22" s="619"/>
      <c r="G22" s="619"/>
      <c r="H22" s="619"/>
      <c r="I22" s="619"/>
      <c r="J22" s="619"/>
      <c r="K22" s="619"/>
      <c r="L22" s="619"/>
      <c r="M22" s="619"/>
      <c r="N22" s="619"/>
      <c r="O22" s="619"/>
      <c r="P22" s="619"/>
      <c r="Q22" s="620"/>
      <c r="R22" s="621">
        <v>2155640</v>
      </c>
      <c r="S22" s="622"/>
      <c r="T22" s="622"/>
      <c r="U22" s="622"/>
      <c r="V22" s="622"/>
      <c r="W22" s="622"/>
      <c r="X22" s="622"/>
      <c r="Y22" s="623"/>
      <c r="Z22" s="659">
        <v>15.4</v>
      </c>
      <c r="AA22" s="659"/>
      <c r="AB22" s="659"/>
      <c r="AC22" s="659"/>
      <c r="AD22" s="660">
        <v>2155640</v>
      </c>
      <c r="AE22" s="660"/>
      <c r="AF22" s="660"/>
      <c r="AG22" s="660"/>
      <c r="AH22" s="660"/>
      <c r="AI22" s="660"/>
      <c r="AJ22" s="660"/>
      <c r="AK22" s="660"/>
      <c r="AL22" s="624">
        <v>26.2</v>
      </c>
      <c r="AM22" s="625"/>
      <c r="AN22" s="625"/>
      <c r="AO22" s="661"/>
      <c r="AP22" s="618" t="s">
        <v>267</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268</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269</v>
      </c>
      <c r="C23" s="619"/>
      <c r="D23" s="619"/>
      <c r="E23" s="619"/>
      <c r="F23" s="619"/>
      <c r="G23" s="619"/>
      <c r="H23" s="619"/>
      <c r="I23" s="619"/>
      <c r="J23" s="619"/>
      <c r="K23" s="619"/>
      <c r="L23" s="619"/>
      <c r="M23" s="619"/>
      <c r="N23" s="619"/>
      <c r="O23" s="619"/>
      <c r="P23" s="619"/>
      <c r="Q23" s="620"/>
      <c r="R23" s="621">
        <v>132028</v>
      </c>
      <c r="S23" s="622"/>
      <c r="T23" s="622"/>
      <c r="U23" s="622"/>
      <c r="V23" s="622"/>
      <c r="W23" s="622"/>
      <c r="X23" s="622"/>
      <c r="Y23" s="623"/>
      <c r="Z23" s="659">
        <v>0.9</v>
      </c>
      <c r="AA23" s="659"/>
      <c r="AB23" s="659"/>
      <c r="AC23" s="659"/>
      <c r="AD23" s="660" t="s">
        <v>122</v>
      </c>
      <c r="AE23" s="660"/>
      <c r="AF23" s="660"/>
      <c r="AG23" s="660"/>
      <c r="AH23" s="660"/>
      <c r="AI23" s="660"/>
      <c r="AJ23" s="660"/>
      <c r="AK23" s="660"/>
      <c r="AL23" s="624" t="s">
        <v>122</v>
      </c>
      <c r="AM23" s="625"/>
      <c r="AN23" s="625"/>
      <c r="AO23" s="661"/>
      <c r="AP23" s="618" t="s">
        <v>270</v>
      </c>
      <c r="AQ23" s="698"/>
      <c r="AR23" s="698"/>
      <c r="AS23" s="698"/>
      <c r="AT23" s="698"/>
      <c r="AU23" s="698"/>
      <c r="AV23" s="698"/>
      <c r="AW23" s="698"/>
      <c r="AX23" s="698"/>
      <c r="AY23" s="698"/>
      <c r="AZ23" s="698"/>
      <c r="BA23" s="698"/>
      <c r="BB23" s="698"/>
      <c r="BC23" s="698"/>
      <c r="BD23" s="698"/>
      <c r="BE23" s="698"/>
      <c r="BF23" s="699"/>
      <c r="BG23" s="621">
        <v>394689</v>
      </c>
      <c r="BH23" s="622"/>
      <c r="BI23" s="622"/>
      <c r="BJ23" s="622"/>
      <c r="BK23" s="622"/>
      <c r="BL23" s="622"/>
      <c r="BM23" s="622"/>
      <c r="BN23" s="623"/>
      <c r="BO23" s="659">
        <v>7.3</v>
      </c>
      <c r="BP23" s="659"/>
      <c r="BQ23" s="659"/>
      <c r="BR23" s="659"/>
      <c r="BS23" s="660" t="s">
        <v>122</v>
      </c>
      <c r="BT23" s="660"/>
      <c r="BU23" s="660"/>
      <c r="BV23" s="660"/>
      <c r="BW23" s="660"/>
      <c r="BX23" s="660"/>
      <c r="BY23" s="660"/>
      <c r="BZ23" s="660"/>
      <c r="CA23" s="660"/>
      <c r="CB23" s="700"/>
      <c r="CD23" s="673" t="s">
        <v>210</v>
      </c>
      <c r="CE23" s="674"/>
      <c r="CF23" s="674"/>
      <c r="CG23" s="674"/>
      <c r="CH23" s="674"/>
      <c r="CI23" s="674"/>
      <c r="CJ23" s="674"/>
      <c r="CK23" s="674"/>
      <c r="CL23" s="674"/>
      <c r="CM23" s="674"/>
      <c r="CN23" s="674"/>
      <c r="CO23" s="674"/>
      <c r="CP23" s="674"/>
      <c r="CQ23" s="675"/>
      <c r="CR23" s="673" t="s">
        <v>271</v>
      </c>
      <c r="CS23" s="674"/>
      <c r="CT23" s="674"/>
      <c r="CU23" s="674"/>
      <c r="CV23" s="674"/>
      <c r="CW23" s="674"/>
      <c r="CX23" s="674"/>
      <c r="CY23" s="675"/>
      <c r="CZ23" s="673" t="s">
        <v>272</v>
      </c>
      <c r="DA23" s="674"/>
      <c r="DB23" s="674"/>
      <c r="DC23" s="675"/>
      <c r="DD23" s="673" t="s">
        <v>273</v>
      </c>
      <c r="DE23" s="674"/>
      <c r="DF23" s="674"/>
      <c r="DG23" s="674"/>
      <c r="DH23" s="674"/>
      <c r="DI23" s="674"/>
      <c r="DJ23" s="674"/>
      <c r="DK23" s="675"/>
      <c r="DL23" s="711" t="s">
        <v>274</v>
      </c>
      <c r="DM23" s="712"/>
      <c r="DN23" s="712"/>
      <c r="DO23" s="712"/>
      <c r="DP23" s="712"/>
      <c r="DQ23" s="712"/>
      <c r="DR23" s="712"/>
      <c r="DS23" s="712"/>
      <c r="DT23" s="712"/>
      <c r="DU23" s="712"/>
      <c r="DV23" s="713"/>
      <c r="DW23" s="673" t="s">
        <v>275</v>
      </c>
      <c r="DX23" s="674"/>
      <c r="DY23" s="674"/>
      <c r="DZ23" s="674"/>
      <c r="EA23" s="674"/>
      <c r="EB23" s="674"/>
      <c r="EC23" s="675"/>
    </row>
    <row r="24" spans="2:133" ht="11.25" customHeight="1" x14ac:dyDescent="0.2">
      <c r="B24" s="618" t="s">
        <v>276</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277</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278</v>
      </c>
      <c r="CE24" s="680"/>
      <c r="CF24" s="680"/>
      <c r="CG24" s="680"/>
      <c r="CH24" s="680"/>
      <c r="CI24" s="680"/>
      <c r="CJ24" s="680"/>
      <c r="CK24" s="680"/>
      <c r="CL24" s="680"/>
      <c r="CM24" s="680"/>
      <c r="CN24" s="680"/>
      <c r="CO24" s="680"/>
      <c r="CP24" s="680"/>
      <c r="CQ24" s="681"/>
      <c r="CR24" s="676">
        <v>7371219</v>
      </c>
      <c r="CS24" s="677"/>
      <c r="CT24" s="677"/>
      <c r="CU24" s="677"/>
      <c r="CV24" s="677"/>
      <c r="CW24" s="677"/>
      <c r="CX24" s="677"/>
      <c r="CY24" s="702"/>
      <c r="CZ24" s="703">
        <v>52.8</v>
      </c>
      <c r="DA24" s="685"/>
      <c r="DB24" s="685"/>
      <c r="DC24" s="705"/>
      <c r="DD24" s="701">
        <v>4724272</v>
      </c>
      <c r="DE24" s="677"/>
      <c r="DF24" s="677"/>
      <c r="DG24" s="677"/>
      <c r="DH24" s="677"/>
      <c r="DI24" s="677"/>
      <c r="DJ24" s="677"/>
      <c r="DK24" s="702"/>
      <c r="DL24" s="701">
        <v>4437935</v>
      </c>
      <c r="DM24" s="677"/>
      <c r="DN24" s="677"/>
      <c r="DO24" s="677"/>
      <c r="DP24" s="677"/>
      <c r="DQ24" s="677"/>
      <c r="DR24" s="677"/>
      <c r="DS24" s="677"/>
      <c r="DT24" s="677"/>
      <c r="DU24" s="677"/>
      <c r="DV24" s="702"/>
      <c r="DW24" s="703">
        <v>53.4</v>
      </c>
      <c r="DX24" s="685"/>
      <c r="DY24" s="685"/>
      <c r="DZ24" s="685"/>
      <c r="EA24" s="685"/>
      <c r="EB24" s="685"/>
      <c r="EC24" s="704"/>
    </row>
    <row r="25" spans="2:133" ht="11.25" customHeight="1" x14ac:dyDescent="0.2">
      <c r="B25" s="618" t="s">
        <v>279</v>
      </c>
      <c r="C25" s="619"/>
      <c r="D25" s="619"/>
      <c r="E25" s="619"/>
      <c r="F25" s="619"/>
      <c r="G25" s="619"/>
      <c r="H25" s="619"/>
      <c r="I25" s="619"/>
      <c r="J25" s="619"/>
      <c r="K25" s="619"/>
      <c r="L25" s="619"/>
      <c r="M25" s="619"/>
      <c r="N25" s="619"/>
      <c r="O25" s="619"/>
      <c r="P25" s="619"/>
      <c r="Q25" s="620"/>
      <c r="R25" s="621">
        <v>8707192</v>
      </c>
      <c r="S25" s="622"/>
      <c r="T25" s="622"/>
      <c r="U25" s="622"/>
      <c r="V25" s="622"/>
      <c r="W25" s="622"/>
      <c r="X25" s="622"/>
      <c r="Y25" s="623"/>
      <c r="Z25" s="659">
        <v>62</v>
      </c>
      <c r="AA25" s="659"/>
      <c r="AB25" s="659"/>
      <c r="AC25" s="659"/>
      <c r="AD25" s="660">
        <v>8180475</v>
      </c>
      <c r="AE25" s="660"/>
      <c r="AF25" s="660"/>
      <c r="AG25" s="660"/>
      <c r="AH25" s="660"/>
      <c r="AI25" s="660"/>
      <c r="AJ25" s="660"/>
      <c r="AK25" s="660"/>
      <c r="AL25" s="624">
        <v>99.5</v>
      </c>
      <c r="AM25" s="625"/>
      <c r="AN25" s="625"/>
      <c r="AO25" s="661"/>
      <c r="AP25" s="618" t="s">
        <v>280</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281</v>
      </c>
      <c r="CE25" s="619"/>
      <c r="CF25" s="619"/>
      <c r="CG25" s="619"/>
      <c r="CH25" s="619"/>
      <c r="CI25" s="619"/>
      <c r="CJ25" s="619"/>
      <c r="CK25" s="619"/>
      <c r="CL25" s="619"/>
      <c r="CM25" s="619"/>
      <c r="CN25" s="619"/>
      <c r="CO25" s="619"/>
      <c r="CP25" s="619"/>
      <c r="CQ25" s="620"/>
      <c r="CR25" s="621">
        <v>2474589</v>
      </c>
      <c r="CS25" s="634"/>
      <c r="CT25" s="634"/>
      <c r="CU25" s="634"/>
      <c r="CV25" s="634"/>
      <c r="CW25" s="634"/>
      <c r="CX25" s="634"/>
      <c r="CY25" s="635"/>
      <c r="CZ25" s="624">
        <v>17.7</v>
      </c>
      <c r="DA25" s="636"/>
      <c r="DB25" s="636"/>
      <c r="DC25" s="637"/>
      <c r="DD25" s="627">
        <v>2219828</v>
      </c>
      <c r="DE25" s="634"/>
      <c r="DF25" s="634"/>
      <c r="DG25" s="634"/>
      <c r="DH25" s="634"/>
      <c r="DI25" s="634"/>
      <c r="DJ25" s="634"/>
      <c r="DK25" s="635"/>
      <c r="DL25" s="627">
        <v>2214916</v>
      </c>
      <c r="DM25" s="634"/>
      <c r="DN25" s="634"/>
      <c r="DO25" s="634"/>
      <c r="DP25" s="634"/>
      <c r="DQ25" s="634"/>
      <c r="DR25" s="634"/>
      <c r="DS25" s="634"/>
      <c r="DT25" s="634"/>
      <c r="DU25" s="634"/>
      <c r="DV25" s="635"/>
      <c r="DW25" s="624">
        <v>26.6</v>
      </c>
      <c r="DX25" s="636"/>
      <c r="DY25" s="636"/>
      <c r="DZ25" s="636"/>
      <c r="EA25" s="636"/>
      <c r="EB25" s="636"/>
      <c r="EC25" s="648"/>
    </row>
    <row r="26" spans="2:133" ht="11.25" customHeight="1" x14ac:dyDescent="0.2">
      <c r="B26" s="618" t="s">
        <v>282</v>
      </c>
      <c r="C26" s="619"/>
      <c r="D26" s="619"/>
      <c r="E26" s="619"/>
      <c r="F26" s="619"/>
      <c r="G26" s="619"/>
      <c r="H26" s="619"/>
      <c r="I26" s="619"/>
      <c r="J26" s="619"/>
      <c r="K26" s="619"/>
      <c r="L26" s="619"/>
      <c r="M26" s="619"/>
      <c r="N26" s="619"/>
      <c r="O26" s="619"/>
      <c r="P26" s="619"/>
      <c r="Q26" s="620"/>
      <c r="R26" s="621">
        <v>2311</v>
      </c>
      <c r="S26" s="622"/>
      <c r="T26" s="622"/>
      <c r="U26" s="622"/>
      <c r="V26" s="622"/>
      <c r="W26" s="622"/>
      <c r="X26" s="622"/>
      <c r="Y26" s="623"/>
      <c r="Z26" s="659">
        <v>0</v>
      </c>
      <c r="AA26" s="659"/>
      <c r="AB26" s="659"/>
      <c r="AC26" s="659"/>
      <c r="AD26" s="660">
        <v>2311</v>
      </c>
      <c r="AE26" s="660"/>
      <c r="AF26" s="660"/>
      <c r="AG26" s="660"/>
      <c r="AH26" s="660"/>
      <c r="AI26" s="660"/>
      <c r="AJ26" s="660"/>
      <c r="AK26" s="660"/>
      <c r="AL26" s="624">
        <v>0</v>
      </c>
      <c r="AM26" s="625"/>
      <c r="AN26" s="625"/>
      <c r="AO26" s="661"/>
      <c r="AP26" s="618" t="s">
        <v>283</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284</v>
      </c>
      <c r="CE26" s="619"/>
      <c r="CF26" s="619"/>
      <c r="CG26" s="619"/>
      <c r="CH26" s="619"/>
      <c r="CI26" s="619"/>
      <c r="CJ26" s="619"/>
      <c r="CK26" s="619"/>
      <c r="CL26" s="619"/>
      <c r="CM26" s="619"/>
      <c r="CN26" s="619"/>
      <c r="CO26" s="619"/>
      <c r="CP26" s="619"/>
      <c r="CQ26" s="620"/>
      <c r="CR26" s="621">
        <v>1412190</v>
      </c>
      <c r="CS26" s="622"/>
      <c r="CT26" s="622"/>
      <c r="CU26" s="622"/>
      <c r="CV26" s="622"/>
      <c r="CW26" s="622"/>
      <c r="CX26" s="622"/>
      <c r="CY26" s="623"/>
      <c r="CZ26" s="624">
        <v>10.1</v>
      </c>
      <c r="DA26" s="636"/>
      <c r="DB26" s="636"/>
      <c r="DC26" s="637"/>
      <c r="DD26" s="627">
        <v>1307138</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285</v>
      </c>
      <c r="C27" s="619"/>
      <c r="D27" s="619"/>
      <c r="E27" s="619"/>
      <c r="F27" s="619"/>
      <c r="G27" s="619"/>
      <c r="H27" s="619"/>
      <c r="I27" s="619"/>
      <c r="J27" s="619"/>
      <c r="K27" s="619"/>
      <c r="L27" s="619"/>
      <c r="M27" s="619"/>
      <c r="N27" s="619"/>
      <c r="O27" s="619"/>
      <c r="P27" s="619"/>
      <c r="Q27" s="620"/>
      <c r="R27" s="621">
        <v>73022</v>
      </c>
      <c r="S27" s="622"/>
      <c r="T27" s="622"/>
      <c r="U27" s="622"/>
      <c r="V27" s="622"/>
      <c r="W27" s="622"/>
      <c r="X27" s="622"/>
      <c r="Y27" s="623"/>
      <c r="Z27" s="659">
        <v>0.5</v>
      </c>
      <c r="AA27" s="659"/>
      <c r="AB27" s="659"/>
      <c r="AC27" s="659"/>
      <c r="AD27" s="660" t="s">
        <v>122</v>
      </c>
      <c r="AE27" s="660"/>
      <c r="AF27" s="660"/>
      <c r="AG27" s="660"/>
      <c r="AH27" s="660"/>
      <c r="AI27" s="660"/>
      <c r="AJ27" s="660"/>
      <c r="AK27" s="660"/>
      <c r="AL27" s="624" t="s">
        <v>122</v>
      </c>
      <c r="AM27" s="625"/>
      <c r="AN27" s="625"/>
      <c r="AO27" s="661"/>
      <c r="AP27" s="618" t="s">
        <v>286</v>
      </c>
      <c r="AQ27" s="619"/>
      <c r="AR27" s="619"/>
      <c r="AS27" s="619"/>
      <c r="AT27" s="619"/>
      <c r="AU27" s="619"/>
      <c r="AV27" s="619"/>
      <c r="AW27" s="619"/>
      <c r="AX27" s="619"/>
      <c r="AY27" s="619"/>
      <c r="AZ27" s="619"/>
      <c r="BA27" s="619"/>
      <c r="BB27" s="619"/>
      <c r="BC27" s="619"/>
      <c r="BD27" s="619"/>
      <c r="BE27" s="619"/>
      <c r="BF27" s="620"/>
      <c r="BG27" s="621">
        <v>5439839</v>
      </c>
      <c r="BH27" s="622"/>
      <c r="BI27" s="622"/>
      <c r="BJ27" s="622"/>
      <c r="BK27" s="622"/>
      <c r="BL27" s="622"/>
      <c r="BM27" s="622"/>
      <c r="BN27" s="623"/>
      <c r="BO27" s="659">
        <v>100</v>
      </c>
      <c r="BP27" s="659"/>
      <c r="BQ27" s="659"/>
      <c r="BR27" s="659"/>
      <c r="BS27" s="660">
        <v>262770</v>
      </c>
      <c r="BT27" s="660"/>
      <c r="BU27" s="660"/>
      <c r="BV27" s="660"/>
      <c r="BW27" s="660"/>
      <c r="BX27" s="660"/>
      <c r="BY27" s="660"/>
      <c r="BZ27" s="660"/>
      <c r="CA27" s="660"/>
      <c r="CB27" s="700"/>
      <c r="CD27" s="618" t="s">
        <v>287</v>
      </c>
      <c r="CE27" s="619"/>
      <c r="CF27" s="619"/>
      <c r="CG27" s="619"/>
      <c r="CH27" s="619"/>
      <c r="CI27" s="619"/>
      <c r="CJ27" s="619"/>
      <c r="CK27" s="619"/>
      <c r="CL27" s="619"/>
      <c r="CM27" s="619"/>
      <c r="CN27" s="619"/>
      <c r="CO27" s="619"/>
      <c r="CP27" s="619"/>
      <c r="CQ27" s="620"/>
      <c r="CR27" s="621">
        <v>3740233</v>
      </c>
      <c r="CS27" s="634"/>
      <c r="CT27" s="634"/>
      <c r="CU27" s="634"/>
      <c r="CV27" s="634"/>
      <c r="CW27" s="634"/>
      <c r="CX27" s="634"/>
      <c r="CY27" s="635"/>
      <c r="CZ27" s="624">
        <v>26.8</v>
      </c>
      <c r="DA27" s="636"/>
      <c r="DB27" s="636"/>
      <c r="DC27" s="637"/>
      <c r="DD27" s="627">
        <v>1386212</v>
      </c>
      <c r="DE27" s="634"/>
      <c r="DF27" s="634"/>
      <c r="DG27" s="634"/>
      <c r="DH27" s="634"/>
      <c r="DI27" s="634"/>
      <c r="DJ27" s="634"/>
      <c r="DK27" s="635"/>
      <c r="DL27" s="627">
        <v>1104787</v>
      </c>
      <c r="DM27" s="634"/>
      <c r="DN27" s="634"/>
      <c r="DO27" s="634"/>
      <c r="DP27" s="634"/>
      <c r="DQ27" s="634"/>
      <c r="DR27" s="634"/>
      <c r="DS27" s="634"/>
      <c r="DT27" s="634"/>
      <c r="DU27" s="634"/>
      <c r="DV27" s="635"/>
      <c r="DW27" s="624">
        <v>13.3</v>
      </c>
      <c r="DX27" s="636"/>
      <c r="DY27" s="636"/>
      <c r="DZ27" s="636"/>
      <c r="EA27" s="636"/>
      <c r="EB27" s="636"/>
      <c r="EC27" s="648"/>
    </row>
    <row r="28" spans="2:133" ht="11.25" customHeight="1" x14ac:dyDescent="0.2">
      <c r="B28" s="618" t="s">
        <v>288</v>
      </c>
      <c r="C28" s="619"/>
      <c r="D28" s="619"/>
      <c r="E28" s="619"/>
      <c r="F28" s="619"/>
      <c r="G28" s="619"/>
      <c r="H28" s="619"/>
      <c r="I28" s="619"/>
      <c r="J28" s="619"/>
      <c r="K28" s="619"/>
      <c r="L28" s="619"/>
      <c r="M28" s="619"/>
      <c r="N28" s="619"/>
      <c r="O28" s="619"/>
      <c r="P28" s="619"/>
      <c r="Q28" s="620"/>
      <c r="R28" s="621">
        <v>185200</v>
      </c>
      <c r="S28" s="622"/>
      <c r="T28" s="622"/>
      <c r="U28" s="622"/>
      <c r="V28" s="622"/>
      <c r="W28" s="622"/>
      <c r="X28" s="622"/>
      <c r="Y28" s="623"/>
      <c r="Z28" s="659">
        <v>1.3</v>
      </c>
      <c r="AA28" s="659"/>
      <c r="AB28" s="659"/>
      <c r="AC28" s="659"/>
      <c r="AD28" s="660">
        <v>28472</v>
      </c>
      <c r="AE28" s="660"/>
      <c r="AF28" s="660"/>
      <c r="AG28" s="660"/>
      <c r="AH28" s="660"/>
      <c r="AI28" s="660"/>
      <c r="AJ28" s="660"/>
      <c r="AK28" s="660"/>
      <c r="AL28" s="624">
        <v>0.3</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289</v>
      </c>
      <c r="CE28" s="619"/>
      <c r="CF28" s="619"/>
      <c r="CG28" s="619"/>
      <c r="CH28" s="619"/>
      <c r="CI28" s="619"/>
      <c r="CJ28" s="619"/>
      <c r="CK28" s="619"/>
      <c r="CL28" s="619"/>
      <c r="CM28" s="619"/>
      <c r="CN28" s="619"/>
      <c r="CO28" s="619"/>
      <c r="CP28" s="619"/>
      <c r="CQ28" s="620"/>
      <c r="CR28" s="621">
        <v>1156397</v>
      </c>
      <c r="CS28" s="622"/>
      <c r="CT28" s="622"/>
      <c r="CU28" s="622"/>
      <c r="CV28" s="622"/>
      <c r="CW28" s="622"/>
      <c r="CX28" s="622"/>
      <c r="CY28" s="623"/>
      <c r="CZ28" s="624">
        <v>8.3000000000000007</v>
      </c>
      <c r="DA28" s="636"/>
      <c r="DB28" s="636"/>
      <c r="DC28" s="637"/>
      <c r="DD28" s="627">
        <v>1118232</v>
      </c>
      <c r="DE28" s="622"/>
      <c r="DF28" s="622"/>
      <c r="DG28" s="622"/>
      <c r="DH28" s="622"/>
      <c r="DI28" s="622"/>
      <c r="DJ28" s="622"/>
      <c r="DK28" s="623"/>
      <c r="DL28" s="627">
        <v>1118232</v>
      </c>
      <c r="DM28" s="622"/>
      <c r="DN28" s="622"/>
      <c r="DO28" s="622"/>
      <c r="DP28" s="622"/>
      <c r="DQ28" s="622"/>
      <c r="DR28" s="622"/>
      <c r="DS28" s="622"/>
      <c r="DT28" s="622"/>
      <c r="DU28" s="622"/>
      <c r="DV28" s="623"/>
      <c r="DW28" s="624">
        <v>13.4</v>
      </c>
      <c r="DX28" s="636"/>
      <c r="DY28" s="636"/>
      <c r="DZ28" s="636"/>
      <c r="EA28" s="636"/>
      <c r="EB28" s="636"/>
      <c r="EC28" s="648"/>
    </row>
    <row r="29" spans="2:133" ht="11.25" customHeight="1" x14ac:dyDescent="0.2">
      <c r="B29" s="618" t="s">
        <v>290</v>
      </c>
      <c r="C29" s="619"/>
      <c r="D29" s="619"/>
      <c r="E29" s="619"/>
      <c r="F29" s="619"/>
      <c r="G29" s="619"/>
      <c r="H29" s="619"/>
      <c r="I29" s="619"/>
      <c r="J29" s="619"/>
      <c r="K29" s="619"/>
      <c r="L29" s="619"/>
      <c r="M29" s="619"/>
      <c r="N29" s="619"/>
      <c r="O29" s="619"/>
      <c r="P29" s="619"/>
      <c r="Q29" s="620"/>
      <c r="R29" s="621">
        <v>35097</v>
      </c>
      <c r="S29" s="622"/>
      <c r="T29" s="622"/>
      <c r="U29" s="622"/>
      <c r="V29" s="622"/>
      <c r="W29" s="622"/>
      <c r="X29" s="622"/>
      <c r="Y29" s="623"/>
      <c r="Z29" s="659">
        <v>0.3</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291</v>
      </c>
      <c r="CE29" s="641"/>
      <c r="CF29" s="618" t="s">
        <v>66</v>
      </c>
      <c r="CG29" s="619"/>
      <c r="CH29" s="619"/>
      <c r="CI29" s="619"/>
      <c r="CJ29" s="619"/>
      <c r="CK29" s="619"/>
      <c r="CL29" s="619"/>
      <c r="CM29" s="619"/>
      <c r="CN29" s="619"/>
      <c r="CO29" s="619"/>
      <c r="CP29" s="619"/>
      <c r="CQ29" s="620"/>
      <c r="CR29" s="621">
        <v>1156397</v>
      </c>
      <c r="CS29" s="634"/>
      <c r="CT29" s="634"/>
      <c r="CU29" s="634"/>
      <c r="CV29" s="634"/>
      <c r="CW29" s="634"/>
      <c r="CX29" s="634"/>
      <c r="CY29" s="635"/>
      <c r="CZ29" s="624">
        <v>8.3000000000000007</v>
      </c>
      <c r="DA29" s="636"/>
      <c r="DB29" s="636"/>
      <c r="DC29" s="637"/>
      <c r="DD29" s="627">
        <v>1118232</v>
      </c>
      <c r="DE29" s="634"/>
      <c r="DF29" s="634"/>
      <c r="DG29" s="634"/>
      <c r="DH29" s="634"/>
      <c r="DI29" s="634"/>
      <c r="DJ29" s="634"/>
      <c r="DK29" s="635"/>
      <c r="DL29" s="627">
        <v>1118232</v>
      </c>
      <c r="DM29" s="634"/>
      <c r="DN29" s="634"/>
      <c r="DO29" s="634"/>
      <c r="DP29" s="634"/>
      <c r="DQ29" s="634"/>
      <c r="DR29" s="634"/>
      <c r="DS29" s="634"/>
      <c r="DT29" s="634"/>
      <c r="DU29" s="634"/>
      <c r="DV29" s="635"/>
      <c r="DW29" s="624">
        <v>13.4</v>
      </c>
      <c r="DX29" s="636"/>
      <c r="DY29" s="636"/>
      <c r="DZ29" s="636"/>
      <c r="EA29" s="636"/>
      <c r="EB29" s="636"/>
      <c r="EC29" s="648"/>
    </row>
    <row r="30" spans="2:133" ht="11.25" customHeight="1" x14ac:dyDescent="0.2">
      <c r="B30" s="618" t="s">
        <v>292</v>
      </c>
      <c r="C30" s="619"/>
      <c r="D30" s="619"/>
      <c r="E30" s="619"/>
      <c r="F30" s="619"/>
      <c r="G30" s="619"/>
      <c r="H30" s="619"/>
      <c r="I30" s="619"/>
      <c r="J30" s="619"/>
      <c r="K30" s="619"/>
      <c r="L30" s="619"/>
      <c r="M30" s="619"/>
      <c r="N30" s="619"/>
      <c r="O30" s="619"/>
      <c r="P30" s="619"/>
      <c r="Q30" s="620"/>
      <c r="R30" s="621">
        <v>2596341</v>
      </c>
      <c r="S30" s="622"/>
      <c r="T30" s="622"/>
      <c r="U30" s="622"/>
      <c r="V30" s="622"/>
      <c r="W30" s="622"/>
      <c r="X30" s="622"/>
      <c r="Y30" s="623"/>
      <c r="Z30" s="659">
        <v>18.5</v>
      </c>
      <c r="AA30" s="659"/>
      <c r="AB30" s="659"/>
      <c r="AC30" s="659"/>
      <c r="AD30" s="660" t="s">
        <v>122</v>
      </c>
      <c r="AE30" s="660"/>
      <c r="AF30" s="660"/>
      <c r="AG30" s="660"/>
      <c r="AH30" s="660"/>
      <c r="AI30" s="660"/>
      <c r="AJ30" s="660"/>
      <c r="AK30" s="660"/>
      <c r="AL30" s="624" t="s">
        <v>122</v>
      </c>
      <c r="AM30" s="625"/>
      <c r="AN30" s="625"/>
      <c r="AO30" s="661"/>
      <c r="AP30" s="673" t="s">
        <v>210</v>
      </c>
      <c r="AQ30" s="674"/>
      <c r="AR30" s="674"/>
      <c r="AS30" s="674"/>
      <c r="AT30" s="674"/>
      <c r="AU30" s="674"/>
      <c r="AV30" s="674"/>
      <c r="AW30" s="674"/>
      <c r="AX30" s="674"/>
      <c r="AY30" s="674"/>
      <c r="AZ30" s="674"/>
      <c r="BA30" s="674"/>
      <c r="BB30" s="674"/>
      <c r="BC30" s="674"/>
      <c r="BD30" s="674"/>
      <c r="BE30" s="674"/>
      <c r="BF30" s="675"/>
      <c r="BG30" s="673" t="s">
        <v>293</v>
      </c>
      <c r="BH30" s="696"/>
      <c r="BI30" s="696"/>
      <c r="BJ30" s="696"/>
      <c r="BK30" s="696"/>
      <c r="BL30" s="696"/>
      <c r="BM30" s="696"/>
      <c r="BN30" s="696"/>
      <c r="BO30" s="696"/>
      <c r="BP30" s="696"/>
      <c r="BQ30" s="697"/>
      <c r="BR30" s="673" t="s">
        <v>294</v>
      </c>
      <c r="BS30" s="696"/>
      <c r="BT30" s="696"/>
      <c r="BU30" s="696"/>
      <c r="BV30" s="696"/>
      <c r="BW30" s="696"/>
      <c r="BX30" s="696"/>
      <c r="BY30" s="696"/>
      <c r="BZ30" s="696"/>
      <c r="CA30" s="696"/>
      <c r="CB30" s="697"/>
      <c r="CD30" s="642"/>
      <c r="CE30" s="643"/>
      <c r="CF30" s="618" t="s">
        <v>295</v>
      </c>
      <c r="CG30" s="619"/>
      <c r="CH30" s="619"/>
      <c r="CI30" s="619"/>
      <c r="CJ30" s="619"/>
      <c r="CK30" s="619"/>
      <c r="CL30" s="619"/>
      <c r="CM30" s="619"/>
      <c r="CN30" s="619"/>
      <c r="CO30" s="619"/>
      <c r="CP30" s="619"/>
      <c r="CQ30" s="620"/>
      <c r="CR30" s="621">
        <v>1120963</v>
      </c>
      <c r="CS30" s="622"/>
      <c r="CT30" s="622"/>
      <c r="CU30" s="622"/>
      <c r="CV30" s="622"/>
      <c r="CW30" s="622"/>
      <c r="CX30" s="622"/>
      <c r="CY30" s="623"/>
      <c r="CZ30" s="624">
        <v>8</v>
      </c>
      <c r="DA30" s="636"/>
      <c r="DB30" s="636"/>
      <c r="DC30" s="637"/>
      <c r="DD30" s="627">
        <v>1085135</v>
      </c>
      <c r="DE30" s="622"/>
      <c r="DF30" s="622"/>
      <c r="DG30" s="622"/>
      <c r="DH30" s="622"/>
      <c r="DI30" s="622"/>
      <c r="DJ30" s="622"/>
      <c r="DK30" s="623"/>
      <c r="DL30" s="627">
        <v>1085135</v>
      </c>
      <c r="DM30" s="622"/>
      <c r="DN30" s="622"/>
      <c r="DO30" s="622"/>
      <c r="DP30" s="622"/>
      <c r="DQ30" s="622"/>
      <c r="DR30" s="622"/>
      <c r="DS30" s="622"/>
      <c r="DT30" s="622"/>
      <c r="DU30" s="622"/>
      <c r="DV30" s="623"/>
      <c r="DW30" s="624">
        <v>13.1</v>
      </c>
      <c r="DX30" s="636"/>
      <c r="DY30" s="636"/>
      <c r="DZ30" s="636"/>
      <c r="EA30" s="636"/>
      <c r="EB30" s="636"/>
      <c r="EC30" s="648"/>
    </row>
    <row r="31" spans="2:133" ht="11.25" customHeight="1" x14ac:dyDescent="0.2">
      <c r="B31" s="688" t="s">
        <v>296</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297</v>
      </c>
      <c r="AQ31" s="692"/>
      <c r="AR31" s="692"/>
      <c r="AS31" s="692"/>
      <c r="AT31" s="693" t="s">
        <v>298</v>
      </c>
      <c r="AU31" s="218"/>
      <c r="AV31" s="218"/>
      <c r="AW31" s="218"/>
      <c r="AX31" s="679" t="s">
        <v>176</v>
      </c>
      <c r="AY31" s="680"/>
      <c r="AZ31" s="680"/>
      <c r="BA31" s="680"/>
      <c r="BB31" s="680"/>
      <c r="BC31" s="680"/>
      <c r="BD31" s="680"/>
      <c r="BE31" s="680"/>
      <c r="BF31" s="681"/>
      <c r="BG31" s="683">
        <v>100</v>
      </c>
      <c r="BH31" s="684"/>
      <c r="BI31" s="684"/>
      <c r="BJ31" s="684"/>
      <c r="BK31" s="684"/>
      <c r="BL31" s="684"/>
      <c r="BM31" s="685">
        <v>97.4</v>
      </c>
      <c r="BN31" s="684"/>
      <c r="BO31" s="684"/>
      <c r="BP31" s="684"/>
      <c r="BQ31" s="686"/>
      <c r="BR31" s="683">
        <v>100</v>
      </c>
      <c r="BS31" s="684"/>
      <c r="BT31" s="684"/>
      <c r="BU31" s="684"/>
      <c r="BV31" s="684"/>
      <c r="BW31" s="684"/>
      <c r="BX31" s="685">
        <v>96.5</v>
      </c>
      <c r="BY31" s="684"/>
      <c r="BZ31" s="684"/>
      <c r="CA31" s="684"/>
      <c r="CB31" s="686"/>
      <c r="CD31" s="642"/>
      <c r="CE31" s="643"/>
      <c r="CF31" s="618" t="s">
        <v>299</v>
      </c>
      <c r="CG31" s="619"/>
      <c r="CH31" s="619"/>
      <c r="CI31" s="619"/>
      <c r="CJ31" s="619"/>
      <c r="CK31" s="619"/>
      <c r="CL31" s="619"/>
      <c r="CM31" s="619"/>
      <c r="CN31" s="619"/>
      <c r="CO31" s="619"/>
      <c r="CP31" s="619"/>
      <c r="CQ31" s="620"/>
      <c r="CR31" s="621">
        <v>35434</v>
      </c>
      <c r="CS31" s="634"/>
      <c r="CT31" s="634"/>
      <c r="CU31" s="634"/>
      <c r="CV31" s="634"/>
      <c r="CW31" s="634"/>
      <c r="CX31" s="634"/>
      <c r="CY31" s="635"/>
      <c r="CZ31" s="624">
        <v>0.3</v>
      </c>
      <c r="DA31" s="636"/>
      <c r="DB31" s="636"/>
      <c r="DC31" s="637"/>
      <c r="DD31" s="627">
        <v>33097</v>
      </c>
      <c r="DE31" s="634"/>
      <c r="DF31" s="634"/>
      <c r="DG31" s="634"/>
      <c r="DH31" s="634"/>
      <c r="DI31" s="634"/>
      <c r="DJ31" s="634"/>
      <c r="DK31" s="635"/>
      <c r="DL31" s="627">
        <v>33097</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2">
      <c r="B32" s="618" t="s">
        <v>300</v>
      </c>
      <c r="C32" s="619"/>
      <c r="D32" s="619"/>
      <c r="E32" s="619"/>
      <c r="F32" s="619"/>
      <c r="G32" s="619"/>
      <c r="H32" s="619"/>
      <c r="I32" s="619"/>
      <c r="J32" s="619"/>
      <c r="K32" s="619"/>
      <c r="L32" s="619"/>
      <c r="M32" s="619"/>
      <c r="N32" s="619"/>
      <c r="O32" s="619"/>
      <c r="P32" s="619"/>
      <c r="Q32" s="620"/>
      <c r="R32" s="621">
        <v>1010061</v>
      </c>
      <c r="S32" s="622"/>
      <c r="T32" s="622"/>
      <c r="U32" s="622"/>
      <c r="V32" s="622"/>
      <c r="W32" s="622"/>
      <c r="X32" s="622"/>
      <c r="Y32" s="623"/>
      <c r="Z32" s="659">
        <v>7.2</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14" t="s">
        <v>301</v>
      </c>
      <c r="AX32" s="618" t="s">
        <v>302</v>
      </c>
      <c r="AY32" s="619"/>
      <c r="AZ32" s="619"/>
      <c r="BA32" s="619"/>
      <c r="BB32" s="619"/>
      <c r="BC32" s="619"/>
      <c r="BD32" s="619"/>
      <c r="BE32" s="619"/>
      <c r="BF32" s="620"/>
      <c r="BG32" s="687">
        <v>100</v>
      </c>
      <c r="BH32" s="634"/>
      <c r="BI32" s="634"/>
      <c r="BJ32" s="634"/>
      <c r="BK32" s="634"/>
      <c r="BL32" s="634"/>
      <c r="BM32" s="625">
        <v>99.9</v>
      </c>
      <c r="BN32" s="634"/>
      <c r="BO32" s="634"/>
      <c r="BP32" s="634"/>
      <c r="BQ32" s="657"/>
      <c r="BR32" s="687">
        <v>100.1</v>
      </c>
      <c r="BS32" s="634"/>
      <c r="BT32" s="634"/>
      <c r="BU32" s="634"/>
      <c r="BV32" s="634"/>
      <c r="BW32" s="634"/>
      <c r="BX32" s="625">
        <v>98.8</v>
      </c>
      <c r="BY32" s="634"/>
      <c r="BZ32" s="634"/>
      <c r="CA32" s="634"/>
      <c r="CB32" s="657"/>
      <c r="CD32" s="644"/>
      <c r="CE32" s="645"/>
      <c r="CF32" s="618" t="s">
        <v>303</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304</v>
      </c>
      <c r="C33" s="619"/>
      <c r="D33" s="619"/>
      <c r="E33" s="619"/>
      <c r="F33" s="619"/>
      <c r="G33" s="619"/>
      <c r="H33" s="619"/>
      <c r="I33" s="619"/>
      <c r="J33" s="619"/>
      <c r="K33" s="619"/>
      <c r="L33" s="619"/>
      <c r="M33" s="619"/>
      <c r="N33" s="619"/>
      <c r="O33" s="619"/>
      <c r="P33" s="619"/>
      <c r="Q33" s="620"/>
      <c r="R33" s="621">
        <v>7048</v>
      </c>
      <c r="S33" s="622"/>
      <c r="T33" s="622"/>
      <c r="U33" s="622"/>
      <c r="V33" s="622"/>
      <c r="W33" s="622"/>
      <c r="X33" s="622"/>
      <c r="Y33" s="623"/>
      <c r="Z33" s="659">
        <v>0.1</v>
      </c>
      <c r="AA33" s="659"/>
      <c r="AB33" s="659"/>
      <c r="AC33" s="659"/>
      <c r="AD33" s="660">
        <v>2856</v>
      </c>
      <c r="AE33" s="660"/>
      <c r="AF33" s="660"/>
      <c r="AG33" s="660"/>
      <c r="AH33" s="660"/>
      <c r="AI33" s="660"/>
      <c r="AJ33" s="660"/>
      <c r="AK33" s="660"/>
      <c r="AL33" s="624">
        <v>0</v>
      </c>
      <c r="AM33" s="625"/>
      <c r="AN33" s="625"/>
      <c r="AO33" s="661"/>
      <c r="AP33" s="664"/>
      <c r="AQ33" s="665"/>
      <c r="AR33" s="665"/>
      <c r="AS33" s="665"/>
      <c r="AT33" s="695"/>
      <c r="AU33" s="219"/>
      <c r="AV33" s="219"/>
      <c r="AW33" s="219"/>
      <c r="AX33" s="602" t="s">
        <v>305</v>
      </c>
      <c r="AY33" s="603"/>
      <c r="AZ33" s="603"/>
      <c r="BA33" s="603"/>
      <c r="BB33" s="603"/>
      <c r="BC33" s="603"/>
      <c r="BD33" s="603"/>
      <c r="BE33" s="603"/>
      <c r="BF33" s="604"/>
      <c r="BG33" s="682">
        <v>100</v>
      </c>
      <c r="BH33" s="606"/>
      <c r="BI33" s="606"/>
      <c r="BJ33" s="606"/>
      <c r="BK33" s="606"/>
      <c r="BL33" s="606"/>
      <c r="BM33" s="652">
        <v>99.8</v>
      </c>
      <c r="BN33" s="606"/>
      <c r="BO33" s="606"/>
      <c r="BP33" s="606"/>
      <c r="BQ33" s="669"/>
      <c r="BR33" s="682">
        <v>99.9</v>
      </c>
      <c r="BS33" s="606"/>
      <c r="BT33" s="606"/>
      <c r="BU33" s="606"/>
      <c r="BV33" s="606"/>
      <c r="BW33" s="606"/>
      <c r="BX33" s="652">
        <v>99.5</v>
      </c>
      <c r="BY33" s="606"/>
      <c r="BZ33" s="606"/>
      <c r="CA33" s="606"/>
      <c r="CB33" s="669"/>
      <c r="CD33" s="618" t="s">
        <v>306</v>
      </c>
      <c r="CE33" s="619"/>
      <c r="CF33" s="619"/>
      <c r="CG33" s="619"/>
      <c r="CH33" s="619"/>
      <c r="CI33" s="619"/>
      <c r="CJ33" s="619"/>
      <c r="CK33" s="619"/>
      <c r="CL33" s="619"/>
      <c r="CM33" s="619"/>
      <c r="CN33" s="619"/>
      <c r="CO33" s="619"/>
      <c r="CP33" s="619"/>
      <c r="CQ33" s="620"/>
      <c r="CR33" s="621">
        <v>5783276</v>
      </c>
      <c r="CS33" s="634"/>
      <c r="CT33" s="634"/>
      <c r="CU33" s="634"/>
      <c r="CV33" s="634"/>
      <c r="CW33" s="634"/>
      <c r="CX33" s="634"/>
      <c r="CY33" s="635"/>
      <c r="CZ33" s="624">
        <v>41.4</v>
      </c>
      <c r="DA33" s="636"/>
      <c r="DB33" s="636"/>
      <c r="DC33" s="637"/>
      <c r="DD33" s="627">
        <v>4905592</v>
      </c>
      <c r="DE33" s="634"/>
      <c r="DF33" s="634"/>
      <c r="DG33" s="634"/>
      <c r="DH33" s="634"/>
      <c r="DI33" s="634"/>
      <c r="DJ33" s="634"/>
      <c r="DK33" s="635"/>
      <c r="DL33" s="627">
        <v>3417861</v>
      </c>
      <c r="DM33" s="634"/>
      <c r="DN33" s="634"/>
      <c r="DO33" s="634"/>
      <c r="DP33" s="634"/>
      <c r="DQ33" s="634"/>
      <c r="DR33" s="634"/>
      <c r="DS33" s="634"/>
      <c r="DT33" s="634"/>
      <c r="DU33" s="634"/>
      <c r="DV33" s="635"/>
      <c r="DW33" s="624">
        <v>41.1</v>
      </c>
      <c r="DX33" s="636"/>
      <c r="DY33" s="636"/>
      <c r="DZ33" s="636"/>
      <c r="EA33" s="636"/>
      <c r="EB33" s="636"/>
      <c r="EC33" s="648"/>
    </row>
    <row r="34" spans="2:133" ht="11.25" customHeight="1" x14ac:dyDescent="0.2">
      <c r="B34" s="618" t="s">
        <v>307</v>
      </c>
      <c r="C34" s="619"/>
      <c r="D34" s="619"/>
      <c r="E34" s="619"/>
      <c r="F34" s="619"/>
      <c r="G34" s="619"/>
      <c r="H34" s="619"/>
      <c r="I34" s="619"/>
      <c r="J34" s="619"/>
      <c r="K34" s="619"/>
      <c r="L34" s="619"/>
      <c r="M34" s="619"/>
      <c r="N34" s="619"/>
      <c r="O34" s="619"/>
      <c r="P34" s="619"/>
      <c r="Q34" s="620"/>
      <c r="R34" s="621">
        <v>348734</v>
      </c>
      <c r="S34" s="622"/>
      <c r="T34" s="622"/>
      <c r="U34" s="622"/>
      <c r="V34" s="622"/>
      <c r="W34" s="622"/>
      <c r="X34" s="622"/>
      <c r="Y34" s="623"/>
      <c r="Z34" s="659">
        <v>2.5</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308</v>
      </c>
      <c r="CE34" s="619"/>
      <c r="CF34" s="619"/>
      <c r="CG34" s="619"/>
      <c r="CH34" s="619"/>
      <c r="CI34" s="619"/>
      <c r="CJ34" s="619"/>
      <c r="CK34" s="619"/>
      <c r="CL34" s="619"/>
      <c r="CM34" s="619"/>
      <c r="CN34" s="619"/>
      <c r="CO34" s="619"/>
      <c r="CP34" s="619"/>
      <c r="CQ34" s="620"/>
      <c r="CR34" s="621">
        <v>2469650</v>
      </c>
      <c r="CS34" s="622"/>
      <c r="CT34" s="622"/>
      <c r="CU34" s="622"/>
      <c r="CV34" s="622"/>
      <c r="CW34" s="622"/>
      <c r="CX34" s="622"/>
      <c r="CY34" s="623"/>
      <c r="CZ34" s="624">
        <v>17.7</v>
      </c>
      <c r="DA34" s="636"/>
      <c r="DB34" s="636"/>
      <c r="DC34" s="637"/>
      <c r="DD34" s="627">
        <v>1900828</v>
      </c>
      <c r="DE34" s="622"/>
      <c r="DF34" s="622"/>
      <c r="DG34" s="622"/>
      <c r="DH34" s="622"/>
      <c r="DI34" s="622"/>
      <c r="DJ34" s="622"/>
      <c r="DK34" s="623"/>
      <c r="DL34" s="627">
        <v>1816026</v>
      </c>
      <c r="DM34" s="622"/>
      <c r="DN34" s="622"/>
      <c r="DO34" s="622"/>
      <c r="DP34" s="622"/>
      <c r="DQ34" s="622"/>
      <c r="DR34" s="622"/>
      <c r="DS34" s="622"/>
      <c r="DT34" s="622"/>
      <c r="DU34" s="622"/>
      <c r="DV34" s="623"/>
      <c r="DW34" s="624">
        <v>21.8</v>
      </c>
      <c r="DX34" s="636"/>
      <c r="DY34" s="636"/>
      <c r="DZ34" s="636"/>
      <c r="EA34" s="636"/>
      <c r="EB34" s="636"/>
      <c r="EC34" s="648"/>
    </row>
    <row r="35" spans="2:133" ht="11.25" customHeight="1" x14ac:dyDescent="0.2">
      <c r="B35" s="618" t="s">
        <v>309</v>
      </c>
      <c r="C35" s="619"/>
      <c r="D35" s="619"/>
      <c r="E35" s="619"/>
      <c r="F35" s="619"/>
      <c r="G35" s="619"/>
      <c r="H35" s="619"/>
      <c r="I35" s="619"/>
      <c r="J35" s="619"/>
      <c r="K35" s="619"/>
      <c r="L35" s="619"/>
      <c r="M35" s="619"/>
      <c r="N35" s="619"/>
      <c r="O35" s="619"/>
      <c r="P35" s="619"/>
      <c r="Q35" s="620"/>
      <c r="R35" s="621">
        <v>177818</v>
      </c>
      <c r="S35" s="622"/>
      <c r="T35" s="622"/>
      <c r="U35" s="622"/>
      <c r="V35" s="622"/>
      <c r="W35" s="622"/>
      <c r="X35" s="622"/>
      <c r="Y35" s="623"/>
      <c r="Z35" s="659">
        <v>1.3</v>
      </c>
      <c r="AA35" s="659"/>
      <c r="AB35" s="659"/>
      <c r="AC35" s="659"/>
      <c r="AD35" s="660" t="s">
        <v>122</v>
      </c>
      <c r="AE35" s="660"/>
      <c r="AF35" s="660"/>
      <c r="AG35" s="660"/>
      <c r="AH35" s="660"/>
      <c r="AI35" s="660"/>
      <c r="AJ35" s="660"/>
      <c r="AK35" s="660"/>
      <c r="AL35" s="624" t="s">
        <v>122</v>
      </c>
      <c r="AM35" s="625"/>
      <c r="AN35" s="625"/>
      <c r="AO35" s="661"/>
      <c r="AP35" s="222"/>
      <c r="AQ35" s="673" t="s">
        <v>310</v>
      </c>
      <c r="AR35" s="674"/>
      <c r="AS35" s="674"/>
      <c r="AT35" s="674"/>
      <c r="AU35" s="674"/>
      <c r="AV35" s="674"/>
      <c r="AW35" s="674"/>
      <c r="AX35" s="674"/>
      <c r="AY35" s="674"/>
      <c r="AZ35" s="674"/>
      <c r="BA35" s="674"/>
      <c r="BB35" s="674"/>
      <c r="BC35" s="674"/>
      <c r="BD35" s="674"/>
      <c r="BE35" s="674"/>
      <c r="BF35" s="675"/>
      <c r="BG35" s="673" t="s">
        <v>311</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312</v>
      </c>
      <c r="CE35" s="619"/>
      <c r="CF35" s="619"/>
      <c r="CG35" s="619"/>
      <c r="CH35" s="619"/>
      <c r="CI35" s="619"/>
      <c r="CJ35" s="619"/>
      <c r="CK35" s="619"/>
      <c r="CL35" s="619"/>
      <c r="CM35" s="619"/>
      <c r="CN35" s="619"/>
      <c r="CO35" s="619"/>
      <c r="CP35" s="619"/>
      <c r="CQ35" s="620"/>
      <c r="CR35" s="621">
        <v>98778</v>
      </c>
      <c r="CS35" s="634"/>
      <c r="CT35" s="634"/>
      <c r="CU35" s="634"/>
      <c r="CV35" s="634"/>
      <c r="CW35" s="634"/>
      <c r="CX35" s="634"/>
      <c r="CY35" s="635"/>
      <c r="CZ35" s="624">
        <v>0.7</v>
      </c>
      <c r="DA35" s="636"/>
      <c r="DB35" s="636"/>
      <c r="DC35" s="637"/>
      <c r="DD35" s="627">
        <v>70878</v>
      </c>
      <c r="DE35" s="634"/>
      <c r="DF35" s="634"/>
      <c r="DG35" s="634"/>
      <c r="DH35" s="634"/>
      <c r="DI35" s="634"/>
      <c r="DJ35" s="634"/>
      <c r="DK35" s="635"/>
      <c r="DL35" s="627">
        <v>70878</v>
      </c>
      <c r="DM35" s="634"/>
      <c r="DN35" s="634"/>
      <c r="DO35" s="634"/>
      <c r="DP35" s="634"/>
      <c r="DQ35" s="634"/>
      <c r="DR35" s="634"/>
      <c r="DS35" s="634"/>
      <c r="DT35" s="634"/>
      <c r="DU35" s="634"/>
      <c r="DV35" s="635"/>
      <c r="DW35" s="624">
        <v>0.9</v>
      </c>
      <c r="DX35" s="636"/>
      <c r="DY35" s="636"/>
      <c r="DZ35" s="636"/>
      <c r="EA35" s="636"/>
      <c r="EB35" s="636"/>
      <c r="EC35" s="648"/>
    </row>
    <row r="36" spans="2:133" ht="11.25" customHeight="1" x14ac:dyDescent="0.2">
      <c r="B36" s="618" t="s">
        <v>313</v>
      </c>
      <c r="C36" s="619"/>
      <c r="D36" s="619"/>
      <c r="E36" s="619"/>
      <c r="F36" s="619"/>
      <c r="G36" s="619"/>
      <c r="H36" s="619"/>
      <c r="I36" s="619"/>
      <c r="J36" s="619"/>
      <c r="K36" s="619"/>
      <c r="L36" s="619"/>
      <c r="M36" s="619"/>
      <c r="N36" s="619"/>
      <c r="O36" s="619"/>
      <c r="P36" s="619"/>
      <c r="Q36" s="620"/>
      <c r="R36" s="621">
        <v>88751</v>
      </c>
      <c r="S36" s="622"/>
      <c r="T36" s="622"/>
      <c r="U36" s="622"/>
      <c r="V36" s="622"/>
      <c r="W36" s="622"/>
      <c r="X36" s="622"/>
      <c r="Y36" s="623"/>
      <c r="Z36" s="659">
        <v>0.6</v>
      </c>
      <c r="AA36" s="659"/>
      <c r="AB36" s="659"/>
      <c r="AC36" s="659"/>
      <c r="AD36" s="660" t="s">
        <v>122</v>
      </c>
      <c r="AE36" s="660"/>
      <c r="AF36" s="660"/>
      <c r="AG36" s="660"/>
      <c r="AH36" s="660"/>
      <c r="AI36" s="660"/>
      <c r="AJ36" s="660"/>
      <c r="AK36" s="660"/>
      <c r="AL36" s="624" t="s">
        <v>122</v>
      </c>
      <c r="AM36" s="625"/>
      <c r="AN36" s="625"/>
      <c r="AO36" s="661"/>
      <c r="AP36" s="222"/>
      <c r="AQ36" s="670" t="s">
        <v>314</v>
      </c>
      <c r="AR36" s="671"/>
      <c r="AS36" s="671"/>
      <c r="AT36" s="671"/>
      <c r="AU36" s="671"/>
      <c r="AV36" s="671"/>
      <c r="AW36" s="671"/>
      <c r="AX36" s="671"/>
      <c r="AY36" s="672"/>
      <c r="AZ36" s="676">
        <v>1666360</v>
      </c>
      <c r="BA36" s="677"/>
      <c r="BB36" s="677"/>
      <c r="BC36" s="677"/>
      <c r="BD36" s="677"/>
      <c r="BE36" s="677"/>
      <c r="BF36" s="678"/>
      <c r="BG36" s="679" t="s">
        <v>315</v>
      </c>
      <c r="BH36" s="680"/>
      <c r="BI36" s="680"/>
      <c r="BJ36" s="680"/>
      <c r="BK36" s="680"/>
      <c r="BL36" s="680"/>
      <c r="BM36" s="680"/>
      <c r="BN36" s="680"/>
      <c r="BO36" s="680"/>
      <c r="BP36" s="680"/>
      <c r="BQ36" s="680"/>
      <c r="BR36" s="680"/>
      <c r="BS36" s="680"/>
      <c r="BT36" s="680"/>
      <c r="BU36" s="681"/>
      <c r="BV36" s="676">
        <v>24154</v>
      </c>
      <c r="BW36" s="677"/>
      <c r="BX36" s="677"/>
      <c r="BY36" s="677"/>
      <c r="BZ36" s="677"/>
      <c r="CA36" s="677"/>
      <c r="CB36" s="678"/>
      <c r="CD36" s="618" t="s">
        <v>316</v>
      </c>
      <c r="CE36" s="619"/>
      <c r="CF36" s="619"/>
      <c r="CG36" s="619"/>
      <c r="CH36" s="619"/>
      <c r="CI36" s="619"/>
      <c r="CJ36" s="619"/>
      <c r="CK36" s="619"/>
      <c r="CL36" s="619"/>
      <c r="CM36" s="619"/>
      <c r="CN36" s="619"/>
      <c r="CO36" s="619"/>
      <c r="CP36" s="619"/>
      <c r="CQ36" s="620"/>
      <c r="CR36" s="621">
        <v>1133094</v>
      </c>
      <c r="CS36" s="622"/>
      <c r="CT36" s="622"/>
      <c r="CU36" s="622"/>
      <c r="CV36" s="622"/>
      <c r="CW36" s="622"/>
      <c r="CX36" s="622"/>
      <c r="CY36" s="623"/>
      <c r="CZ36" s="624">
        <v>8.1</v>
      </c>
      <c r="DA36" s="636"/>
      <c r="DB36" s="636"/>
      <c r="DC36" s="637"/>
      <c r="DD36" s="627">
        <v>1089675</v>
      </c>
      <c r="DE36" s="622"/>
      <c r="DF36" s="622"/>
      <c r="DG36" s="622"/>
      <c r="DH36" s="622"/>
      <c r="DI36" s="622"/>
      <c r="DJ36" s="622"/>
      <c r="DK36" s="623"/>
      <c r="DL36" s="627">
        <v>453057</v>
      </c>
      <c r="DM36" s="622"/>
      <c r="DN36" s="622"/>
      <c r="DO36" s="622"/>
      <c r="DP36" s="622"/>
      <c r="DQ36" s="622"/>
      <c r="DR36" s="622"/>
      <c r="DS36" s="622"/>
      <c r="DT36" s="622"/>
      <c r="DU36" s="622"/>
      <c r="DV36" s="623"/>
      <c r="DW36" s="624">
        <v>5.4</v>
      </c>
      <c r="DX36" s="636"/>
      <c r="DY36" s="636"/>
      <c r="DZ36" s="636"/>
      <c r="EA36" s="636"/>
      <c r="EB36" s="636"/>
      <c r="EC36" s="648"/>
    </row>
    <row r="37" spans="2:133" ht="11.25" customHeight="1" x14ac:dyDescent="0.2">
      <c r="B37" s="618" t="s">
        <v>317</v>
      </c>
      <c r="C37" s="619"/>
      <c r="D37" s="619"/>
      <c r="E37" s="619"/>
      <c r="F37" s="619"/>
      <c r="G37" s="619"/>
      <c r="H37" s="619"/>
      <c r="I37" s="619"/>
      <c r="J37" s="619"/>
      <c r="K37" s="619"/>
      <c r="L37" s="619"/>
      <c r="M37" s="619"/>
      <c r="N37" s="619"/>
      <c r="O37" s="619"/>
      <c r="P37" s="619"/>
      <c r="Q37" s="620"/>
      <c r="R37" s="621">
        <v>219027</v>
      </c>
      <c r="S37" s="622"/>
      <c r="T37" s="622"/>
      <c r="U37" s="622"/>
      <c r="V37" s="622"/>
      <c r="W37" s="622"/>
      <c r="X37" s="622"/>
      <c r="Y37" s="623"/>
      <c r="Z37" s="659">
        <v>1.6</v>
      </c>
      <c r="AA37" s="659"/>
      <c r="AB37" s="659"/>
      <c r="AC37" s="659"/>
      <c r="AD37" s="660">
        <v>6909</v>
      </c>
      <c r="AE37" s="660"/>
      <c r="AF37" s="660"/>
      <c r="AG37" s="660"/>
      <c r="AH37" s="660"/>
      <c r="AI37" s="660"/>
      <c r="AJ37" s="660"/>
      <c r="AK37" s="660"/>
      <c r="AL37" s="624">
        <v>0.1</v>
      </c>
      <c r="AM37" s="625"/>
      <c r="AN37" s="625"/>
      <c r="AO37" s="661"/>
      <c r="AQ37" s="654" t="s">
        <v>318</v>
      </c>
      <c r="AR37" s="655"/>
      <c r="AS37" s="655"/>
      <c r="AT37" s="655"/>
      <c r="AU37" s="655"/>
      <c r="AV37" s="655"/>
      <c r="AW37" s="655"/>
      <c r="AX37" s="655"/>
      <c r="AY37" s="656"/>
      <c r="AZ37" s="621">
        <v>435000</v>
      </c>
      <c r="BA37" s="622"/>
      <c r="BB37" s="622"/>
      <c r="BC37" s="622"/>
      <c r="BD37" s="634"/>
      <c r="BE37" s="634"/>
      <c r="BF37" s="657"/>
      <c r="BG37" s="618" t="s">
        <v>319</v>
      </c>
      <c r="BH37" s="619"/>
      <c r="BI37" s="619"/>
      <c r="BJ37" s="619"/>
      <c r="BK37" s="619"/>
      <c r="BL37" s="619"/>
      <c r="BM37" s="619"/>
      <c r="BN37" s="619"/>
      <c r="BO37" s="619"/>
      <c r="BP37" s="619"/>
      <c r="BQ37" s="619"/>
      <c r="BR37" s="619"/>
      <c r="BS37" s="619"/>
      <c r="BT37" s="619"/>
      <c r="BU37" s="620"/>
      <c r="BV37" s="621">
        <v>8463</v>
      </c>
      <c r="BW37" s="622"/>
      <c r="BX37" s="622"/>
      <c r="BY37" s="622"/>
      <c r="BZ37" s="622"/>
      <c r="CA37" s="622"/>
      <c r="CB37" s="658"/>
      <c r="CD37" s="618" t="s">
        <v>320</v>
      </c>
      <c r="CE37" s="619"/>
      <c r="CF37" s="619"/>
      <c r="CG37" s="619"/>
      <c r="CH37" s="619"/>
      <c r="CI37" s="619"/>
      <c r="CJ37" s="619"/>
      <c r="CK37" s="619"/>
      <c r="CL37" s="619"/>
      <c r="CM37" s="619"/>
      <c r="CN37" s="619"/>
      <c r="CO37" s="619"/>
      <c r="CP37" s="619"/>
      <c r="CQ37" s="620"/>
      <c r="CR37" s="621">
        <v>2009</v>
      </c>
      <c r="CS37" s="634"/>
      <c r="CT37" s="634"/>
      <c r="CU37" s="634"/>
      <c r="CV37" s="634"/>
      <c r="CW37" s="634"/>
      <c r="CX37" s="634"/>
      <c r="CY37" s="635"/>
      <c r="CZ37" s="624">
        <v>0</v>
      </c>
      <c r="DA37" s="636"/>
      <c r="DB37" s="636"/>
      <c r="DC37" s="637"/>
      <c r="DD37" s="627">
        <v>2009</v>
      </c>
      <c r="DE37" s="634"/>
      <c r="DF37" s="634"/>
      <c r="DG37" s="634"/>
      <c r="DH37" s="634"/>
      <c r="DI37" s="634"/>
      <c r="DJ37" s="634"/>
      <c r="DK37" s="635"/>
      <c r="DL37" s="627">
        <v>2008</v>
      </c>
      <c r="DM37" s="634"/>
      <c r="DN37" s="634"/>
      <c r="DO37" s="634"/>
      <c r="DP37" s="634"/>
      <c r="DQ37" s="634"/>
      <c r="DR37" s="634"/>
      <c r="DS37" s="634"/>
      <c r="DT37" s="634"/>
      <c r="DU37" s="634"/>
      <c r="DV37" s="635"/>
      <c r="DW37" s="624">
        <v>0</v>
      </c>
      <c r="DX37" s="636"/>
      <c r="DY37" s="636"/>
      <c r="DZ37" s="636"/>
      <c r="EA37" s="636"/>
      <c r="EB37" s="636"/>
      <c r="EC37" s="648"/>
    </row>
    <row r="38" spans="2:133" ht="11.25" customHeight="1" x14ac:dyDescent="0.2">
      <c r="B38" s="618" t="s">
        <v>321</v>
      </c>
      <c r="C38" s="619"/>
      <c r="D38" s="619"/>
      <c r="E38" s="619"/>
      <c r="F38" s="619"/>
      <c r="G38" s="619"/>
      <c r="H38" s="619"/>
      <c r="I38" s="619"/>
      <c r="J38" s="619"/>
      <c r="K38" s="619"/>
      <c r="L38" s="619"/>
      <c r="M38" s="619"/>
      <c r="N38" s="619"/>
      <c r="O38" s="619"/>
      <c r="P38" s="619"/>
      <c r="Q38" s="620"/>
      <c r="R38" s="621">
        <v>583943</v>
      </c>
      <c r="S38" s="622"/>
      <c r="T38" s="622"/>
      <c r="U38" s="622"/>
      <c r="V38" s="622"/>
      <c r="W38" s="622"/>
      <c r="X38" s="622"/>
      <c r="Y38" s="623"/>
      <c r="Z38" s="659">
        <v>4.2</v>
      </c>
      <c r="AA38" s="659"/>
      <c r="AB38" s="659"/>
      <c r="AC38" s="659"/>
      <c r="AD38" s="660" t="s">
        <v>122</v>
      </c>
      <c r="AE38" s="660"/>
      <c r="AF38" s="660"/>
      <c r="AG38" s="660"/>
      <c r="AH38" s="660"/>
      <c r="AI38" s="660"/>
      <c r="AJ38" s="660"/>
      <c r="AK38" s="660"/>
      <c r="AL38" s="624" t="s">
        <v>122</v>
      </c>
      <c r="AM38" s="625"/>
      <c r="AN38" s="625"/>
      <c r="AO38" s="661"/>
      <c r="AQ38" s="654" t="s">
        <v>322</v>
      </c>
      <c r="AR38" s="655"/>
      <c r="AS38" s="655"/>
      <c r="AT38" s="655"/>
      <c r="AU38" s="655"/>
      <c r="AV38" s="655"/>
      <c r="AW38" s="655"/>
      <c r="AX38" s="655"/>
      <c r="AY38" s="656"/>
      <c r="AZ38" s="621">
        <v>3338</v>
      </c>
      <c r="BA38" s="622"/>
      <c r="BB38" s="622"/>
      <c r="BC38" s="622"/>
      <c r="BD38" s="634"/>
      <c r="BE38" s="634"/>
      <c r="BF38" s="657"/>
      <c r="BG38" s="618" t="s">
        <v>323</v>
      </c>
      <c r="BH38" s="619"/>
      <c r="BI38" s="619"/>
      <c r="BJ38" s="619"/>
      <c r="BK38" s="619"/>
      <c r="BL38" s="619"/>
      <c r="BM38" s="619"/>
      <c r="BN38" s="619"/>
      <c r="BO38" s="619"/>
      <c r="BP38" s="619"/>
      <c r="BQ38" s="619"/>
      <c r="BR38" s="619"/>
      <c r="BS38" s="619"/>
      <c r="BT38" s="619"/>
      <c r="BU38" s="620"/>
      <c r="BV38" s="621">
        <v>3483</v>
      </c>
      <c r="BW38" s="622"/>
      <c r="BX38" s="622"/>
      <c r="BY38" s="622"/>
      <c r="BZ38" s="622"/>
      <c r="CA38" s="622"/>
      <c r="CB38" s="658"/>
      <c r="CD38" s="618" t="s">
        <v>324</v>
      </c>
      <c r="CE38" s="619"/>
      <c r="CF38" s="619"/>
      <c r="CG38" s="619"/>
      <c r="CH38" s="619"/>
      <c r="CI38" s="619"/>
      <c r="CJ38" s="619"/>
      <c r="CK38" s="619"/>
      <c r="CL38" s="619"/>
      <c r="CM38" s="619"/>
      <c r="CN38" s="619"/>
      <c r="CO38" s="619"/>
      <c r="CP38" s="619"/>
      <c r="CQ38" s="620"/>
      <c r="CR38" s="621">
        <v>1228022</v>
      </c>
      <c r="CS38" s="622"/>
      <c r="CT38" s="622"/>
      <c r="CU38" s="622"/>
      <c r="CV38" s="622"/>
      <c r="CW38" s="622"/>
      <c r="CX38" s="622"/>
      <c r="CY38" s="623"/>
      <c r="CZ38" s="624">
        <v>8.8000000000000007</v>
      </c>
      <c r="DA38" s="636"/>
      <c r="DB38" s="636"/>
      <c r="DC38" s="637"/>
      <c r="DD38" s="627">
        <v>991413</v>
      </c>
      <c r="DE38" s="622"/>
      <c r="DF38" s="622"/>
      <c r="DG38" s="622"/>
      <c r="DH38" s="622"/>
      <c r="DI38" s="622"/>
      <c r="DJ38" s="622"/>
      <c r="DK38" s="623"/>
      <c r="DL38" s="627">
        <v>952361</v>
      </c>
      <c r="DM38" s="622"/>
      <c r="DN38" s="622"/>
      <c r="DO38" s="622"/>
      <c r="DP38" s="622"/>
      <c r="DQ38" s="622"/>
      <c r="DR38" s="622"/>
      <c r="DS38" s="622"/>
      <c r="DT38" s="622"/>
      <c r="DU38" s="622"/>
      <c r="DV38" s="623"/>
      <c r="DW38" s="624">
        <v>11.5</v>
      </c>
      <c r="DX38" s="636"/>
      <c r="DY38" s="636"/>
      <c r="DZ38" s="636"/>
      <c r="EA38" s="636"/>
      <c r="EB38" s="636"/>
      <c r="EC38" s="648"/>
    </row>
    <row r="39" spans="2:133" ht="11.25" customHeight="1" x14ac:dyDescent="0.2">
      <c r="B39" s="618" t="s">
        <v>325</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326</v>
      </c>
      <c r="AR39" s="655"/>
      <c r="AS39" s="655"/>
      <c r="AT39" s="655"/>
      <c r="AU39" s="655"/>
      <c r="AV39" s="655"/>
      <c r="AW39" s="655"/>
      <c r="AX39" s="655"/>
      <c r="AY39" s="656"/>
      <c r="AZ39" s="621" t="s">
        <v>122</v>
      </c>
      <c r="BA39" s="622"/>
      <c r="BB39" s="622"/>
      <c r="BC39" s="622"/>
      <c r="BD39" s="634"/>
      <c r="BE39" s="634"/>
      <c r="BF39" s="657"/>
      <c r="BG39" s="618" t="s">
        <v>327</v>
      </c>
      <c r="BH39" s="619"/>
      <c r="BI39" s="619"/>
      <c r="BJ39" s="619"/>
      <c r="BK39" s="619"/>
      <c r="BL39" s="619"/>
      <c r="BM39" s="619"/>
      <c r="BN39" s="619"/>
      <c r="BO39" s="619"/>
      <c r="BP39" s="619"/>
      <c r="BQ39" s="619"/>
      <c r="BR39" s="619"/>
      <c r="BS39" s="619"/>
      <c r="BT39" s="619"/>
      <c r="BU39" s="620"/>
      <c r="BV39" s="621">
        <v>5003</v>
      </c>
      <c r="BW39" s="622"/>
      <c r="BX39" s="622"/>
      <c r="BY39" s="622"/>
      <c r="BZ39" s="622"/>
      <c r="CA39" s="622"/>
      <c r="CB39" s="658"/>
      <c r="CD39" s="618" t="s">
        <v>328</v>
      </c>
      <c r="CE39" s="619"/>
      <c r="CF39" s="619"/>
      <c r="CG39" s="619"/>
      <c r="CH39" s="619"/>
      <c r="CI39" s="619"/>
      <c r="CJ39" s="619"/>
      <c r="CK39" s="619"/>
      <c r="CL39" s="619"/>
      <c r="CM39" s="619"/>
      <c r="CN39" s="619"/>
      <c r="CO39" s="619"/>
      <c r="CP39" s="619"/>
      <c r="CQ39" s="620"/>
      <c r="CR39" s="621">
        <v>681999</v>
      </c>
      <c r="CS39" s="634"/>
      <c r="CT39" s="634"/>
      <c r="CU39" s="634"/>
      <c r="CV39" s="634"/>
      <c r="CW39" s="634"/>
      <c r="CX39" s="634"/>
      <c r="CY39" s="635"/>
      <c r="CZ39" s="624">
        <v>4.9000000000000004</v>
      </c>
      <c r="DA39" s="636"/>
      <c r="DB39" s="636"/>
      <c r="DC39" s="637"/>
      <c r="DD39" s="627">
        <v>681065</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329</v>
      </c>
      <c r="C40" s="619"/>
      <c r="D40" s="619"/>
      <c r="E40" s="619"/>
      <c r="F40" s="619"/>
      <c r="G40" s="619"/>
      <c r="H40" s="619"/>
      <c r="I40" s="619"/>
      <c r="J40" s="619"/>
      <c r="K40" s="619"/>
      <c r="L40" s="619"/>
      <c r="M40" s="619"/>
      <c r="N40" s="619"/>
      <c r="O40" s="619"/>
      <c r="P40" s="619"/>
      <c r="Q40" s="620"/>
      <c r="R40" s="621">
        <v>94143</v>
      </c>
      <c r="S40" s="622"/>
      <c r="T40" s="622"/>
      <c r="U40" s="622"/>
      <c r="V40" s="622"/>
      <c r="W40" s="622"/>
      <c r="X40" s="622"/>
      <c r="Y40" s="623"/>
      <c r="Z40" s="659">
        <v>0.7</v>
      </c>
      <c r="AA40" s="659"/>
      <c r="AB40" s="659"/>
      <c r="AC40" s="659"/>
      <c r="AD40" s="660" t="s">
        <v>122</v>
      </c>
      <c r="AE40" s="660"/>
      <c r="AF40" s="660"/>
      <c r="AG40" s="660"/>
      <c r="AH40" s="660"/>
      <c r="AI40" s="660"/>
      <c r="AJ40" s="660"/>
      <c r="AK40" s="660"/>
      <c r="AL40" s="624" t="s">
        <v>122</v>
      </c>
      <c r="AM40" s="625"/>
      <c r="AN40" s="625"/>
      <c r="AO40" s="661"/>
      <c r="AQ40" s="654" t="s">
        <v>330</v>
      </c>
      <c r="AR40" s="655"/>
      <c r="AS40" s="655"/>
      <c r="AT40" s="655"/>
      <c r="AU40" s="655"/>
      <c r="AV40" s="655"/>
      <c r="AW40" s="655"/>
      <c r="AX40" s="655"/>
      <c r="AY40" s="656"/>
      <c r="AZ40" s="621" t="s">
        <v>122</v>
      </c>
      <c r="BA40" s="622"/>
      <c r="BB40" s="622"/>
      <c r="BC40" s="622"/>
      <c r="BD40" s="634"/>
      <c r="BE40" s="634"/>
      <c r="BF40" s="657"/>
      <c r="BG40" s="662" t="s">
        <v>331</v>
      </c>
      <c r="BH40" s="663"/>
      <c r="BI40" s="663"/>
      <c r="BJ40" s="663"/>
      <c r="BK40" s="663"/>
      <c r="BL40" s="223"/>
      <c r="BM40" s="619" t="s">
        <v>332</v>
      </c>
      <c r="BN40" s="619"/>
      <c r="BO40" s="619"/>
      <c r="BP40" s="619"/>
      <c r="BQ40" s="619"/>
      <c r="BR40" s="619"/>
      <c r="BS40" s="619"/>
      <c r="BT40" s="619"/>
      <c r="BU40" s="620"/>
      <c r="BV40" s="621">
        <v>126</v>
      </c>
      <c r="BW40" s="622"/>
      <c r="BX40" s="622"/>
      <c r="BY40" s="622"/>
      <c r="BZ40" s="622"/>
      <c r="CA40" s="622"/>
      <c r="CB40" s="658"/>
      <c r="CD40" s="618" t="s">
        <v>333</v>
      </c>
      <c r="CE40" s="619"/>
      <c r="CF40" s="619"/>
      <c r="CG40" s="619"/>
      <c r="CH40" s="619"/>
      <c r="CI40" s="619"/>
      <c r="CJ40" s="619"/>
      <c r="CK40" s="619"/>
      <c r="CL40" s="619"/>
      <c r="CM40" s="619"/>
      <c r="CN40" s="619"/>
      <c r="CO40" s="619"/>
      <c r="CP40" s="619"/>
      <c r="CQ40" s="620"/>
      <c r="CR40" s="621">
        <v>171733</v>
      </c>
      <c r="CS40" s="622"/>
      <c r="CT40" s="622"/>
      <c r="CU40" s="622"/>
      <c r="CV40" s="622"/>
      <c r="CW40" s="622"/>
      <c r="CX40" s="622"/>
      <c r="CY40" s="623"/>
      <c r="CZ40" s="624">
        <v>1.2</v>
      </c>
      <c r="DA40" s="636"/>
      <c r="DB40" s="636"/>
      <c r="DC40" s="637"/>
      <c r="DD40" s="627">
        <v>171733</v>
      </c>
      <c r="DE40" s="622"/>
      <c r="DF40" s="622"/>
      <c r="DG40" s="622"/>
      <c r="DH40" s="622"/>
      <c r="DI40" s="622"/>
      <c r="DJ40" s="622"/>
      <c r="DK40" s="623"/>
      <c r="DL40" s="627">
        <v>125539</v>
      </c>
      <c r="DM40" s="622"/>
      <c r="DN40" s="622"/>
      <c r="DO40" s="622"/>
      <c r="DP40" s="622"/>
      <c r="DQ40" s="622"/>
      <c r="DR40" s="622"/>
      <c r="DS40" s="622"/>
      <c r="DT40" s="622"/>
      <c r="DU40" s="622"/>
      <c r="DV40" s="623"/>
      <c r="DW40" s="624">
        <v>1.5</v>
      </c>
      <c r="DX40" s="636"/>
      <c r="DY40" s="636"/>
      <c r="DZ40" s="636"/>
      <c r="EA40" s="636"/>
      <c r="EB40" s="636"/>
      <c r="EC40" s="648"/>
    </row>
    <row r="41" spans="2:133" ht="11.25" customHeight="1" x14ac:dyDescent="0.2">
      <c r="B41" s="602" t="s">
        <v>334</v>
      </c>
      <c r="C41" s="603"/>
      <c r="D41" s="603"/>
      <c r="E41" s="603"/>
      <c r="F41" s="603"/>
      <c r="G41" s="603"/>
      <c r="H41" s="603"/>
      <c r="I41" s="603"/>
      <c r="J41" s="603"/>
      <c r="K41" s="603"/>
      <c r="L41" s="603"/>
      <c r="M41" s="603"/>
      <c r="N41" s="603"/>
      <c r="O41" s="603"/>
      <c r="P41" s="603"/>
      <c r="Q41" s="604"/>
      <c r="R41" s="605">
        <v>14034545</v>
      </c>
      <c r="S41" s="646"/>
      <c r="T41" s="646"/>
      <c r="U41" s="646"/>
      <c r="V41" s="646"/>
      <c r="W41" s="646"/>
      <c r="X41" s="646"/>
      <c r="Y41" s="649"/>
      <c r="Z41" s="650">
        <v>100</v>
      </c>
      <c r="AA41" s="650"/>
      <c r="AB41" s="650"/>
      <c r="AC41" s="650"/>
      <c r="AD41" s="651">
        <v>8221023</v>
      </c>
      <c r="AE41" s="651"/>
      <c r="AF41" s="651"/>
      <c r="AG41" s="651"/>
      <c r="AH41" s="651"/>
      <c r="AI41" s="651"/>
      <c r="AJ41" s="651"/>
      <c r="AK41" s="651"/>
      <c r="AL41" s="608">
        <v>100</v>
      </c>
      <c r="AM41" s="652"/>
      <c r="AN41" s="652"/>
      <c r="AO41" s="653"/>
      <c r="AQ41" s="654" t="s">
        <v>335</v>
      </c>
      <c r="AR41" s="655"/>
      <c r="AS41" s="655"/>
      <c r="AT41" s="655"/>
      <c r="AU41" s="655"/>
      <c r="AV41" s="655"/>
      <c r="AW41" s="655"/>
      <c r="AX41" s="655"/>
      <c r="AY41" s="656"/>
      <c r="AZ41" s="621">
        <v>265833</v>
      </c>
      <c r="BA41" s="622"/>
      <c r="BB41" s="622"/>
      <c r="BC41" s="622"/>
      <c r="BD41" s="634"/>
      <c r="BE41" s="634"/>
      <c r="BF41" s="657"/>
      <c r="BG41" s="662"/>
      <c r="BH41" s="663"/>
      <c r="BI41" s="663"/>
      <c r="BJ41" s="663"/>
      <c r="BK41" s="663"/>
      <c r="BL41" s="223"/>
      <c r="BM41" s="619" t="s">
        <v>336</v>
      </c>
      <c r="BN41" s="619"/>
      <c r="BO41" s="619"/>
      <c r="BP41" s="619"/>
      <c r="BQ41" s="619"/>
      <c r="BR41" s="619"/>
      <c r="BS41" s="619"/>
      <c r="BT41" s="619"/>
      <c r="BU41" s="620"/>
      <c r="BV41" s="621" t="s">
        <v>122</v>
      </c>
      <c r="BW41" s="622"/>
      <c r="BX41" s="622"/>
      <c r="BY41" s="622"/>
      <c r="BZ41" s="622"/>
      <c r="CA41" s="622"/>
      <c r="CB41" s="658"/>
      <c r="CD41" s="618" t="s">
        <v>337</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338</v>
      </c>
      <c r="AR42" s="667"/>
      <c r="AS42" s="667"/>
      <c r="AT42" s="667"/>
      <c r="AU42" s="667"/>
      <c r="AV42" s="667"/>
      <c r="AW42" s="667"/>
      <c r="AX42" s="667"/>
      <c r="AY42" s="668"/>
      <c r="AZ42" s="605">
        <v>962189</v>
      </c>
      <c r="BA42" s="646"/>
      <c r="BB42" s="646"/>
      <c r="BC42" s="646"/>
      <c r="BD42" s="606"/>
      <c r="BE42" s="606"/>
      <c r="BF42" s="669"/>
      <c r="BG42" s="664"/>
      <c r="BH42" s="665"/>
      <c r="BI42" s="665"/>
      <c r="BJ42" s="665"/>
      <c r="BK42" s="665"/>
      <c r="BL42" s="224"/>
      <c r="BM42" s="603" t="s">
        <v>339</v>
      </c>
      <c r="BN42" s="603"/>
      <c r="BO42" s="603"/>
      <c r="BP42" s="603"/>
      <c r="BQ42" s="603"/>
      <c r="BR42" s="603"/>
      <c r="BS42" s="603"/>
      <c r="BT42" s="603"/>
      <c r="BU42" s="604"/>
      <c r="BV42" s="605">
        <v>435</v>
      </c>
      <c r="BW42" s="646"/>
      <c r="BX42" s="646"/>
      <c r="BY42" s="646"/>
      <c r="BZ42" s="646"/>
      <c r="CA42" s="646"/>
      <c r="CB42" s="647"/>
      <c r="CD42" s="618" t="s">
        <v>340</v>
      </c>
      <c r="CE42" s="619"/>
      <c r="CF42" s="619"/>
      <c r="CG42" s="619"/>
      <c r="CH42" s="619"/>
      <c r="CI42" s="619"/>
      <c r="CJ42" s="619"/>
      <c r="CK42" s="619"/>
      <c r="CL42" s="619"/>
      <c r="CM42" s="619"/>
      <c r="CN42" s="619"/>
      <c r="CO42" s="619"/>
      <c r="CP42" s="619"/>
      <c r="CQ42" s="620"/>
      <c r="CR42" s="621">
        <v>800994</v>
      </c>
      <c r="CS42" s="634"/>
      <c r="CT42" s="634"/>
      <c r="CU42" s="634"/>
      <c r="CV42" s="634"/>
      <c r="CW42" s="634"/>
      <c r="CX42" s="634"/>
      <c r="CY42" s="635"/>
      <c r="CZ42" s="624">
        <v>5.7</v>
      </c>
      <c r="DA42" s="636"/>
      <c r="DB42" s="636"/>
      <c r="DC42" s="637"/>
      <c r="DD42" s="627">
        <v>268987</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341</v>
      </c>
      <c r="CD43" s="618" t="s">
        <v>342</v>
      </c>
      <c r="CE43" s="619"/>
      <c r="CF43" s="619"/>
      <c r="CG43" s="619"/>
      <c r="CH43" s="619"/>
      <c r="CI43" s="619"/>
      <c r="CJ43" s="619"/>
      <c r="CK43" s="619"/>
      <c r="CL43" s="619"/>
      <c r="CM43" s="619"/>
      <c r="CN43" s="619"/>
      <c r="CO43" s="619"/>
      <c r="CP43" s="619"/>
      <c r="CQ43" s="620"/>
      <c r="CR43" s="621">
        <v>25478</v>
      </c>
      <c r="CS43" s="634"/>
      <c r="CT43" s="634"/>
      <c r="CU43" s="634"/>
      <c r="CV43" s="634"/>
      <c r="CW43" s="634"/>
      <c r="CX43" s="634"/>
      <c r="CY43" s="635"/>
      <c r="CZ43" s="624">
        <v>0.2</v>
      </c>
      <c r="DA43" s="636"/>
      <c r="DB43" s="636"/>
      <c r="DC43" s="637"/>
      <c r="DD43" s="627">
        <v>14078</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343</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291</v>
      </c>
      <c r="CE44" s="641"/>
      <c r="CF44" s="618" t="s">
        <v>344</v>
      </c>
      <c r="CG44" s="619"/>
      <c r="CH44" s="619"/>
      <c r="CI44" s="619"/>
      <c r="CJ44" s="619"/>
      <c r="CK44" s="619"/>
      <c r="CL44" s="619"/>
      <c r="CM44" s="619"/>
      <c r="CN44" s="619"/>
      <c r="CO44" s="619"/>
      <c r="CP44" s="619"/>
      <c r="CQ44" s="620"/>
      <c r="CR44" s="621">
        <v>799012</v>
      </c>
      <c r="CS44" s="622"/>
      <c r="CT44" s="622"/>
      <c r="CU44" s="622"/>
      <c r="CV44" s="622"/>
      <c r="CW44" s="622"/>
      <c r="CX44" s="622"/>
      <c r="CY44" s="623"/>
      <c r="CZ44" s="624">
        <v>5.7</v>
      </c>
      <c r="DA44" s="625"/>
      <c r="DB44" s="625"/>
      <c r="DC44" s="626"/>
      <c r="DD44" s="627">
        <v>267005</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345</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346</v>
      </c>
      <c r="CG45" s="619"/>
      <c r="CH45" s="619"/>
      <c r="CI45" s="619"/>
      <c r="CJ45" s="619"/>
      <c r="CK45" s="619"/>
      <c r="CL45" s="619"/>
      <c r="CM45" s="619"/>
      <c r="CN45" s="619"/>
      <c r="CO45" s="619"/>
      <c r="CP45" s="619"/>
      <c r="CQ45" s="620"/>
      <c r="CR45" s="621">
        <v>216327</v>
      </c>
      <c r="CS45" s="634"/>
      <c r="CT45" s="634"/>
      <c r="CU45" s="634"/>
      <c r="CV45" s="634"/>
      <c r="CW45" s="634"/>
      <c r="CX45" s="634"/>
      <c r="CY45" s="635"/>
      <c r="CZ45" s="624">
        <v>1.6</v>
      </c>
      <c r="DA45" s="636"/>
      <c r="DB45" s="636"/>
      <c r="DC45" s="637"/>
      <c r="DD45" s="627">
        <v>114000</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347</v>
      </c>
      <c r="CG46" s="619"/>
      <c r="CH46" s="619"/>
      <c r="CI46" s="619"/>
      <c r="CJ46" s="619"/>
      <c r="CK46" s="619"/>
      <c r="CL46" s="619"/>
      <c r="CM46" s="619"/>
      <c r="CN46" s="619"/>
      <c r="CO46" s="619"/>
      <c r="CP46" s="619"/>
      <c r="CQ46" s="620"/>
      <c r="CR46" s="621">
        <v>582685</v>
      </c>
      <c r="CS46" s="622"/>
      <c r="CT46" s="622"/>
      <c r="CU46" s="622"/>
      <c r="CV46" s="622"/>
      <c r="CW46" s="622"/>
      <c r="CX46" s="622"/>
      <c r="CY46" s="623"/>
      <c r="CZ46" s="624">
        <v>4.2</v>
      </c>
      <c r="DA46" s="625"/>
      <c r="DB46" s="625"/>
      <c r="DC46" s="626"/>
      <c r="DD46" s="627">
        <v>153005</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348</v>
      </c>
      <c r="CG47" s="619"/>
      <c r="CH47" s="619"/>
      <c r="CI47" s="619"/>
      <c r="CJ47" s="619"/>
      <c r="CK47" s="619"/>
      <c r="CL47" s="619"/>
      <c r="CM47" s="619"/>
      <c r="CN47" s="619"/>
      <c r="CO47" s="619"/>
      <c r="CP47" s="619"/>
      <c r="CQ47" s="620"/>
      <c r="CR47" s="621">
        <v>1982</v>
      </c>
      <c r="CS47" s="634"/>
      <c r="CT47" s="634"/>
      <c r="CU47" s="634"/>
      <c r="CV47" s="634"/>
      <c r="CW47" s="634"/>
      <c r="CX47" s="634"/>
      <c r="CY47" s="635"/>
      <c r="CZ47" s="624">
        <v>0</v>
      </c>
      <c r="DA47" s="636"/>
      <c r="DB47" s="636"/>
      <c r="DC47" s="637"/>
      <c r="DD47" s="627">
        <v>1982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1" x14ac:dyDescent="0.2">
      <c r="B48" s="225"/>
      <c r="CD48" s="644"/>
      <c r="CE48" s="645"/>
      <c r="CF48" s="618" t="s">
        <v>349</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350</v>
      </c>
      <c r="CE49" s="603"/>
      <c r="CF49" s="603"/>
      <c r="CG49" s="603"/>
      <c r="CH49" s="603"/>
      <c r="CI49" s="603"/>
      <c r="CJ49" s="603"/>
      <c r="CK49" s="603"/>
      <c r="CL49" s="603"/>
      <c r="CM49" s="603"/>
      <c r="CN49" s="603"/>
      <c r="CO49" s="603"/>
      <c r="CP49" s="603"/>
      <c r="CQ49" s="604"/>
      <c r="CR49" s="605">
        <v>13955489</v>
      </c>
      <c r="CS49" s="606"/>
      <c r="CT49" s="606"/>
      <c r="CU49" s="606"/>
      <c r="CV49" s="606"/>
      <c r="CW49" s="606"/>
      <c r="CX49" s="606"/>
      <c r="CY49" s="607"/>
      <c r="CZ49" s="608">
        <v>100</v>
      </c>
      <c r="DA49" s="609"/>
      <c r="DB49" s="609"/>
      <c r="DC49" s="610"/>
      <c r="DD49" s="611">
        <v>9898851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Dwv5/4VtSZULhUHe+RdqybbTr5KDOBk+3tOlxvGzB0Heq3xVTzNnkiKGlqk7/DO63mqGZVudtUoZJ6k0+b+aJQ==" saltValue="kCxDYAce8DqsBhCgQEXaX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31" customWidth="1"/>
    <col min="131" max="131" width="1.63281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4" t="s">
        <v>351</v>
      </c>
      <c r="B2" s="1094"/>
      <c r="C2" s="1094"/>
      <c r="D2" s="1094"/>
      <c r="E2" s="1094"/>
      <c r="F2" s="1094"/>
      <c r="G2" s="1094"/>
      <c r="H2" s="1094"/>
      <c r="I2" s="1094"/>
      <c r="J2" s="1094"/>
      <c r="K2" s="1094"/>
      <c r="L2" s="1094"/>
      <c r="M2" s="1094"/>
      <c r="N2" s="1094"/>
      <c r="O2" s="1094"/>
      <c r="P2" s="1094"/>
      <c r="Q2" s="1094"/>
      <c r="R2" s="1094"/>
      <c r="S2" s="1094"/>
      <c r="T2" s="1094"/>
      <c r="U2" s="1094"/>
      <c r="V2" s="1094"/>
      <c r="W2" s="1094"/>
      <c r="X2" s="1094"/>
      <c r="Y2" s="1094"/>
      <c r="Z2" s="1094"/>
      <c r="AA2" s="1094"/>
      <c r="AB2" s="1094"/>
      <c r="AC2" s="1094"/>
      <c r="AD2" s="1094"/>
      <c r="AE2" s="1094"/>
      <c r="AF2" s="1094"/>
      <c r="AG2" s="1094"/>
      <c r="AH2" s="1094"/>
      <c r="AI2" s="1094"/>
      <c r="AJ2" s="1094"/>
      <c r="AK2" s="1094"/>
      <c r="AL2" s="1094"/>
      <c r="AM2" s="1094"/>
      <c r="AN2" s="1094"/>
      <c r="AO2" s="1094"/>
      <c r="AP2" s="1094"/>
      <c r="AQ2" s="1094"/>
      <c r="AR2" s="1094"/>
      <c r="AS2" s="1094"/>
      <c r="AT2" s="1094"/>
      <c r="AU2" s="1094"/>
      <c r="AV2" s="1094"/>
      <c r="AW2" s="1094"/>
      <c r="AX2" s="1094"/>
      <c r="AY2" s="1094"/>
      <c r="AZ2" s="1094"/>
      <c r="BA2" s="1094"/>
      <c r="BB2" s="1094"/>
      <c r="BC2" s="1094"/>
      <c r="BD2" s="1094"/>
      <c r="BE2" s="1094"/>
      <c r="BF2" s="1094"/>
      <c r="BG2" s="1094"/>
      <c r="BH2" s="1094"/>
      <c r="BI2" s="1094"/>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5" t="s">
        <v>352</v>
      </c>
      <c r="DK2" s="1096"/>
      <c r="DL2" s="1096"/>
      <c r="DM2" s="1096"/>
      <c r="DN2" s="1096"/>
      <c r="DO2" s="1097"/>
      <c r="DP2" s="228"/>
      <c r="DQ2" s="1095" t="s">
        <v>353</v>
      </c>
      <c r="DR2" s="1096"/>
      <c r="DS2" s="1096"/>
      <c r="DT2" s="1096"/>
      <c r="DU2" s="1096"/>
      <c r="DV2" s="1096"/>
      <c r="DW2" s="1096"/>
      <c r="DX2" s="1096"/>
      <c r="DY2" s="1096"/>
      <c r="DZ2" s="1097"/>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63" t="s">
        <v>354</v>
      </c>
      <c r="B4" s="1063"/>
      <c r="C4" s="1063"/>
      <c r="D4" s="1063"/>
      <c r="E4" s="1063"/>
      <c r="F4" s="1063"/>
      <c r="G4" s="1063"/>
      <c r="H4" s="1063"/>
      <c r="I4" s="1063"/>
      <c r="J4" s="1063"/>
      <c r="K4" s="1063"/>
      <c r="L4" s="1063"/>
      <c r="M4" s="1063"/>
      <c r="N4" s="1063"/>
      <c r="O4" s="1063"/>
      <c r="P4" s="1063"/>
      <c r="Q4" s="1063"/>
      <c r="R4" s="1063"/>
      <c r="S4" s="1063"/>
      <c r="T4" s="1063"/>
      <c r="U4" s="1063"/>
      <c r="V4" s="1063"/>
      <c r="W4" s="1063"/>
      <c r="X4" s="1063"/>
      <c r="Y4" s="1063"/>
      <c r="Z4" s="1063"/>
      <c r="AA4" s="1063"/>
      <c r="AB4" s="1063"/>
      <c r="AC4" s="1063"/>
      <c r="AD4" s="1063"/>
      <c r="AE4" s="1063"/>
      <c r="AF4" s="1063"/>
      <c r="AG4" s="1063"/>
      <c r="AH4" s="1063"/>
      <c r="AI4" s="1063"/>
      <c r="AJ4" s="1063"/>
      <c r="AK4" s="1063"/>
      <c r="AL4" s="1063"/>
      <c r="AM4" s="1063"/>
      <c r="AN4" s="1063"/>
      <c r="AO4" s="1063"/>
      <c r="AP4" s="1063"/>
      <c r="AQ4" s="1063"/>
      <c r="AR4" s="1063"/>
      <c r="AS4" s="1063"/>
      <c r="AT4" s="1063"/>
      <c r="AU4" s="1063"/>
      <c r="AV4" s="1063"/>
      <c r="AW4" s="1063"/>
      <c r="AX4" s="1063"/>
      <c r="AY4" s="1063"/>
      <c r="AZ4" s="232"/>
      <c r="BA4" s="232"/>
      <c r="BB4" s="232"/>
      <c r="BC4" s="232"/>
      <c r="BD4" s="232"/>
      <c r="BE4" s="233"/>
      <c r="BF4" s="233"/>
      <c r="BG4" s="233"/>
      <c r="BH4" s="233"/>
      <c r="BI4" s="233"/>
      <c r="BJ4" s="233"/>
      <c r="BK4" s="233"/>
      <c r="BL4" s="233"/>
      <c r="BM4" s="233"/>
      <c r="BN4" s="233"/>
      <c r="BO4" s="233"/>
      <c r="BP4" s="233"/>
      <c r="BQ4" s="730" t="s">
        <v>355</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6" t="s">
        <v>356</v>
      </c>
      <c r="B5" s="997"/>
      <c r="C5" s="997"/>
      <c r="D5" s="997"/>
      <c r="E5" s="997"/>
      <c r="F5" s="997"/>
      <c r="G5" s="997"/>
      <c r="H5" s="997"/>
      <c r="I5" s="997"/>
      <c r="J5" s="997"/>
      <c r="K5" s="997"/>
      <c r="L5" s="997"/>
      <c r="M5" s="997"/>
      <c r="N5" s="997"/>
      <c r="O5" s="997"/>
      <c r="P5" s="998"/>
      <c r="Q5" s="1002" t="s">
        <v>357</v>
      </c>
      <c r="R5" s="1003"/>
      <c r="S5" s="1003"/>
      <c r="T5" s="1003"/>
      <c r="U5" s="1004"/>
      <c r="V5" s="1002" t="s">
        <v>358</v>
      </c>
      <c r="W5" s="1003"/>
      <c r="X5" s="1003"/>
      <c r="Y5" s="1003"/>
      <c r="Z5" s="1004"/>
      <c r="AA5" s="1002" t="s">
        <v>359</v>
      </c>
      <c r="AB5" s="1003"/>
      <c r="AC5" s="1003"/>
      <c r="AD5" s="1003"/>
      <c r="AE5" s="1003"/>
      <c r="AF5" s="1098" t="s">
        <v>360</v>
      </c>
      <c r="AG5" s="1003"/>
      <c r="AH5" s="1003"/>
      <c r="AI5" s="1003"/>
      <c r="AJ5" s="1016"/>
      <c r="AK5" s="1003" t="s">
        <v>361</v>
      </c>
      <c r="AL5" s="1003"/>
      <c r="AM5" s="1003"/>
      <c r="AN5" s="1003"/>
      <c r="AO5" s="1004"/>
      <c r="AP5" s="1002" t="s">
        <v>362</v>
      </c>
      <c r="AQ5" s="1003"/>
      <c r="AR5" s="1003"/>
      <c r="AS5" s="1003"/>
      <c r="AT5" s="1004"/>
      <c r="AU5" s="1002" t="s">
        <v>363</v>
      </c>
      <c r="AV5" s="1003"/>
      <c r="AW5" s="1003"/>
      <c r="AX5" s="1003"/>
      <c r="AY5" s="1016"/>
      <c r="AZ5" s="232"/>
      <c r="BA5" s="232"/>
      <c r="BB5" s="232"/>
      <c r="BC5" s="232"/>
      <c r="BD5" s="232"/>
      <c r="BE5" s="233"/>
      <c r="BF5" s="233"/>
      <c r="BG5" s="233"/>
      <c r="BH5" s="233"/>
      <c r="BI5" s="233"/>
      <c r="BJ5" s="233"/>
      <c r="BK5" s="233"/>
      <c r="BL5" s="233"/>
      <c r="BM5" s="233"/>
      <c r="BN5" s="233"/>
      <c r="BO5" s="233"/>
      <c r="BP5" s="233"/>
      <c r="BQ5" s="996" t="s">
        <v>364</v>
      </c>
      <c r="BR5" s="997"/>
      <c r="BS5" s="997"/>
      <c r="BT5" s="997"/>
      <c r="BU5" s="997"/>
      <c r="BV5" s="997"/>
      <c r="BW5" s="997"/>
      <c r="BX5" s="997"/>
      <c r="BY5" s="997"/>
      <c r="BZ5" s="997"/>
      <c r="CA5" s="997"/>
      <c r="CB5" s="997"/>
      <c r="CC5" s="997"/>
      <c r="CD5" s="997"/>
      <c r="CE5" s="997"/>
      <c r="CF5" s="997"/>
      <c r="CG5" s="998"/>
      <c r="CH5" s="1002" t="s">
        <v>365</v>
      </c>
      <c r="CI5" s="1003"/>
      <c r="CJ5" s="1003"/>
      <c r="CK5" s="1003"/>
      <c r="CL5" s="1004"/>
      <c r="CM5" s="1002" t="s">
        <v>366</v>
      </c>
      <c r="CN5" s="1003"/>
      <c r="CO5" s="1003"/>
      <c r="CP5" s="1003"/>
      <c r="CQ5" s="1004"/>
      <c r="CR5" s="1002" t="s">
        <v>367</v>
      </c>
      <c r="CS5" s="1003"/>
      <c r="CT5" s="1003"/>
      <c r="CU5" s="1003"/>
      <c r="CV5" s="1004"/>
      <c r="CW5" s="1002" t="s">
        <v>368</v>
      </c>
      <c r="CX5" s="1003"/>
      <c r="CY5" s="1003"/>
      <c r="CZ5" s="1003"/>
      <c r="DA5" s="1004"/>
      <c r="DB5" s="1002" t="s">
        <v>369</v>
      </c>
      <c r="DC5" s="1003"/>
      <c r="DD5" s="1003"/>
      <c r="DE5" s="1003"/>
      <c r="DF5" s="1004"/>
      <c r="DG5" s="1088" t="s">
        <v>370</v>
      </c>
      <c r="DH5" s="1089"/>
      <c r="DI5" s="1089"/>
      <c r="DJ5" s="1089"/>
      <c r="DK5" s="1090"/>
      <c r="DL5" s="1088" t="s">
        <v>371</v>
      </c>
      <c r="DM5" s="1089"/>
      <c r="DN5" s="1089"/>
      <c r="DO5" s="1089"/>
      <c r="DP5" s="1090"/>
      <c r="DQ5" s="1002" t="s">
        <v>372</v>
      </c>
      <c r="DR5" s="1003"/>
      <c r="DS5" s="1003"/>
      <c r="DT5" s="1003"/>
      <c r="DU5" s="1004"/>
      <c r="DV5" s="1002" t="s">
        <v>363</v>
      </c>
      <c r="DW5" s="1003"/>
      <c r="DX5" s="1003"/>
      <c r="DY5" s="1003"/>
      <c r="DZ5" s="1016"/>
      <c r="EA5" s="234"/>
    </row>
    <row r="6" spans="1:131" s="235" customFormat="1" ht="26.25" customHeight="1" thickBot="1" x14ac:dyDescent="0.25">
      <c r="A6" s="999"/>
      <c r="B6" s="1000"/>
      <c r="C6" s="1000"/>
      <c r="D6" s="1000"/>
      <c r="E6" s="1000"/>
      <c r="F6" s="1000"/>
      <c r="G6" s="1000"/>
      <c r="H6" s="1000"/>
      <c r="I6" s="1000"/>
      <c r="J6" s="1000"/>
      <c r="K6" s="1000"/>
      <c r="L6" s="1000"/>
      <c r="M6" s="1000"/>
      <c r="N6" s="1000"/>
      <c r="O6" s="1000"/>
      <c r="P6" s="1001"/>
      <c r="Q6" s="1005"/>
      <c r="R6" s="1006"/>
      <c r="S6" s="1006"/>
      <c r="T6" s="1006"/>
      <c r="U6" s="1007"/>
      <c r="V6" s="1005"/>
      <c r="W6" s="1006"/>
      <c r="X6" s="1006"/>
      <c r="Y6" s="1006"/>
      <c r="Z6" s="1007"/>
      <c r="AA6" s="1005"/>
      <c r="AB6" s="1006"/>
      <c r="AC6" s="1006"/>
      <c r="AD6" s="1006"/>
      <c r="AE6" s="1006"/>
      <c r="AF6" s="1099"/>
      <c r="AG6" s="1006"/>
      <c r="AH6" s="1006"/>
      <c r="AI6" s="1006"/>
      <c r="AJ6" s="1017"/>
      <c r="AK6" s="1006"/>
      <c r="AL6" s="1006"/>
      <c r="AM6" s="1006"/>
      <c r="AN6" s="1006"/>
      <c r="AO6" s="1007"/>
      <c r="AP6" s="1005"/>
      <c r="AQ6" s="1006"/>
      <c r="AR6" s="1006"/>
      <c r="AS6" s="1006"/>
      <c r="AT6" s="1007"/>
      <c r="AU6" s="1005"/>
      <c r="AV6" s="1006"/>
      <c r="AW6" s="1006"/>
      <c r="AX6" s="1006"/>
      <c r="AY6" s="1017"/>
      <c r="AZ6" s="232"/>
      <c r="BA6" s="232"/>
      <c r="BB6" s="232"/>
      <c r="BC6" s="232"/>
      <c r="BD6" s="232"/>
      <c r="BE6" s="233"/>
      <c r="BF6" s="233"/>
      <c r="BG6" s="233"/>
      <c r="BH6" s="233"/>
      <c r="BI6" s="233"/>
      <c r="BJ6" s="233"/>
      <c r="BK6" s="233"/>
      <c r="BL6" s="233"/>
      <c r="BM6" s="233"/>
      <c r="BN6" s="233"/>
      <c r="BO6" s="233"/>
      <c r="BP6" s="233"/>
      <c r="BQ6" s="999"/>
      <c r="BR6" s="1000"/>
      <c r="BS6" s="1000"/>
      <c r="BT6" s="1000"/>
      <c r="BU6" s="1000"/>
      <c r="BV6" s="1000"/>
      <c r="BW6" s="1000"/>
      <c r="BX6" s="1000"/>
      <c r="BY6" s="1000"/>
      <c r="BZ6" s="1000"/>
      <c r="CA6" s="1000"/>
      <c r="CB6" s="1000"/>
      <c r="CC6" s="1000"/>
      <c r="CD6" s="1000"/>
      <c r="CE6" s="1000"/>
      <c r="CF6" s="1000"/>
      <c r="CG6" s="1001"/>
      <c r="CH6" s="1005"/>
      <c r="CI6" s="1006"/>
      <c r="CJ6" s="1006"/>
      <c r="CK6" s="1006"/>
      <c r="CL6" s="1007"/>
      <c r="CM6" s="1005"/>
      <c r="CN6" s="1006"/>
      <c r="CO6" s="1006"/>
      <c r="CP6" s="1006"/>
      <c r="CQ6" s="1007"/>
      <c r="CR6" s="1005"/>
      <c r="CS6" s="1006"/>
      <c r="CT6" s="1006"/>
      <c r="CU6" s="1006"/>
      <c r="CV6" s="1007"/>
      <c r="CW6" s="1005"/>
      <c r="CX6" s="1006"/>
      <c r="CY6" s="1006"/>
      <c r="CZ6" s="1006"/>
      <c r="DA6" s="1007"/>
      <c r="DB6" s="1005"/>
      <c r="DC6" s="1006"/>
      <c r="DD6" s="1006"/>
      <c r="DE6" s="1006"/>
      <c r="DF6" s="1007"/>
      <c r="DG6" s="1091"/>
      <c r="DH6" s="1092"/>
      <c r="DI6" s="1092"/>
      <c r="DJ6" s="1092"/>
      <c r="DK6" s="1093"/>
      <c r="DL6" s="1091"/>
      <c r="DM6" s="1092"/>
      <c r="DN6" s="1092"/>
      <c r="DO6" s="1092"/>
      <c r="DP6" s="1093"/>
      <c r="DQ6" s="1005"/>
      <c r="DR6" s="1006"/>
      <c r="DS6" s="1006"/>
      <c r="DT6" s="1006"/>
      <c r="DU6" s="1007"/>
      <c r="DV6" s="1005"/>
      <c r="DW6" s="1006"/>
      <c r="DX6" s="1006"/>
      <c r="DY6" s="1006"/>
      <c r="DZ6" s="1017"/>
      <c r="EA6" s="234"/>
    </row>
    <row r="7" spans="1:131" s="235" customFormat="1" ht="26.25" customHeight="1" thickTop="1" x14ac:dyDescent="0.2">
      <c r="A7" s="236">
        <v>1</v>
      </c>
      <c r="B7" s="1051" t="s">
        <v>373</v>
      </c>
      <c r="C7" s="1052"/>
      <c r="D7" s="1052"/>
      <c r="E7" s="1052"/>
      <c r="F7" s="1052"/>
      <c r="G7" s="1052"/>
      <c r="H7" s="1052"/>
      <c r="I7" s="1052"/>
      <c r="J7" s="1052"/>
      <c r="K7" s="1052"/>
      <c r="L7" s="1052"/>
      <c r="M7" s="1052"/>
      <c r="N7" s="1052"/>
      <c r="O7" s="1052"/>
      <c r="P7" s="1053"/>
      <c r="Q7" s="1106">
        <v>14033</v>
      </c>
      <c r="R7" s="1107"/>
      <c r="S7" s="1107"/>
      <c r="T7" s="1107"/>
      <c r="U7" s="1107"/>
      <c r="V7" s="1107">
        <v>13954</v>
      </c>
      <c r="W7" s="1107"/>
      <c r="X7" s="1107"/>
      <c r="Y7" s="1107"/>
      <c r="Z7" s="1107"/>
      <c r="AA7" s="1107">
        <v>79</v>
      </c>
      <c r="AB7" s="1107"/>
      <c r="AC7" s="1107"/>
      <c r="AD7" s="1107"/>
      <c r="AE7" s="1108"/>
      <c r="AF7" s="1109">
        <v>59</v>
      </c>
      <c r="AG7" s="1110"/>
      <c r="AH7" s="1110"/>
      <c r="AI7" s="1110"/>
      <c r="AJ7" s="1111"/>
      <c r="AK7" s="1112">
        <v>178</v>
      </c>
      <c r="AL7" s="1113"/>
      <c r="AM7" s="1113"/>
      <c r="AN7" s="1113"/>
      <c r="AO7" s="1113"/>
      <c r="AP7" s="1113">
        <v>11657</v>
      </c>
      <c r="AQ7" s="1113"/>
      <c r="AR7" s="1113"/>
      <c r="AS7" s="1113"/>
      <c r="AT7" s="1113"/>
      <c r="AU7" s="1114"/>
      <c r="AV7" s="1114"/>
      <c r="AW7" s="1114"/>
      <c r="AX7" s="1114"/>
      <c r="AY7" s="1115"/>
      <c r="AZ7" s="232"/>
      <c r="BA7" s="232"/>
      <c r="BB7" s="232"/>
      <c r="BC7" s="232"/>
      <c r="BD7" s="232"/>
      <c r="BE7" s="233"/>
      <c r="BF7" s="233"/>
      <c r="BG7" s="233"/>
      <c r="BH7" s="233"/>
      <c r="BI7" s="233"/>
      <c r="BJ7" s="233"/>
      <c r="BK7" s="233"/>
      <c r="BL7" s="233"/>
      <c r="BM7" s="233"/>
      <c r="BN7" s="233"/>
      <c r="BO7" s="233"/>
      <c r="BP7" s="233"/>
      <c r="BQ7" s="236">
        <v>1</v>
      </c>
      <c r="BR7" s="237"/>
      <c r="BS7" s="1103" t="s">
        <v>556</v>
      </c>
      <c r="BT7" s="1104"/>
      <c r="BU7" s="1104"/>
      <c r="BV7" s="1104"/>
      <c r="BW7" s="1104"/>
      <c r="BX7" s="1104"/>
      <c r="BY7" s="1104"/>
      <c r="BZ7" s="1104"/>
      <c r="CA7" s="1104"/>
      <c r="CB7" s="1104"/>
      <c r="CC7" s="1104"/>
      <c r="CD7" s="1104"/>
      <c r="CE7" s="1104"/>
      <c r="CF7" s="1104"/>
      <c r="CG7" s="1116"/>
      <c r="CH7" s="1100">
        <v>6</v>
      </c>
      <c r="CI7" s="1101"/>
      <c r="CJ7" s="1101"/>
      <c r="CK7" s="1101"/>
      <c r="CL7" s="1102"/>
      <c r="CM7" s="1100">
        <v>974</v>
      </c>
      <c r="CN7" s="1101"/>
      <c r="CO7" s="1101"/>
      <c r="CP7" s="1101"/>
      <c r="CQ7" s="1102"/>
      <c r="CR7" s="1100">
        <v>0</v>
      </c>
      <c r="CS7" s="1101"/>
      <c r="CT7" s="1101"/>
      <c r="CU7" s="1101"/>
      <c r="CV7" s="1102"/>
      <c r="CW7" s="1100" t="s">
        <v>557</v>
      </c>
      <c r="CX7" s="1101"/>
      <c r="CY7" s="1101"/>
      <c r="CZ7" s="1101"/>
      <c r="DA7" s="1102"/>
      <c r="DB7" s="1100" t="s">
        <v>557</v>
      </c>
      <c r="DC7" s="1101"/>
      <c r="DD7" s="1101"/>
      <c r="DE7" s="1101"/>
      <c r="DF7" s="1102"/>
      <c r="DG7" s="1100" t="s">
        <v>557</v>
      </c>
      <c r="DH7" s="1101"/>
      <c r="DI7" s="1101"/>
      <c r="DJ7" s="1101"/>
      <c r="DK7" s="1102"/>
      <c r="DL7" s="1100" t="s">
        <v>557</v>
      </c>
      <c r="DM7" s="1101"/>
      <c r="DN7" s="1101"/>
      <c r="DO7" s="1101"/>
      <c r="DP7" s="1102"/>
      <c r="DQ7" s="1100" t="s">
        <v>557</v>
      </c>
      <c r="DR7" s="1101"/>
      <c r="DS7" s="1101"/>
      <c r="DT7" s="1101"/>
      <c r="DU7" s="1102"/>
      <c r="DV7" s="1103"/>
      <c r="DW7" s="1104"/>
      <c r="DX7" s="1104"/>
      <c r="DY7" s="1104"/>
      <c r="DZ7" s="1105"/>
      <c r="EA7" s="234"/>
    </row>
    <row r="8" spans="1:131" s="235" customFormat="1" ht="26.25" customHeight="1" x14ac:dyDescent="0.2">
      <c r="A8" s="238">
        <v>2</v>
      </c>
      <c r="B8" s="1031" t="s">
        <v>374</v>
      </c>
      <c r="C8" s="1032"/>
      <c r="D8" s="1032"/>
      <c r="E8" s="1032"/>
      <c r="F8" s="1032"/>
      <c r="G8" s="1032"/>
      <c r="H8" s="1032"/>
      <c r="I8" s="1032"/>
      <c r="J8" s="1032"/>
      <c r="K8" s="1032"/>
      <c r="L8" s="1032"/>
      <c r="M8" s="1032"/>
      <c r="N8" s="1032"/>
      <c r="O8" s="1032"/>
      <c r="P8" s="1033"/>
      <c r="Q8" s="1039">
        <v>1</v>
      </c>
      <c r="R8" s="1040"/>
      <c r="S8" s="1040"/>
      <c r="T8" s="1040"/>
      <c r="U8" s="1040"/>
      <c r="V8" s="1040">
        <v>1</v>
      </c>
      <c r="W8" s="1040"/>
      <c r="X8" s="1040"/>
      <c r="Y8" s="1040"/>
      <c r="Z8" s="1040"/>
      <c r="AA8" s="1040" t="s">
        <v>557</v>
      </c>
      <c r="AB8" s="1040"/>
      <c r="AC8" s="1040"/>
      <c r="AD8" s="1040"/>
      <c r="AE8" s="1041"/>
      <c r="AF8" s="1036" t="s">
        <v>122</v>
      </c>
      <c r="AG8" s="1037"/>
      <c r="AH8" s="1037"/>
      <c r="AI8" s="1037"/>
      <c r="AJ8" s="1038"/>
      <c r="AK8" s="1084" t="s">
        <v>557</v>
      </c>
      <c r="AL8" s="1085"/>
      <c r="AM8" s="1085"/>
      <c r="AN8" s="1085"/>
      <c r="AO8" s="1085"/>
      <c r="AP8" s="1085" t="s">
        <v>557</v>
      </c>
      <c r="AQ8" s="1085"/>
      <c r="AR8" s="1085"/>
      <c r="AS8" s="1085"/>
      <c r="AT8" s="1085"/>
      <c r="AU8" s="1086"/>
      <c r="AV8" s="1086"/>
      <c r="AW8" s="1086"/>
      <c r="AX8" s="1086"/>
      <c r="AY8" s="1087"/>
      <c r="AZ8" s="232"/>
      <c r="BA8" s="232"/>
      <c r="BB8" s="232"/>
      <c r="BC8" s="232"/>
      <c r="BD8" s="232"/>
      <c r="BE8" s="233"/>
      <c r="BF8" s="233"/>
      <c r="BG8" s="233"/>
      <c r="BH8" s="233"/>
      <c r="BI8" s="233"/>
      <c r="BJ8" s="233"/>
      <c r="BK8" s="233"/>
      <c r="BL8" s="233"/>
      <c r="BM8" s="233"/>
      <c r="BN8" s="233"/>
      <c r="BO8" s="233"/>
      <c r="BP8" s="233"/>
      <c r="BQ8" s="238">
        <v>2</v>
      </c>
      <c r="BR8" s="239"/>
      <c r="BS8" s="993"/>
      <c r="BT8" s="994"/>
      <c r="BU8" s="994"/>
      <c r="BV8" s="994"/>
      <c r="BW8" s="994"/>
      <c r="BX8" s="994"/>
      <c r="BY8" s="994"/>
      <c r="BZ8" s="994"/>
      <c r="CA8" s="994"/>
      <c r="CB8" s="994"/>
      <c r="CC8" s="994"/>
      <c r="CD8" s="994"/>
      <c r="CE8" s="994"/>
      <c r="CF8" s="994"/>
      <c r="CG8" s="1015"/>
      <c r="CH8" s="990"/>
      <c r="CI8" s="991"/>
      <c r="CJ8" s="991"/>
      <c r="CK8" s="991"/>
      <c r="CL8" s="992"/>
      <c r="CM8" s="990"/>
      <c r="CN8" s="991"/>
      <c r="CO8" s="991"/>
      <c r="CP8" s="991"/>
      <c r="CQ8" s="992"/>
      <c r="CR8" s="990"/>
      <c r="CS8" s="991"/>
      <c r="CT8" s="991"/>
      <c r="CU8" s="991"/>
      <c r="CV8" s="992"/>
      <c r="CW8" s="990"/>
      <c r="CX8" s="991"/>
      <c r="CY8" s="991"/>
      <c r="CZ8" s="991"/>
      <c r="DA8" s="992"/>
      <c r="DB8" s="990"/>
      <c r="DC8" s="991"/>
      <c r="DD8" s="991"/>
      <c r="DE8" s="991"/>
      <c r="DF8" s="992"/>
      <c r="DG8" s="990"/>
      <c r="DH8" s="991"/>
      <c r="DI8" s="991"/>
      <c r="DJ8" s="991"/>
      <c r="DK8" s="992"/>
      <c r="DL8" s="990"/>
      <c r="DM8" s="991"/>
      <c r="DN8" s="991"/>
      <c r="DO8" s="991"/>
      <c r="DP8" s="992"/>
      <c r="DQ8" s="990"/>
      <c r="DR8" s="991"/>
      <c r="DS8" s="991"/>
      <c r="DT8" s="991"/>
      <c r="DU8" s="992"/>
      <c r="DV8" s="993"/>
      <c r="DW8" s="994"/>
      <c r="DX8" s="994"/>
      <c r="DY8" s="994"/>
      <c r="DZ8" s="995"/>
      <c r="EA8" s="234"/>
    </row>
    <row r="9" spans="1:131" s="235" customFormat="1" ht="26.25" customHeight="1" x14ac:dyDescent="0.2">
      <c r="A9" s="238">
        <v>3</v>
      </c>
      <c r="B9" s="1031" t="s">
        <v>375</v>
      </c>
      <c r="C9" s="1032"/>
      <c r="D9" s="1032"/>
      <c r="E9" s="1032"/>
      <c r="F9" s="1032"/>
      <c r="G9" s="1032"/>
      <c r="H9" s="1032"/>
      <c r="I9" s="1032"/>
      <c r="J9" s="1032"/>
      <c r="K9" s="1032"/>
      <c r="L9" s="1032"/>
      <c r="M9" s="1032"/>
      <c r="N9" s="1032"/>
      <c r="O9" s="1032"/>
      <c r="P9" s="1033"/>
      <c r="Q9" s="1039">
        <v>3</v>
      </c>
      <c r="R9" s="1040"/>
      <c r="S9" s="1040"/>
      <c r="T9" s="1040"/>
      <c r="U9" s="1040"/>
      <c r="V9" s="1040">
        <v>3</v>
      </c>
      <c r="W9" s="1040"/>
      <c r="X9" s="1040"/>
      <c r="Y9" s="1040"/>
      <c r="Z9" s="1040"/>
      <c r="AA9" s="1040" t="s">
        <v>557</v>
      </c>
      <c r="AB9" s="1040"/>
      <c r="AC9" s="1040"/>
      <c r="AD9" s="1040"/>
      <c r="AE9" s="1041"/>
      <c r="AF9" s="1036" t="s">
        <v>122</v>
      </c>
      <c r="AG9" s="1037"/>
      <c r="AH9" s="1037"/>
      <c r="AI9" s="1037"/>
      <c r="AJ9" s="1038"/>
      <c r="AK9" s="1084">
        <v>3</v>
      </c>
      <c r="AL9" s="1085"/>
      <c r="AM9" s="1085"/>
      <c r="AN9" s="1085"/>
      <c r="AO9" s="1085"/>
      <c r="AP9" s="1085" t="s">
        <v>557</v>
      </c>
      <c r="AQ9" s="1085"/>
      <c r="AR9" s="1085"/>
      <c r="AS9" s="1085"/>
      <c r="AT9" s="1085"/>
      <c r="AU9" s="1086"/>
      <c r="AV9" s="1086"/>
      <c r="AW9" s="1086"/>
      <c r="AX9" s="1086"/>
      <c r="AY9" s="1087"/>
      <c r="AZ9" s="232"/>
      <c r="BA9" s="232"/>
      <c r="BB9" s="232"/>
      <c r="BC9" s="232"/>
      <c r="BD9" s="232"/>
      <c r="BE9" s="233"/>
      <c r="BF9" s="233"/>
      <c r="BG9" s="233"/>
      <c r="BH9" s="233"/>
      <c r="BI9" s="233"/>
      <c r="BJ9" s="233"/>
      <c r="BK9" s="233"/>
      <c r="BL9" s="233"/>
      <c r="BM9" s="233"/>
      <c r="BN9" s="233"/>
      <c r="BO9" s="233"/>
      <c r="BP9" s="233"/>
      <c r="BQ9" s="238">
        <v>3</v>
      </c>
      <c r="BR9" s="239"/>
      <c r="BS9" s="993"/>
      <c r="BT9" s="994"/>
      <c r="BU9" s="994"/>
      <c r="BV9" s="994"/>
      <c r="BW9" s="994"/>
      <c r="BX9" s="994"/>
      <c r="BY9" s="994"/>
      <c r="BZ9" s="994"/>
      <c r="CA9" s="994"/>
      <c r="CB9" s="994"/>
      <c r="CC9" s="994"/>
      <c r="CD9" s="994"/>
      <c r="CE9" s="994"/>
      <c r="CF9" s="994"/>
      <c r="CG9" s="1015"/>
      <c r="CH9" s="990"/>
      <c r="CI9" s="991"/>
      <c r="CJ9" s="991"/>
      <c r="CK9" s="991"/>
      <c r="CL9" s="992"/>
      <c r="CM9" s="990"/>
      <c r="CN9" s="991"/>
      <c r="CO9" s="991"/>
      <c r="CP9" s="991"/>
      <c r="CQ9" s="992"/>
      <c r="CR9" s="990"/>
      <c r="CS9" s="991"/>
      <c r="CT9" s="991"/>
      <c r="CU9" s="991"/>
      <c r="CV9" s="992"/>
      <c r="CW9" s="990"/>
      <c r="CX9" s="991"/>
      <c r="CY9" s="991"/>
      <c r="CZ9" s="991"/>
      <c r="DA9" s="992"/>
      <c r="DB9" s="990"/>
      <c r="DC9" s="991"/>
      <c r="DD9" s="991"/>
      <c r="DE9" s="991"/>
      <c r="DF9" s="992"/>
      <c r="DG9" s="990"/>
      <c r="DH9" s="991"/>
      <c r="DI9" s="991"/>
      <c r="DJ9" s="991"/>
      <c r="DK9" s="992"/>
      <c r="DL9" s="990"/>
      <c r="DM9" s="991"/>
      <c r="DN9" s="991"/>
      <c r="DO9" s="991"/>
      <c r="DP9" s="992"/>
      <c r="DQ9" s="990"/>
      <c r="DR9" s="991"/>
      <c r="DS9" s="991"/>
      <c r="DT9" s="991"/>
      <c r="DU9" s="992"/>
      <c r="DV9" s="993"/>
      <c r="DW9" s="994"/>
      <c r="DX9" s="994"/>
      <c r="DY9" s="994"/>
      <c r="DZ9" s="995"/>
      <c r="EA9" s="234"/>
    </row>
    <row r="10" spans="1:131" s="235" customFormat="1" ht="26.25" customHeight="1" x14ac:dyDescent="0.2">
      <c r="A10" s="238">
        <v>4</v>
      </c>
      <c r="B10" s="1031"/>
      <c r="C10" s="1032"/>
      <c r="D10" s="1032"/>
      <c r="E10" s="1032"/>
      <c r="F10" s="1032"/>
      <c r="G10" s="1032"/>
      <c r="H10" s="1032"/>
      <c r="I10" s="1032"/>
      <c r="J10" s="1032"/>
      <c r="K10" s="1032"/>
      <c r="L10" s="1032"/>
      <c r="M10" s="1032"/>
      <c r="N10" s="1032"/>
      <c r="O10" s="1032"/>
      <c r="P10" s="1033"/>
      <c r="Q10" s="1039"/>
      <c r="R10" s="1040"/>
      <c r="S10" s="1040"/>
      <c r="T10" s="1040"/>
      <c r="U10" s="1040"/>
      <c r="V10" s="1040"/>
      <c r="W10" s="1040"/>
      <c r="X10" s="1040"/>
      <c r="Y10" s="1040"/>
      <c r="Z10" s="1040"/>
      <c r="AA10" s="1040"/>
      <c r="AB10" s="1040"/>
      <c r="AC10" s="1040"/>
      <c r="AD10" s="1040"/>
      <c r="AE10" s="1041"/>
      <c r="AF10" s="1036"/>
      <c r="AG10" s="1037"/>
      <c r="AH10" s="1037"/>
      <c r="AI10" s="1037"/>
      <c r="AJ10" s="1038"/>
      <c r="AK10" s="1084"/>
      <c r="AL10" s="1085"/>
      <c r="AM10" s="1085"/>
      <c r="AN10" s="1085"/>
      <c r="AO10" s="1085"/>
      <c r="AP10" s="1085"/>
      <c r="AQ10" s="1085"/>
      <c r="AR10" s="1085"/>
      <c r="AS10" s="1085"/>
      <c r="AT10" s="1085"/>
      <c r="AU10" s="1086"/>
      <c r="AV10" s="1086"/>
      <c r="AW10" s="1086"/>
      <c r="AX10" s="1086"/>
      <c r="AY10" s="1087"/>
      <c r="AZ10" s="232"/>
      <c r="BA10" s="232"/>
      <c r="BB10" s="232"/>
      <c r="BC10" s="232"/>
      <c r="BD10" s="232"/>
      <c r="BE10" s="233"/>
      <c r="BF10" s="233"/>
      <c r="BG10" s="233"/>
      <c r="BH10" s="233"/>
      <c r="BI10" s="233"/>
      <c r="BJ10" s="233"/>
      <c r="BK10" s="233"/>
      <c r="BL10" s="233"/>
      <c r="BM10" s="233"/>
      <c r="BN10" s="233"/>
      <c r="BO10" s="233"/>
      <c r="BP10" s="233"/>
      <c r="BQ10" s="238">
        <v>4</v>
      </c>
      <c r="BR10" s="239"/>
      <c r="BS10" s="993"/>
      <c r="BT10" s="994"/>
      <c r="BU10" s="994"/>
      <c r="BV10" s="994"/>
      <c r="BW10" s="994"/>
      <c r="BX10" s="994"/>
      <c r="BY10" s="994"/>
      <c r="BZ10" s="994"/>
      <c r="CA10" s="994"/>
      <c r="CB10" s="994"/>
      <c r="CC10" s="994"/>
      <c r="CD10" s="994"/>
      <c r="CE10" s="994"/>
      <c r="CF10" s="994"/>
      <c r="CG10" s="1015"/>
      <c r="CH10" s="990"/>
      <c r="CI10" s="991"/>
      <c r="CJ10" s="991"/>
      <c r="CK10" s="991"/>
      <c r="CL10" s="992"/>
      <c r="CM10" s="990"/>
      <c r="CN10" s="991"/>
      <c r="CO10" s="991"/>
      <c r="CP10" s="991"/>
      <c r="CQ10" s="992"/>
      <c r="CR10" s="990"/>
      <c r="CS10" s="991"/>
      <c r="CT10" s="991"/>
      <c r="CU10" s="991"/>
      <c r="CV10" s="992"/>
      <c r="CW10" s="990"/>
      <c r="CX10" s="991"/>
      <c r="CY10" s="991"/>
      <c r="CZ10" s="991"/>
      <c r="DA10" s="992"/>
      <c r="DB10" s="990"/>
      <c r="DC10" s="991"/>
      <c r="DD10" s="991"/>
      <c r="DE10" s="991"/>
      <c r="DF10" s="992"/>
      <c r="DG10" s="990"/>
      <c r="DH10" s="991"/>
      <c r="DI10" s="991"/>
      <c r="DJ10" s="991"/>
      <c r="DK10" s="992"/>
      <c r="DL10" s="990"/>
      <c r="DM10" s="991"/>
      <c r="DN10" s="991"/>
      <c r="DO10" s="991"/>
      <c r="DP10" s="992"/>
      <c r="DQ10" s="990"/>
      <c r="DR10" s="991"/>
      <c r="DS10" s="991"/>
      <c r="DT10" s="991"/>
      <c r="DU10" s="992"/>
      <c r="DV10" s="993"/>
      <c r="DW10" s="994"/>
      <c r="DX10" s="994"/>
      <c r="DY10" s="994"/>
      <c r="DZ10" s="995"/>
      <c r="EA10" s="234"/>
    </row>
    <row r="11" spans="1:131" s="235" customFormat="1" ht="26.25" customHeight="1" x14ac:dyDescent="0.2">
      <c r="A11" s="238">
        <v>5</v>
      </c>
      <c r="B11" s="1031"/>
      <c r="C11" s="1032"/>
      <c r="D11" s="1032"/>
      <c r="E11" s="1032"/>
      <c r="F11" s="1032"/>
      <c r="G11" s="1032"/>
      <c r="H11" s="1032"/>
      <c r="I11" s="1032"/>
      <c r="J11" s="1032"/>
      <c r="K11" s="1032"/>
      <c r="L11" s="1032"/>
      <c r="M11" s="1032"/>
      <c r="N11" s="1032"/>
      <c r="O11" s="1032"/>
      <c r="P11" s="1033"/>
      <c r="Q11" s="1039"/>
      <c r="R11" s="1040"/>
      <c r="S11" s="1040"/>
      <c r="T11" s="1040"/>
      <c r="U11" s="1040"/>
      <c r="V11" s="1040"/>
      <c r="W11" s="1040"/>
      <c r="X11" s="1040"/>
      <c r="Y11" s="1040"/>
      <c r="Z11" s="1040"/>
      <c r="AA11" s="1040"/>
      <c r="AB11" s="1040"/>
      <c r="AC11" s="1040"/>
      <c r="AD11" s="1040"/>
      <c r="AE11" s="1041"/>
      <c r="AF11" s="1036"/>
      <c r="AG11" s="1037"/>
      <c r="AH11" s="1037"/>
      <c r="AI11" s="1037"/>
      <c r="AJ11" s="1038"/>
      <c r="AK11" s="1084"/>
      <c r="AL11" s="1085"/>
      <c r="AM11" s="1085"/>
      <c r="AN11" s="1085"/>
      <c r="AO11" s="1085"/>
      <c r="AP11" s="1085"/>
      <c r="AQ11" s="1085"/>
      <c r="AR11" s="1085"/>
      <c r="AS11" s="1085"/>
      <c r="AT11" s="1085"/>
      <c r="AU11" s="1086"/>
      <c r="AV11" s="1086"/>
      <c r="AW11" s="1086"/>
      <c r="AX11" s="1086"/>
      <c r="AY11" s="1087"/>
      <c r="AZ11" s="232"/>
      <c r="BA11" s="232"/>
      <c r="BB11" s="232"/>
      <c r="BC11" s="232"/>
      <c r="BD11" s="232"/>
      <c r="BE11" s="233"/>
      <c r="BF11" s="233"/>
      <c r="BG11" s="233"/>
      <c r="BH11" s="233"/>
      <c r="BI11" s="233"/>
      <c r="BJ11" s="233"/>
      <c r="BK11" s="233"/>
      <c r="BL11" s="233"/>
      <c r="BM11" s="233"/>
      <c r="BN11" s="233"/>
      <c r="BO11" s="233"/>
      <c r="BP11" s="233"/>
      <c r="BQ11" s="238">
        <v>5</v>
      </c>
      <c r="BR11" s="239"/>
      <c r="BS11" s="993"/>
      <c r="BT11" s="994"/>
      <c r="BU11" s="994"/>
      <c r="BV11" s="994"/>
      <c r="BW11" s="994"/>
      <c r="BX11" s="994"/>
      <c r="BY11" s="994"/>
      <c r="BZ11" s="994"/>
      <c r="CA11" s="994"/>
      <c r="CB11" s="994"/>
      <c r="CC11" s="994"/>
      <c r="CD11" s="994"/>
      <c r="CE11" s="994"/>
      <c r="CF11" s="994"/>
      <c r="CG11" s="1015"/>
      <c r="CH11" s="990"/>
      <c r="CI11" s="991"/>
      <c r="CJ11" s="991"/>
      <c r="CK11" s="991"/>
      <c r="CL11" s="992"/>
      <c r="CM11" s="990"/>
      <c r="CN11" s="991"/>
      <c r="CO11" s="991"/>
      <c r="CP11" s="991"/>
      <c r="CQ11" s="992"/>
      <c r="CR11" s="990"/>
      <c r="CS11" s="991"/>
      <c r="CT11" s="991"/>
      <c r="CU11" s="991"/>
      <c r="CV11" s="992"/>
      <c r="CW11" s="990"/>
      <c r="CX11" s="991"/>
      <c r="CY11" s="991"/>
      <c r="CZ11" s="991"/>
      <c r="DA11" s="992"/>
      <c r="DB11" s="990"/>
      <c r="DC11" s="991"/>
      <c r="DD11" s="991"/>
      <c r="DE11" s="991"/>
      <c r="DF11" s="992"/>
      <c r="DG11" s="990"/>
      <c r="DH11" s="991"/>
      <c r="DI11" s="991"/>
      <c r="DJ11" s="991"/>
      <c r="DK11" s="992"/>
      <c r="DL11" s="990"/>
      <c r="DM11" s="991"/>
      <c r="DN11" s="991"/>
      <c r="DO11" s="991"/>
      <c r="DP11" s="992"/>
      <c r="DQ11" s="990"/>
      <c r="DR11" s="991"/>
      <c r="DS11" s="991"/>
      <c r="DT11" s="991"/>
      <c r="DU11" s="992"/>
      <c r="DV11" s="993"/>
      <c r="DW11" s="994"/>
      <c r="DX11" s="994"/>
      <c r="DY11" s="994"/>
      <c r="DZ11" s="995"/>
      <c r="EA11" s="234"/>
    </row>
    <row r="12" spans="1:131" s="235" customFormat="1" ht="26.25" customHeight="1" x14ac:dyDescent="0.2">
      <c r="A12" s="238">
        <v>6</v>
      </c>
      <c r="B12" s="1031"/>
      <c r="C12" s="1032"/>
      <c r="D12" s="1032"/>
      <c r="E12" s="1032"/>
      <c r="F12" s="1032"/>
      <c r="G12" s="1032"/>
      <c r="H12" s="1032"/>
      <c r="I12" s="1032"/>
      <c r="J12" s="1032"/>
      <c r="K12" s="1032"/>
      <c r="L12" s="1032"/>
      <c r="M12" s="1032"/>
      <c r="N12" s="1032"/>
      <c r="O12" s="1032"/>
      <c r="P12" s="1033"/>
      <c r="Q12" s="1039"/>
      <c r="R12" s="1040"/>
      <c r="S12" s="1040"/>
      <c r="T12" s="1040"/>
      <c r="U12" s="1040"/>
      <c r="V12" s="1040"/>
      <c r="W12" s="1040"/>
      <c r="X12" s="1040"/>
      <c r="Y12" s="1040"/>
      <c r="Z12" s="1040"/>
      <c r="AA12" s="1040"/>
      <c r="AB12" s="1040"/>
      <c r="AC12" s="1040"/>
      <c r="AD12" s="1040"/>
      <c r="AE12" s="1041"/>
      <c r="AF12" s="1036"/>
      <c r="AG12" s="1037"/>
      <c r="AH12" s="1037"/>
      <c r="AI12" s="1037"/>
      <c r="AJ12" s="1038"/>
      <c r="AK12" s="1084"/>
      <c r="AL12" s="1085"/>
      <c r="AM12" s="1085"/>
      <c r="AN12" s="1085"/>
      <c r="AO12" s="1085"/>
      <c r="AP12" s="1085"/>
      <c r="AQ12" s="1085"/>
      <c r="AR12" s="1085"/>
      <c r="AS12" s="1085"/>
      <c r="AT12" s="1085"/>
      <c r="AU12" s="1086"/>
      <c r="AV12" s="1086"/>
      <c r="AW12" s="1086"/>
      <c r="AX12" s="1086"/>
      <c r="AY12" s="1087"/>
      <c r="AZ12" s="232"/>
      <c r="BA12" s="232"/>
      <c r="BB12" s="232"/>
      <c r="BC12" s="232"/>
      <c r="BD12" s="232"/>
      <c r="BE12" s="233"/>
      <c r="BF12" s="233"/>
      <c r="BG12" s="233"/>
      <c r="BH12" s="233"/>
      <c r="BI12" s="233"/>
      <c r="BJ12" s="233"/>
      <c r="BK12" s="233"/>
      <c r="BL12" s="233"/>
      <c r="BM12" s="233"/>
      <c r="BN12" s="233"/>
      <c r="BO12" s="233"/>
      <c r="BP12" s="233"/>
      <c r="BQ12" s="238">
        <v>6</v>
      </c>
      <c r="BR12" s="239"/>
      <c r="BS12" s="993"/>
      <c r="BT12" s="994"/>
      <c r="BU12" s="994"/>
      <c r="BV12" s="994"/>
      <c r="BW12" s="994"/>
      <c r="BX12" s="994"/>
      <c r="BY12" s="994"/>
      <c r="BZ12" s="994"/>
      <c r="CA12" s="994"/>
      <c r="CB12" s="994"/>
      <c r="CC12" s="994"/>
      <c r="CD12" s="994"/>
      <c r="CE12" s="994"/>
      <c r="CF12" s="994"/>
      <c r="CG12" s="1015"/>
      <c r="CH12" s="990"/>
      <c r="CI12" s="991"/>
      <c r="CJ12" s="991"/>
      <c r="CK12" s="991"/>
      <c r="CL12" s="992"/>
      <c r="CM12" s="990"/>
      <c r="CN12" s="991"/>
      <c r="CO12" s="991"/>
      <c r="CP12" s="991"/>
      <c r="CQ12" s="992"/>
      <c r="CR12" s="990"/>
      <c r="CS12" s="991"/>
      <c r="CT12" s="991"/>
      <c r="CU12" s="991"/>
      <c r="CV12" s="992"/>
      <c r="CW12" s="990"/>
      <c r="CX12" s="991"/>
      <c r="CY12" s="991"/>
      <c r="CZ12" s="991"/>
      <c r="DA12" s="992"/>
      <c r="DB12" s="990"/>
      <c r="DC12" s="991"/>
      <c r="DD12" s="991"/>
      <c r="DE12" s="991"/>
      <c r="DF12" s="992"/>
      <c r="DG12" s="990"/>
      <c r="DH12" s="991"/>
      <c r="DI12" s="991"/>
      <c r="DJ12" s="991"/>
      <c r="DK12" s="992"/>
      <c r="DL12" s="990"/>
      <c r="DM12" s="991"/>
      <c r="DN12" s="991"/>
      <c r="DO12" s="991"/>
      <c r="DP12" s="992"/>
      <c r="DQ12" s="990"/>
      <c r="DR12" s="991"/>
      <c r="DS12" s="991"/>
      <c r="DT12" s="991"/>
      <c r="DU12" s="992"/>
      <c r="DV12" s="993"/>
      <c r="DW12" s="994"/>
      <c r="DX12" s="994"/>
      <c r="DY12" s="994"/>
      <c r="DZ12" s="995"/>
      <c r="EA12" s="234"/>
    </row>
    <row r="13" spans="1:131" s="235" customFormat="1" ht="26.25" customHeight="1" x14ac:dyDescent="0.2">
      <c r="A13" s="238">
        <v>7</v>
      </c>
      <c r="B13" s="1031"/>
      <c r="C13" s="1032"/>
      <c r="D13" s="1032"/>
      <c r="E13" s="1032"/>
      <c r="F13" s="1032"/>
      <c r="G13" s="1032"/>
      <c r="H13" s="1032"/>
      <c r="I13" s="1032"/>
      <c r="J13" s="1032"/>
      <c r="K13" s="1032"/>
      <c r="L13" s="1032"/>
      <c r="M13" s="1032"/>
      <c r="N13" s="1032"/>
      <c r="O13" s="1032"/>
      <c r="P13" s="1033"/>
      <c r="Q13" s="1039"/>
      <c r="R13" s="1040"/>
      <c r="S13" s="1040"/>
      <c r="T13" s="1040"/>
      <c r="U13" s="1040"/>
      <c r="V13" s="1040"/>
      <c r="W13" s="1040"/>
      <c r="X13" s="1040"/>
      <c r="Y13" s="1040"/>
      <c r="Z13" s="1040"/>
      <c r="AA13" s="1040"/>
      <c r="AB13" s="1040"/>
      <c r="AC13" s="1040"/>
      <c r="AD13" s="1040"/>
      <c r="AE13" s="1041"/>
      <c r="AF13" s="1036"/>
      <c r="AG13" s="1037"/>
      <c r="AH13" s="1037"/>
      <c r="AI13" s="1037"/>
      <c r="AJ13" s="1038"/>
      <c r="AK13" s="1084"/>
      <c r="AL13" s="1085"/>
      <c r="AM13" s="1085"/>
      <c r="AN13" s="1085"/>
      <c r="AO13" s="1085"/>
      <c r="AP13" s="1085"/>
      <c r="AQ13" s="1085"/>
      <c r="AR13" s="1085"/>
      <c r="AS13" s="1085"/>
      <c r="AT13" s="1085"/>
      <c r="AU13" s="1086"/>
      <c r="AV13" s="1086"/>
      <c r="AW13" s="1086"/>
      <c r="AX13" s="1086"/>
      <c r="AY13" s="1087"/>
      <c r="AZ13" s="232"/>
      <c r="BA13" s="232"/>
      <c r="BB13" s="232"/>
      <c r="BC13" s="232"/>
      <c r="BD13" s="232"/>
      <c r="BE13" s="233"/>
      <c r="BF13" s="233"/>
      <c r="BG13" s="233"/>
      <c r="BH13" s="233"/>
      <c r="BI13" s="233"/>
      <c r="BJ13" s="233"/>
      <c r="BK13" s="233"/>
      <c r="BL13" s="233"/>
      <c r="BM13" s="233"/>
      <c r="BN13" s="233"/>
      <c r="BO13" s="233"/>
      <c r="BP13" s="233"/>
      <c r="BQ13" s="238">
        <v>7</v>
      </c>
      <c r="BR13" s="239"/>
      <c r="BS13" s="993"/>
      <c r="BT13" s="994"/>
      <c r="BU13" s="994"/>
      <c r="BV13" s="994"/>
      <c r="BW13" s="994"/>
      <c r="BX13" s="994"/>
      <c r="BY13" s="994"/>
      <c r="BZ13" s="994"/>
      <c r="CA13" s="994"/>
      <c r="CB13" s="994"/>
      <c r="CC13" s="994"/>
      <c r="CD13" s="994"/>
      <c r="CE13" s="994"/>
      <c r="CF13" s="994"/>
      <c r="CG13" s="1015"/>
      <c r="CH13" s="990"/>
      <c r="CI13" s="991"/>
      <c r="CJ13" s="991"/>
      <c r="CK13" s="991"/>
      <c r="CL13" s="992"/>
      <c r="CM13" s="990"/>
      <c r="CN13" s="991"/>
      <c r="CO13" s="991"/>
      <c r="CP13" s="991"/>
      <c r="CQ13" s="992"/>
      <c r="CR13" s="990"/>
      <c r="CS13" s="991"/>
      <c r="CT13" s="991"/>
      <c r="CU13" s="991"/>
      <c r="CV13" s="992"/>
      <c r="CW13" s="990"/>
      <c r="CX13" s="991"/>
      <c r="CY13" s="991"/>
      <c r="CZ13" s="991"/>
      <c r="DA13" s="992"/>
      <c r="DB13" s="990"/>
      <c r="DC13" s="991"/>
      <c r="DD13" s="991"/>
      <c r="DE13" s="991"/>
      <c r="DF13" s="992"/>
      <c r="DG13" s="990"/>
      <c r="DH13" s="991"/>
      <c r="DI13" s="991"/>
      <c r="DJ13" s="991"/>
      <c r="DK13" s="992"/>
      <c r="DL13" s="990"/>
      <c r="DM13" s="991"/>
      <c r="DN13" s="991"/>
      <c r="DO13" s="991"/>
      <c r="DP13" s="992"/>
      <c r="DQ13" s="990"/>
      <c r="DR13" s="991"/>
      <c r="DS13" s="991"/>
      <c r="DT13" s="991"/>
      <c r="DU13" s="992"/>
      <c r="DV13" s="993"/>
      <c r="DW13" s="994"/>
      <c r="DX13" s="994"/>
      <c r="DY13" s="994"/>
      <c r="DZ13" s="995"/>
      <c r="EA13" s="234"/>
    </row>
    <row r="14" spans="1:131" s="235" customFormat="1" ht="26.25" customHeight="1" x14ac:dyDescent="0.2">
      <c r="A14" s="238">
        <v>8</v>
      </c>
      <c r="B14" s="1031"/>
      <c r="C14" s="1032"/>
      <c r="D14" s="1032"/>
      <c r="E14" s="1032"/>
      <c r="F14" s="1032"/>
      <c r="G14" s="1032"/>
      <c r="H14" s="1032"/>
      <c r="I14" s="1032"/>
      <c r="J14" s="1032"/>
      <c r="K14" s="1032"/>
      <c r="L14" s="1032"/>
      <c r="M14" s="1032"/>
      <c r="N14" s="1032"/>
      <c r="O14" s="1032"/>
      <c r="P14" s="1033"/>
      <c r="Q14" s="1039"/>
      <c r="R14" s="1040"/>
      <c r="S14" s="1040"/>
      <c r="T14" s="1040"/>
      <c r="U14" s="1040"/>
      <c r="V14" s="1040"/>
      <c r="W14" s="1040"/>
      <c r="X14" s="1040"/>
      <c r="Y14" s="1040"/>
      <c r="Z14" s="1040"/>
      <c r="AA14" s="1040"/>
      <c r="AB14" s="1040"/>
      <c r="AC14" s="1040"/>
      <c r="AD14" s="1040"/>
      <c r="AE14" s="1041"/>
      <c r="AF14" s="1036"/>
      <c r="AG14" s="1037"/>
      <c r="AH14" s="1037"/>
      <c r="AI14" s="1037"/>
      <c r="AJ14" s="1038"/>
      <c r="AK14" s="1084"/>
      <c r="AL14" s="1085"/>
      <c r="AM14" s="1085"/>
      <c r="AN14" s="1085"/>
      <c r="AO14" s="1085"/>
      <c r="AP14" s="1085"/>
      <c r="AQ14" s="1085"/>
      <c r="AR14" s="1085"/>
      <c r="AS14" s="1085"/>
      <c r="AT14" s="1085"/>
      <c r="AU14" s="1086"/>
      <c r="AV14" s="1086"/>
      <c r="AW14" s="1086"/>
      <c r="AX14" s="1086"/>
      <c r="AY14" s="1087"/>
      <c r="AZ14" s="232"/>
      <c r="BA14" s="232"/>
      <c r="BB14" s="232"/>
      <c r="BC14" s="232"/>
      <c r="BD14" s="232"/>
      <c r="BE14" s="233"/>
      <c r="BF14" s="233"/>
      <c r="BG14" s="233"/>
      <c r="BH14" s="233"/>
      <c r="BI14" s="233"/>
      <c r="BJ14" s="233"/>
      <c r="BK14" s="233"/>
      <c r="BL14" s="233"/>
      <c r="BM14" s="233"/>
      <c r="BN14" s="233"/>
      <c r="BO14" s="233"/>
      <c r="BP14" s="233"/>
      <c r="BQ14" s="238">
        <v>8</v>
      </c>
      <c r="BR14" s="239"/>
      <c r="BS14" s="993"/>
      <c r="BT14" s="994"/>
      <c r="BU14" s="994"/>
      <c r="BV14" s="994"/>
      <c r="BW14" s="994"/>
      <c r="BX14" s="994"/>
      <c r="BY14" s="994"/>
      <c r="BZ14" s="994"/>
      <c r="CA14" s="994"/>
      <c r="CB14" s="994"/>
      <c r="CC14" s="994"/>
      <c r="CD14" s="994"/>
      <c r="CE14" s="994"/>
      <c r="CF14" s="994"/>
      <c r="CG14" s="1015"/>
      <c r="CH14" s="990"/>
      <c r="CI14" s="991"/>
      <c r="CJ14" s="991"/>
      <c r="CK14" s="991"/>
      <c r="CL14" s="992"/>
      <c r="CM14" s="990"/>
      <c r="CN14" s="991"/>
      <c r="CO14" s="991"/>
      <c r="CP14" s="991"/>
      <c r="CQ14" s="992"/>
      <c r="CR14" s="990"/>
      <c r="CS14" s="991"/>
      <c r="CT14" s="991"/>
      <c r="CU14" s="991"/>
      <c r="CV14" s="992"/>
      <c r="CW14" s="990"/>
      <c r="CX14" s="991"/>
      <c r="CY14" s="991"/>
      <c r="CZ14" s="991"/>
      <c r="DA14" s="992"/>
      <c r="DB14" s="990"/>
      <c r="DC14" s="991"/>
      <c r="DD14" s="991"/>
      <c r="DE14" s="991"/>
      <c r="DF14" s="992"/>
      <c r="DG14" s="990"/>
      <c r="DH14" s="991"/>
      <c r="DI14" s="991"/>
      <c r="DJ14" s="991"/>
      <c r="DK14" s="992"/>
      <c r="DL14" s="990"/>
      <c r="DM14" s="991"/>
      <c r="DN14" s="991"/>
      <c r="DO14" s="991"/>
      <c r="DP14" s="992"/>
      <c r="DQ14" s="990"/>
      <c r="DR14" s="991"/>
      <c r="DS14" s="991"/>
      <c r="DT14" s="991"/>
      <c r="DU14" s="992"/>
      <c r="DV14" s="993"/>
      <c r="DW14" s="994"/>
      <c r="DX14" s="994"/>
      <c r="DY14" s="994"/>
      <c r="DZ14" s="995"/>
      <c r="EA14" s="234"/>
    </row>
    <row r="15" spans="1:131" s="235" customFormat="1" ht="26.25" customHeight="1" x14ac:dyDescent="0.2">
      <c r="A15" s="238">
        <v>9</v>
      </c>
      <c r="B15" s="1031"/>
      <c r="C15" s="1032"/>
      <c r="D15" s="1032"/>
      <c r="E15" s="1032"/>
      <c r="F15" s="1032"/>
      <c r="G15" s="1032"/>
      <c r="H15" s="1032"/>
      <c r="I15" s="1032"/>
      <c r="J15" s="1032"/>
      <c r="K15" s="1032"/>
      <c r="L15" s="1032"/>
      <c r="M15" s="1032"/>
      <c r="N15" s="1032"/>
      <c r="O15" s="1032"/>
      <c r="P15" s="1033"/>
      <c r="Q15" s="1039"/>
      <c r="R15" s="1040"/>
      <c r="S15" s="1040"/>
      <c r="T15" s="1040"/>
      <c r="U15" s="1040"/>
      <c r="V15" s="1040"/>
      <c r="W15" s="1040"/>
      <c r="X15" s="1040"/>
      <c r="Y15" s="1040"/>
      <c r="Z15" s="1040"/>
      <c r="AA15" s="1040"/>
      <c r="AB15" s="1040"/>
      <c r="AC15" s="1040"/>
      <c r="AD15" s="1040"/>
      <c r="AE15" s="1041"/>
      <c r="AF15" s="1036"/>
      <c r="AG15" s="1037"/>
      <c r="AH15" s="1037"/>
      <c r="AI15" s="1037"/>
      <c r="AJ15" s="1038"/>
      <c r="AK15" s="1084"/>
      <c r="AL15" s="1085"/>
      <c r="AM15" s="1085"/>
      <c r="AN15" s="1085"/>
      <c r="AO15" s="1085"/>
      <c r="AP15" s="1085"/>
      <c r="AQ15" s="1085"/>
      <c r="AR15" s="1085"/>
      <c r="AS15" s="1085"/>
      <c r="AT15" s="1085"/>
      <c r="AU15" s="1086"/>
      <c r="AV15" s="1086"/>
      <c r="AW15" s="1086"/>
      <c r="AX15" s="1086"/>
      <c r="AY15" s="1087"/>
      <c r="AZ15" s="232"/>
      <c r="BA15" s="232"/>
      <c r="BB15" s="232"/>
      <c r="BC15" s="232"/>
      <c r="BD15" s="232"/>
      <c r="BE15" s="233"/>
      <c r="BF15" s="233"/>
      <c r="BG15" s="233"/>
      <c r="BH15" s="233"/>
      <c r="BI15" s="233"/>
      <c r="BJ15" s="233"/>
      <c r="BK15" s="233"/>
      <c r="BL15" s="233"/>
      <c r="BM15" s="233"/>
      <c r="BN15" s="233"/>
      <c r="BO15" s="233"/>
      <c r="BP15" s="233"/>
      <c r="BQ15" s="238">
        <v>9</v>
      </c>
      <c r="BR15" s="239"/>
      <c r="BS15" s="993"/>
      <c r="BT15" s="994"/>
      <c r="BU15" s="994"/>
      <c r="BV15" s="994"/>
      <c r="BW15" s="994"/>
      <c r="BX15" s="994"/>
      <c r="BY15" s="994"/>
      <c r="BZ15" s="994"/>
      <c r="CA15" s="994"/>
      <c r="CB15" s="994"/>
      <c r="CC15" s="994"/>
      <c r="CD15" s="994"/>
      <c r="CE15" s="994"/>
      <c r="CF15" s="994"/>
      <c r="CG15" s="1015"/>
      <c r="CH15" s="990"/>
      <c r="CI15" s="991"/>
      <c r="CJ15" s="991"/>
      <c r="CK15" s="991"/>
      <c r="CL15" s="992"/>
      <c r="CM15" s="990"/>
      <c r="CN15" s="991"/>
      <c r="CO15" s="991"/>
      <c r="CP15" s="991"/>
      <c r="CQ15" s="992"/>
      <c r="CR15" s="990"/>
      <c r="CS15" s="991"/>
      <c r="CT15" s="991"/>
      <c r="CU15" s="991"/>
      <c r="CV15" s="992"/>
      <c r="CW15" s="990"/>
      <c r="CX15" s="991"/>
      <c r="CY15" s="991"/>
      <c r="CZ15" s="991"/>
      <c r="DA15" s="992"/>
      <c r="DB15" s="990"/>
      <c r="DC15" s="991"/>
      <c r="DD15" s="991"/>
      <c r="DE15" s="991"/>
      <c r="DF15" s="992"/>
      <c r="DG15" s="990"/>
      <c r="DH15" s="991"/>
      <c r="DI15" s="991"/>
      <c r="DJ15" s="991"/>
      <c r="DK15" s="992"/>
      <c r="DL15" s="990"/>
      <c r="DM15" s="991"/>
      <c r="DN15" s="991"/>
      <c r="DO15" s="991"/>
      <c r="DP15" s="992"/>
      <c r="DQ15" s="990"/>
      <c r="DR15" s="991"/>
      <c r="DS15" s="991"/>
      <c r="DT15" s="991"/>
      <c r="DU15" s="992"/>
      <c r="DV15" s="993"/>
      <c r="DW15" s="994"/>
      <c r="DX15" s="994"/>
      <c r="DY15" s="994"/>
      <c r="DZ15" s="995"/>
      <c r="EA15" s="234"/>
    </row>
    <row r="16" spans="1:131" s="235" customFormat="1" ht="26.25" customHeight="1" x14ac:dyDescent="0.2">
      <c r="A16" s="238">
        <v>10</v>
      </c>
      <c r="B16" s="1031"/>
      <c r="C16" s="1032"/>
      <c r="D16" s="1032"/>
      <c r="E16" s="1032"/>
      <c r="F16" s="1032"/>
      <c r="G16" s="1032"/>
      <c r="H16" s="1032"/>
      <c r="I16" s="1032"/>
      <c r="J16" s="1032"/>
      <c r="K16" s="1032"/>
      <c r="L16" s="1032"/>
      <c r="M16" s="1032"/>
      <c r="N16" s="1032"/>
      <c r="O16" s="1032"/>
      <c r="P16" s="1033"/>
      <c r="Q16" s="1039"/>
      <c r="R16" s="1040"/>
      <c r="S16" s="1040"/>
      <c r="T16" s="1040"/>
      <c r="U16" s="1040"/>
      <c r="V16" s="1040"/>
      <c r="W16" s="1040"/>
      <c r="X16" s="1040"/>
      <c r="Y16" s="1040"/>
      <c r="Z16" s="1040"/>
      <c r="AA16" s="1040"/>
      <c r="AB16" s="1040"/>
      <c r="AC16" s="1040"/>
      <c r="AD16" s="1040"/>
      <c r="AE16" s="1041"/>
      <c r="AF16" s="1036"/>
      <c r="AG16" s="1037"/>
      <c r="AH16" s="1037"/>
      <c r="AI16" s="1037"/>
      <c r="AJ16" s="1038"/>
      <c r="AK16" s="1084"/>
      <c r="AL16" s="1085"/>
      <c r="AM16" s="1085"/>
      <c r="AN16" s="1085"/>
      <c r="AO16" s="1085"/>
      <c r="AP16" s="1085"/>
      <c r="AQ16" s="1085"/>
      <c r="AR16" s="1085"/>
      <c r="AS16" s="1085"/>
      <c r="AT16" s="1085"/>
      <c r="AU16" s="1086"/>
      <c r="AV16" s="1086"/>
      <c r="AW16" s="1086"/>
      <c r="AX16" s="1086"/>
      <c r="AY16" s="1087"/>
      <c r="AZ16" s="232"/>
      <c r="BA16" s="232"/>
      <c r="BB16" s="232"/>
      <c r="BC16" s="232"/>
      <c r="BD16" s="232"/>
      <c r="BE16" s="233"/>
      <c r="BF16" s="233"/>
      <c r="BG16" s="233"/>
      <c r="BH16" s="233"/>
      <c r="BI16" s="233"/>
      <c r="BJ16" s="233"/>
      <c r="BK16" s="233"/>
      <c r="BL16" s="233"/>
      <c r="BM16" s="233"/>
      <c r="BN16" s="233"/>
      <c r="BO16" s="233"/>
      <c r="BP16" s="233"/>
      <c r="BQ16" s="238">
        <v>10</v>
      </c>
      <c r="BR16" s="239"/>
      <c r="BS16" s="993"/>
      <c r="BT16" s="994"/>
      <c r="BU16" s="994"/>
      <c r="BV16" s="994"/>
      <c r="BW16" s="994"/>
      <c r="BX16" s="994"/>
      <c r="BY16" s="994"/>
      <c r="BZ16" s="994"/>
      <c r="CA16" s="994"/>
      <c r="CB16" s="994"/>
      <c r="CC16" s="994"/>
      <c r="CD16" s="994"/>
      <c r="CE16" s="994"/>
      <c r="CF16" s="994"/>
      <c r="CG16" s="1015"/>
      <c r="CH16" s="990"/>
      <c r="CI16" s="991"/>
      <c r="CJ16" s="991"/>
      <c r="CK16" s="991"/>
      <c r="CL16" s="992"/>
      <c r="CM16" s="990"/>
      <c r="CN16" s="991"/>
      <c r="CO16" s="991"/>
      <c r="CP16" s="991"/>
      <c r="CQ16" s="992"/>
      <c r="CR16" s="990"/>
      <c r="CS16" s="991"/>
      <c r="CT16" s="991"/>
      <c r="CU16" s="991"/>
      <c r="CV16" s="992"/>
      <c r="CW16" s="990"/>
      <c r="CX16" s="991"/>
      <c r="CY16" s="991"/>
      <c r="CZ16" s="991"/>
      <c r="DA16" s="992"/>
      <c r="DB16" s="990"/>
      <c r="DC16" s="991"/>
      <c r="DD16" s="991"/>
      <c r="DE16" s="991"/>
      <c r="DF16" s="992"/>
      <c r="DG16" s="990"/>
      <c r="DH16" s="991"/>
      <c r="DI16" s="991"/>
      <c r="DJ16" s="991"/>
      <c r="DK16" s="992"/>
      <c r="DL16" s="990"/>
      <c r="DM16" s="991"/>
      <c r="DN16" s="991"/>
      <c r="DO16" s="991"/>
      <c r="DP16" s="992"/>
      <c r="DQ16" s="990"/>
      <c r="DR16" s="991"/>
      <c r="DS16" s="991"/>
      <c r="DT16" s="991"/>
      <c r="DU16" s="992"/>
      <c r="DV16" s="993"/>
      <c r="DW16" s="994"/>
      <c r="DX16" s="994"/>
      <c r="DY16" s="994"/>
      <c r="DZ16" s="995"/>
      <c r="EA16" s="234"/>
    </row>
    <row r="17" spans="1:131" s="235" customFormat="1" ht="26.25" customHeight="1" x14ac:dyDescent="0.2">
      <c r="A17" s="238">
        <v>11</v>
      </c>
      <c r="B17" s="1031"/>
      <c r="C17" s="1032"/>
      <c r="D17" s="1032"/>
      <c r="E17" s="1032"/>
      <c r="F17" s="1032"/>
      <c r="G17" s="1032"/>
      <c r="H17" s="1032"/>
      <c r="I17" s="1032"/>
      <c r="J17" s="1032"/>
      <c r="K17" s="1032"/>
      <c r="L17" s="1032"/>
      <c r="M17" s="1032"/>
      <c r="N17" s="1032"/>
      <c r="O17" s="1032"/>
      <c r="P17" s="1033"/>
      <c r="Q17" s="1039"/>
      <c r="R17" s="1040"/>
      <c r="S17" s="1040"/>
      <c r="T17" s="1040"/>
      <c r="U17" s="1040"/>
      <c r="V17" s="1040"/>
      <c r="W17" s="1040"/>
      <c r="X17" s="1040"/>
      <c r="Y17" s="1040"/>
      <c r="Z17" s="1040"/>
      <c r="AA17" s="1040"/>
      <c r="AB17" s="1040"/>
      <c r="AC17" s="1040"/>
      <c r="AD17" s="1040"/>
      <c r="AE17" s="1041"/>
      <c r="AF17" s="1036"/>
      <c r="AG17" s="1037"/>
      <c r="AH17" s="1037"/>
      <c r="AI17" s="1037"/>
      <c r="AJ17" s="1038"/>
      <c r="AK17" s="1084"/>
      <c r="AL17" s="1085"/>
      <c r="AM17" s="1085"/>
      <c r="AN17" s="1085"/>
      <c r="AO17" s="1085"/>
      <c r="AP17" s="1085"/>
      <c r="AQ17" s="1085"/>
      <c r="AR17" s="1085"/>
      <c r="AS17" s="1085"/>
      <c r="AT17" s="1085"/>
      <c r="AU17" s="1086"/>
      <c r="AV17" s="1086"/>
      <c r="AW17" s="1086"/>
      <c r="AX17" s="1086"/>
      <c r="AY17" s="1087"/>
      <c r="AZ17" s="232"/>
      <c r="BA17" s="232"/>
      <c r="BB17" s="232"/>
      <c r="BC17" s="232"/>
      <c r="BD17" s="232"/>
      <c r="BE17" s="233"/>
      <c r="BF17" s="233"/>
      <c r="BG17" s="233"/>
      <c r="BH17" s="233"/>
      <c r="BI17" s="233"/>
      <c r="BJ17" s="233"/>
      <c r="BK17" s="233"/>
      <c r="BL17" s="233"/>
      <c r="BM17" s="233"/>
      <c r="BN17" s="233"/>
      <c r="BO17" s="233"/>
      <c r="BP17" s="233"/>
      <c r="BQ17" s="238">
        <v>11</v>
      </c>
      <c r="BR17" s="239"/>
      <c r="BS17" s="993"/>
      <c r="BT17" s="994"/>
      <c r="BU17" s="994"/>
      <c r="BV17" s="994"/>
      <c r="BW17" s="994"/>
      <c r="BX17" s="994"/>
      <c r="BY17" s="994"/>
      <c r="BZ17" s="994"/>
      <c r="CA17" s="994"/>
      <c r="CB17" s="994"/>
      <c r="CC17" s="994"/>
      <c r="CD17" s="994"/>
      <c r="CE17" s="994"/>
      <c r="CF17" s="994"/>
      <c r="CG17" s="1015"/>
      <c r="CH17" s="990"/>
      <c r="CI17" s="991"/>
      <c r="CJ17" s="991"/>
      <c r="CK17" s="991"/>
      <c r="CL17" s="992"/>
      <c r="CM17" s="990"/>
      <c r="CN17" s="991"/>
      <c r="CO17" s="991"/>
      <c r="CP17" s="991"/>
      <c r="CQ17" s="992"/>
      <c r="CR17" s="990"/>
      <c r="CS17" s="991"/>
      <c r="CT17" s="991"/>
      <c r="CU17" s="991"/>
      <c r="CV17" s="992"/>
      <c r="CW17" s="990"/>
      <c r="CX17" s="991"/>
      <c r="CY17" s="991"/>
      <c r="CZ17" s="991"/>
      <c r="DA17" s="992"/>
      <c r="DB17" s="990"/>
      <c r="DC17" s="991"/>
      <c r="DD17" s="991"/>
      <c r="DE17" s="991"/>
      <c r="DF17" s="992"/>
      <c r="DG17" s="990"/>
      <c r="DH17" s="991"/>
      <c r="DI17" s="991"/>
      <c r="DJ17" s="991"/>
      <c r="DK17" s="992"/>
      <c r="DL17" s="990"/>
      <c r="DM17" s="991"/>
      <c r="DN17" s="991"/>
      <c r="DO17" s="991"/>
      <c r="DP17" s="992"/>
      <c r="DQ17" s="990"/>
      <c r="DR17" s="991"/>
      <c r="DS17" s="991"/>
      <c r="DT17" s="991"/>
      <c r="DU17" s="992"/>
      <c r="DV17" s="993"/>
      <c r="DW17" s="994"/>
      <c r="DX17" s="994"/>
      <c r="DY17" s="994"/>
      <c r="DZ17" s="995"/>
      <c r="EA17" s="234"/>
    </row>
    <row r="18" spans="1:131" s="235" customFormat="1" ht="26.25" customHeight="1" x14ac:dyDescent="0.2">
      <c r="A18" s="238">
        <v>12</v>
      </c>
      <c r="B18" s="1031"/>
      <c r="C18" s="1032"/>
      <c r="D18" s="1032"/>
      <c r="E18" s="1032"/>
      <c r="F18" s="1032"/>
      <c r="G18" s="1032"/>
      <c r="H18" s="1032"/>
      <c r="I18" s="1032"/>
      <c r="J18" s="1032"/>
      <c r="K18" s="1032"/>
      <c r="L18" s="1032"/>
      <c r="M18" s="1032"/>
      <c r="N18" s="1032"/>
      <c r="O18" s="1032"/>
      <c r="P18" s="1033"/>
      <c r="Q18" s="1039"/>
      <c r="R18" s="1040"/>
      <c r="S18" s="1040"/>
      <c r="T18" s="1040"/>
      <c r="U18" s="1040"/>
      <c r="V18" s="1040"/>
      <c r="W18" s="1040"/>
      <c r="X18" s="1040"/>
      <c r="Y18" s="1040"/>
      <c r="Z18" s="1040"/>
      <c r="AA18" s="1040"/>
      <c r="AB18" s="1040"/>
      <c r="AC18" s="1040"/>
      <c r="AD18" s="1040"/>
      <c r="AE18" s="1041"/>
      <c r="AF18" s="1036"/>
      <c r="AG18" s="1037"/>
      <c r="AH18" s="1037"/>
      <c r="AI18" s="1037"/>
      <c r="AJ18" s="1038"/>
      <c r="AK18" s="1084"/>
      <c r="AL18" s="1085"/>
      <c r="AM18" s="1085"/>
      <c r="AN18" s="1085"/>
      <c r="AO18" s="1085"/>
      <c r="AP18" s="1085"/>
      <c r="AQ18" s="1085"/>
      <c r="AR18" s="1085"/>
      <c r="AS18" s="1085"/>
      <c r="AT18" s="1085"/>
      <c r="AU18" s="1086"/>
      <c r="AV18" s="1086"/>
      <c r="AW18" s="1086"/>
      <c r="AX18" s="1086"/>
      <c r="AY18" s="1087"/>
      <c r="AZ18" s="232"/>
      <c r="BA18" s="232"/>
      <c r="BB18" s="232"/>
      <c r="BC18" s="232"/>
      <c r="BD18" s="232"/>
      <c r="BE18" s="233"/>
      <c r="BF18" s="233"/>
      <c r="BG18" s="233"/>
      <c r="BH18" s="233"/>
      <c r="BI18" s="233"/>
      <c r="BJ18" s="233"/>
      <c r="BK18" s="233"/>
      <c r="BL18" s="233"/>
      <c r="BM18" s="233"/>
      <c r="BN18" s="233"/>
      <c r="BO18" s="233"/>
      <c r="BP18" s="233"/>
      <c r="BQ18" s="238">
        <v>12</v>
      </c>
      <c r="BR18" s="239"/>
      <c r="BS18" s="993"/>
      <c r="BT18" s="994"/>
      <c r="BU18" s="994"/>
      <c r="BV18" s="994"/>
      <c r="BW18" s="994"/>
      <c r="BX18" s="994"/>
      <c r="BY18" s="994"/>
      <c r="BZ18" s="994"/>
      <c r="CA18" s="994"/>
      <c r="CB18" s="994"/>
      <c r="CC18" s="994"/>
      <c r="CD18" s="994"/>
      <c r="CE18" s="994"/>
      <c r="CF18" s="994"/>
      <c r="CG18" s="1015"/>
      <c r="CH18" s="990"/>
      <c r="CI18" s="991"/>
      <c r="CJ18" s="991"/>
      <c r="CK18" s="991"/>
      <c r="CL18" s="992"/>
      <c r="CM18" s="990"/>
      <c r="CN18" s="991"/>
      <c r="CO18" s="991"/>
      <c r="CP18" s="991"/>
      <c r="CQ18" s="992"/>
      <c r="CR18" s="990"/>
      <c r="CS18" s="991"/>
      <c r="CT18" s="991"/>
      <c r="CU18" s="991"/>
      <c r="CV18" s="992"/>
      <c r="CW18" s="990"/>
      <c r="CX18" s="991"/>
      <c r="CY18" s="991"/>
      <c r="CZ18" s="991"/>
      <c r="DA18" s="992"/>
      <c r="DB18" s="990"/>
      <c r="DC18" s="991"/>
      <c r="DD18" s="991"/>
      <c r="DE18" s="991"/>
      <c r="DF18" s="992"/>
      <c r="DG18" s="990"/>
      <c r="DH18" s="991"/>
      <c r="DI18" s="991"/>
      <c r="DJ18" s="991"/>
      <c r="DK18" s="992"/>
      <c r="DL18" s="990"/>
      <c r="DM18" s="991"/>
      <c r="DN18" s="991"/>
      <c r="DO18" s="991"/>
      <c r="DP18" s="992"/>
      <c r="DQ18" s="990"/>
      <c r="DR18" s="991"/>
      <c r="DS18" s="991"/>
      <c r="DT18" s="991"/>
      <c r="DU18" s="992"/>
      <c r="DV18" s="993"/>
      <c r="DW18" s="994"/>
      <c r="DX18" s="994"/>
      <c r="DY18" s="994"/>
      <c r="DZ18" s="995"/>
      <c r="EA18" s="234"/>
    </row>
    <row r="19" spans="1:131" s="235" customFormat="1" ht="26.25" customHeight="1" x14ac:dyDescent="0.2">
      <c r="A19" s="238">
        <v>13</v>
      </c>
      <c r="B19" s="1031"/>
      <c r="C19" s="1032"/>
      <c r="D19" s="1032"/>
      <c r="E19" s="1032"/>
      <c r="F19" s="1032"/>
      <c r="G19" s="1032"/>
      <c r="H19" s="1032"/>
      <c r="I19" s="1032"/>
      <c r="J19" s="1032"/>
      <c r="K19" s="1032"/>
      <c r="L19" s="1032"/>
      <c r="M19" s="1032"/>
      <c r="N19" s="1032"/>
      <c r="O19" s="1032"/>
      <c r="P19" s="1033"/>
      <c r="Q19" s="1039"/>
      <c r="R19" s="1040"/>
      <c r="S19" s="1040"/>
      <c r="T19" s="1040"/>
      <c r="U19" s="1040"/>
      <c r="V19" s="1040"/>
      <c r="W19" s="1040"/>
      <c r="X19" s="1040"/>
      <c r="Y19" s="1040"/>
      <c r="Z19" s="1040"/>
      <c r="AA19" s="1040"/>
      <c r="AB19" s="1040"/>
      <c r="AC19" s="1040"/>
      <c r="AD19" s="1040"/>
      <c r="AE19" s="1041"/>
      <c r="AF19" s="1036"/>
      <c r="AG19" s="1037"/>
      <c r="AH19" s="1037"/>
      <c r="AI19" s="1037"/>
      <c r="AJ19" s="1038"/>
      <c r="AK19" s="1084"/>
      <c r="AL19" s="1085"/>
      <c r="AM19" s="1085"/>
      <c r="AN19" s="1085"/>
      <c r="AO19" s="1085"/>
      <c r="AP19" s="1085"/>
      <c r="AQ19" s="1085"/>
      <c r="AR19" s="1085"/>
      <c r="AS19" s="1085"/>
      <c r="AT19" s="1085"/>
      <c r="AU19" s="1086"/>
      <c r="AV19" s="1086"/>
      <c r="AW19" s="1086"/>
      <c r="AX19" s="1086"/>
      <c r="AY19" s="1087"/>
      <c r="AZ19" s="232"/>
      <c r="BA19" s="232"/>
      <c r="BB19" s="232"/>
      <c r="BC19" s="232"/>
      <c r="BD19" s="232"/>
      <c r="BE19" s="233"/>
      <c r="BF19" s="233"/>
      <c r="BG19" s="233"/>
      <c r="BH19" s="233"/>
      <c r="BI19" s="233"/>
      <c r="BJ19" s="233"/>
      <c r="BK19" s="233"/>
      <c r="BL19" s="233"/>
      <c r="BM19" s="233"/>
      <c r="BN19" s="233"/>
      <c r="BO19" s="233"/>
      <c r="BP19" s="233"/>
      <c r="BQ19" s="238">
        <v>13</v>
      </c>
      <c r="BR19" s="239"/>
      <c r="BS19" s="993"/>
      <c r="BT19" s="994"/>
      <c r="BU19" s="994"/>
      <c r="BV19" s="994"/>
      <c r="BW19" s="994"/>
      <c r="BX19" s="994"/>
      <c r="BY19" s="994"/>
      <c r="BZ19" s="994"/>
      <c r="CA19" s="994"/>
      <c r="CB19" s="994"/>
      <c r="CC19" s="994"/>
      <c r="CD19" s="994"/>
      <c r="CE19" s="994"/>
      <c r="CF19" s="994"/>
      <c r="CG19" s="1015"/>
      <c r="CH19" s="990"/>
      <c r="CI19" s="991"/>
      <c r="CJ19" s="991"/>
      <c r="CK19" s="991"/>
      <c r="CL19" s="992"/>
      <c r="CM19" s="990"/>
      <c r="CN19" s="991"/>
      <c r="CO19" s="991"/>
      <c r="CP19" s="991"/>
      <c r="CQ19" s="992"/>
      <c r="CR19" s="990"/>
      <c r="CS19" s="991"/>
      <c r="CT19" s="991"/>
      <c r="CU19" s="991"/>
      <c r="CV19" s="992"/>
      <c r="CW19" s="990"/>
      <c r="CX19" s="991"/>
      <c r="CY19" s="991"/>
      <c r="CZ19" s="991"/>
      <c r="DA19" s="992"/>
      <c r="DB19" s="990"/>
      <c r="DC19" s="991"/>
      <c r="DD19" s="991"/>
      <c r="DE19" s="991"/>
      <c r="DF19" s="992"/>
      <c r="DG19" s="990"/>
      <c r="DH19" s="991"/>
      <c r="DI19" s="991"/>
      <c r="DJ19" s="991"/>
      <c r="DK19" s="992"/>
      <c r="DL19" s="990"/>
      <c r="DM19" s="991"/>
      <c r="DN19" s="991"/>
      <c r="DO19" s="991"/>
      <c r="DP19" s="992"/>
      <c r="DQ19" s="990"/>
      <c r="DR19" s="991"/>
      <c r="DS19" s="991"/>
      <c r="DT19" s="991"/>
      <c r="DU19" s="992"/>
      <c r="DV19" s="993"/>
      <c r="DW19" s="994"/>
      <c r="DX19" s="994"/>
      <c r="DY19" s="994"/>
      <c r="DZ19" s="995"/>
      <c r="EA19" s="234"/>
    </row>
    <row r="20" spans="1:131" s="235" customFormat="1" ht="26.25" customHeight="1" x14ac:dyDescent="0.2">
      <c r="A20" s="238">
        <v>14</v>
      </c>
      <c r="B20" s="1031"/>
      <c r="C20" s="1032"/>
      <c r="D20" s="1032"/>
      <c r="E20" s="1032"/>
      <c r="F20" s="1032"/>
      <c r="G20" s="1032"/>
      <c r="H20" s="1032"/>
      <c r="I20" s="1032"/>
      <c r="J20" s="1032"/>
      <c r="K20" s="1032"/>
      <c r="L20" s="1032"/>
      <c r="M20" s="1032"/>
      <c r="N20" s="1032"/>
      <c r="O20" s="1032"/>
      <c r="P20" s="1033"/>
      <c r="Q20" s="1039"/>
      <c r="R20" s="1040"/>
      <c r="S20" s="1040"/>
      <c r="T20" s="1040"/>
      <c r="U20" s="1040"/>
      <c r="V20" s="1040"/>
      <c r="W20" s="1040"/>
      <c r="X20" s="1040"/>
      <c r="Y20" s="1040"/>
      <c r="Z20" s="1040"/>
      <c r="AA20" s="1040"/>
      <c r="AB20" s="1040"/>
      <c r="AC20" s="1040"/>
      <c r="AD20" s="1040"/>
      <c r="AE20" s="1041"/>
      <c r="AF20" s="1036"/>
      <c r="AG20" s="1037"/>
      <c r="AH20" s="1037"/>
      <c r="AI20" s="1037"/>
      <c r="AJ20" s="1038"/>
      <c r="AK20" s="1084"/>
      <c r="AL20" s="1085"/>
      <c r="AM20" s="1085"/>
      <c r="AN20" s="1085"/>
      <c r="AO20" s="1085"/>
      <c r="AP20" s="1085"/>
      <c r="AQ20" s="1085"/>
      <c r="AR20" s="1085"/>
      <c r="AS20" s="1085"/>
      <c r="AT20" s="1085"/>
      <c r="AU20" s="1086"/>
      <c r="AV20" s="1086"/>
      <c r="AW20" s="1086"/>
      <c r="AX20" s="1086"/>
      <c r="AY20" s="1087"/>
      <c r="AZ20" s="232"/>
      <c r="BA20" s="232"/>
      <c r="BB20" s="232"/>
      <c r="BC20" s="232"/>
      <c r="BD20" s="232"/>
      <c r="BE20" s="233"/>
      <c r="BF20" s="233"/>
      <c r="BG20" s="233"/>
      <c r="BH20" s="233"/>
      <c r="BI20" s="233"/>
      <c r="BJ20" s="233"/>
      <c r="BK20" s="233"/>
      <c r="BL20" s="233"/>
      <c r="BM20" s="233"/>
      <c r="BN20" s="233"/>
      <c r="BO20" s="233"/>
      <c r="BP20" s="233"/>
      <c r="BQ20" s="238">
        <v>14</v>
      </c>
      <c r="BR20" s="239"/>
      <c r="BS20" s="993"/>
      <c r="BT20" s="994"/>
      <c r="BU20" s="994"/>
      <c r="BV20" s="994"/>
      <c r="BW20" s="994"/>
      <c r="BX20" s="994"/>
      <c r="BY20" s="994"/>
      <c r="BZ20" s="994"/>
      <c r="CA20" s="994"/>
      <c r="CB20" s="994"/>
      <c r="CC20" s="994"/>
      <c r="CD20" s="994"/>
      <c r="CE20" s="994"/>
      <c r="CF20" s="994"/>
      <c r="CG20" s="1015"/>
      <c r="CH20" s="990"/>
      <c r="CI20" s="991"/>
      <c r="CJ20" s="991"/>
      <c r="CK20" s="991"/>
      <c r="CL20" s="992"/>
      <c r="CM20" s="990"/>
      <c r="CN20" s="991"/>
      <c r="CO20" s="991"/>
      <c r="CP20" s="991"/>
      <c r="CQ20" s="992"/>
      <c r="CR20" s="990"/>
      <c r="CS20" s="991"/>
      <c r="CT20" s="991"/>
      <c r="CU20" s="991"/>
      <c r="CV20" s="992"/>
      <c r="CW20" s="990"/>
      <c r="CX20" s="991"/>
      <c r="CY20" s="991"/>
      <c r="CZ20" s="991"/>
      <c r="DA20" s="992"/>
      <c r="DB20" s="990"/>
      <c r="DC20" s="991"/>
      <c r="DD20" s="991"/>
      <c r="DE20" s="991"/>
      <c r="DF20" s="992"/>
      <c r="DG20" s="990"/>
      <c r="DH20" s="991"/>
      <c r="DI20" s="991"/>
      <c r="DJ20" s="991"/>
      <c r="DK20" s="992"/>
      <c r="DL20" s="990"/>
      <c r="DM20" s="991"/>
      <c r="DN20" s="991"/>
      <c r="DO20" s="991"/>
      <c r="DP20" s="992"/>
      <c r="DQ20" s="990"/>
      <c r="DR20" s="991"/>
      <c r="DS20" s="991"/>
      <c r="DT20" s="991"/>
      <c r="DU20" s="992"/>
      <c r="DV20" s="993"/>
      <c r="DW20" s="994"/>
      <c r="DX20" s="994"/>
      <c r="DY20" s="994"/>
      <c r="DZ20" s="995"/>
      <c r="EA20" s="234"/>
    </row>
    <row r="21" spans="1:131" s="235" customFormat="1" ht="26.25" customHeight="1" thickBot="1" x14ac:dyDescent="0.25">
      <c r="A21" s="238">
        <v>15</v>
      </c>
      <c r="B21" s="1031"/>
      <c r="C21" s="1032"/>
      <c r="D21" s="1032"/>
      <c r="E21" s="1032"/>
      <c r="F21" s="1032"/>
      <c r="G21" s="1032"/>
      <c r="H21" s="1032"/>
      <c r="I21" s="1032"/>
      <c r="J21" s="1032"/>
      <c r="K21" s="1032"/>
      <c r="L21" s="1032"/>
      <c r="M21" s="1032"/>
      <c r="N21" s="1032"/>
      <c r="O21" s="1032"/>
      <c r="P21" s="1033"/>
      <c r="Q21" s="1039"/>
      <c r="R21" s="1040"/>
      <c r="S21" s="1040"/>
      <c r="T21" s="1040"/>
      <c r="U21" s="1040"/>
      <c r="V21" s="1040"/>
      <c r="W21" s="1040"/>
      <c r="X21" s="1040"/>
      <c r="Y21" s="1040"/>
      <c r="Z21" s="1040"/>
      <c r="AA21" s="1040"/>
      <c r="AB21" s="1040"/>
      <c r="AC21" s="1040"/>
      <c r="AD21" s="1040"/>
      <c r="AE21" s="1041"/>
      <c r="AF21" s="1036"/>
      <c r="AG21" s="1037"/>
      <c r="AH21" s="1037"/>
      <c r="AI21" s="1037"/>
      <c r="AJ21" s="1038"/>
      <c r="AK21" s="1084"/>
      <c r="AL21" s="1085"/>
      <c r="AM21" s="1085"/>
      <c r="AN21" s="1085"/>
      <c r="AO21" s="1085"/>
      <c r="AP21" s="1085"/>
      <c r="AQ21" s="1085"/>
      <c r="AR21" s="1085"/>
      <c r="AS21" s="1085"/>
      <c r="AT21" s="1085"/>
      <c r="AU21" s="1086"/>
      <c r="AV21" s="1086"/>
      <c r="AW21" s="1086"/>
      <c r="AX21" s="1086"/>
      <c r="AY21" s="1087"/>
      <c r="AZ21" s="232"/>
      <c r="BA21" s="232"/>
      <c r="BB21" s="232"/>
      <c r="BC21" s="232"/>
      <c r="BD21" s="232"/>
      <c r="BE21" s="233"/>
      <c r="BF21" s="233"/>
      <c r="BG21" s="233"/>
      <c r="BH21" s="233"/>
      <c r="BI21" s="233"/>
      <c r="BJ21" s="233"/>
      <c r="BK21" s="233"/>
      <c r="BL21" s="233"/>
      <c r="BM21" s="233"/>
      <c r="BN21" s="233"/>
      <c r="BO21" s="233"/>
      <c r="BP21" s="233"/>
      <c r="BQ21" s="238">
        <v>15</v>
      </c>
      <c r="BR21" s="239"/>
      <c r="BS21" s="993"/>
      <c r="BT21" s="994"/>
      <c r="BU21" s="994"/>
      <c r="BV21" s="994"/>
      <c r="BW21" s="994"/>
      <c r="BX21" s="994"/>
      <c r="BY21" s="994"/>
      <c r="BZ21" s="994"/>
      <c r="CA21" s="994"/>
      <c r="CB21" s="994"/>
      <c r="CC21" s="994"/>
      <c r="CD21" s="994"/>
      <c r="CE21" s="994"/>
      <c r="CF21" s="994"/>
      <c r="CG21" s="1015"/>
      <c r="CH21" s="990"/>
      <c r="CI21" s="991"/>
      <c r="CJ21" s="991"/>
      <c r="CK21" s="991"/>
      <c r="CL21" s="992"/>
      <c r="CM21" s="990"/>
      <c r="CN21" s="991"/>
      <c r="CO21" s="991"/>
      <c r="CP21" s="991"/>
      <c r="CQ21" s="992"/>
      <c r="CR21" s="990"/>
      <c r="CS21" s="991"/>
      <c r="CT21" s="991"/>
      <c r="CU21" s="991"/>
      <c r="CV21" s="992"/>
      <c r="CW21" s="990"/>
      <c r="CX21" s="991"/>
      <c r="CY21" s="991"/>
      <c r="CZ21" s="991"/>
      <c r="DA21" s="992"/>
      <c r="DB21" s="990"/>
      <c r="DC21" s="991"/>
      <c r="DD21" s="991"/>
      <c r="DE21" s="991"/>
      <c r="DF21" s="992"/>
      <c r="DG21" s="990"/>
      <c r="DH21" s="991"/>
      <c r="DI21" s="991"/>
      <c r="DJ21" s="991"/>
      <c r="DK21" s="992"/>
      <c r="DL21" s="990"/>
      <c r="DM21" s="991"/>
      <c r="DN21" s="991"/>
      <c r="DO21" s="991"/>
      <c r="DP21" s="992"/>
      <c r="DQ21" s="990"/>
      <c r="DR21" s="991"/>
      <c r="DS21" s="991"/>
      <c r="DT21" s="991"/>
      <c r="DU21" s="992"/>
      <c r="DV21" s="993"/>
      <c r="DW21" s="994"/>
      <c r="DX21" s="994"/>
      <c r="DY21" s="994"/>
      <c r="DZ21" s="995"/>
      <c r="EA21" s="234"/>
    </row>
    <row r="22" spans="1:131" s="235" customFormat="1" ht="26.25" customHeight="1" x14ac:dyDescent="0.2">
      <c r="A22" s="238">
        <v>16</v>
      </c>
      <c r="B22" s="1031"/>
      <c r="C22" s="1032"/>
      <c r="D22" s="1032"/>
      <c r="E22" s="1032"/>
      <c r="F22" s="1032"/>
      <c r="G22" s="1032"/>
      <c r="H22" s="1032"/>
      <c r="I22" s="1032"/>
      <c r="J22" s="1032"/>
      <c r="K22" s="1032"/>
      <c r="L22" s="1032"/>
      <c r="M22" s="1032"/>
      <c r="N22" s="1032"/>
      <c r="O22" s="1032"/>
      <c r="P22" s="1033"/>
      <c r="Q22" s="1077"/>
      <c r="R22" s="1078"/>
      <c r="S22" s="1078"/>
      <c r="T22" s="1078"/>
      <c r="U22" s="1078"/>
      <c r="V22" s="1078"/>
      <c r="W22" s="1078"/>
      <c r="X22" s="1078"/>
      <c r="Y22" s="1078"/>
      <c r="Z22" s="1078"/>
      <c r="AA22" s="1078"/>
      <c r="AB22" s="1078"/>
      <c r="AC22" s="1078"/>
      <c r="AD22" s="1078"/>
      <c r="AE22" s="1079"/>
      <c r="AF22" s="1036"/>
      <c r="AG22" s="1037"/>
      <c r="AH22" s="1037"/>
      <c r="AI22" s="1037"/>
      <c r="AJ22" s="1038"/>
      <c r="AK22" s="1080"/>
      <c r="AL22" s="1081"/>
      <c r="AM22" s="1081"/>
      <c r="AN22" s="1081"/>
      <c r="AO22" s="1081"/>
      <c r="AP22" s="1081"/>
      <c r="AQ22" s="1081"/>
      <c r="AR22" s="1081"/>
      <c r="AS22" s="1081"/>
      <c r="AT22" s="1081"/>
      <c r="AU22" s="1082"/>
      <c r="AV22" s="1082"/>
      <c r="AW22" s="1082"/>
      <c r="AX22" s="1082"/>
      <c r="AY22" s="1083"/>
      <c r="AZ22" s="1029" t="s">
        <v>376</v>
      </c>
      <c r="BA22" s="1029"/>
      <c r="BB22" s="1029"/>
      <c r="BC22" s="1029"/>
      <c r="BD22" s="1030"/>
      <c r="BE22" s="233"/>
      <c r="BF22" s="233"/>
      <c r="BG22" s="233"/>
      <c r="BH22" s="233"/>
      <c r="BI22" s="233"/>
      <c r="BJ22" s="233"/>
      <c r="BK22" s="233"/>
      <c r="BL22" s="233"/>
      <c r="BM22" s="233"/>
      <c r="BN22" s="233"/>
      <c r="BO22" s="233"/>
      <c r="BP22" s="233"/>
      <c r="BQ22" s="238">
        <v>16</v>
      </c>
      <c r="BR22" s="239"/>
      <c r="BS22" s="993"/>
      <c r="BT22" s="994"/>
      <c r="BU22" s="994"/>
      <c r="BV22" s="994"/>
      <c r="BW22" s="994"/>
      <c r="BX22" s="994"/>
      <c r="BY22" s="994"/>
      <c r="BZ22" s="994"/>
      <c r="CA22" s="994"/>
      <c r="CB22" s="994"/>
      <c r="CC22" s="994"/>
      <c r="CD22" s="994"/>
      <c r="CE22" s="994"/>
      <c r="CF22" s="994"/>
      <c r="CG22" s="1015"/>
      <c r="CH22" s="990"/>
      <c r="CI22" s="991"/>
      <c r="CJ22" s="991"/>
      <c r="CK22" s="991"/>
      <c r="CL22" s="992"/>
      <c r="CM22" s="990"/>
      <c r="CN22" s="991"/>
      <c r="CO22" s="991"/>
      <c r="CP22" s="991"/>
      <c r="CQ22" s="992"/>
      <c r="CR22" s="990"/>
      <c r="CS22" s="991"/>
      <c r="CT22" s="991"/>
      <c r="CU22" s="991"/>
      <c r="CV22" s="992"/>
      <c r="CW22" s="990"/>
      <c r="CX22" s="991"/>
      <c r="CY22" s="991"/>
      <c r="CZ22" s="991"/>
      <c r="DA22" s="992"/>
      <c r="DB22" s="990"/>
      <c r="DC22" s="991"/>
      <c r="DD22" s="991"/>
      <c r="DE22" s="991"/>
      <c r="DF22" s="992"/>
      <c r="DG22" s="990"/>
      <c r="DH22" s="991"/>
      <c r="DI22" s="991"/>
      <c r="DJ22" s="991"/>
      <c r="DK22" s="992"/>
      <c r="DL22" s="990"/>
      <c r="DM22" s="991"/>
      <c r="DN22" s="991"/>
      <c r="DO22" s="991"/>
      <c r="DP22" s="992"/>
      <c r="DQ22" s="990"/>
      <c r="DR22" s="991"/>
      <c r="DS22" s="991"/>
      <c r="DT22" s="991"/>
      <c r="DU22" s="992"/>
      <c r="DV22" s="993"/>
      <c r="DW22" s="994"/>
      <c r="DX22" s="994"/>
      <c r="DY22" s="994"/>
      <c r="DZ22" s="995"/>
      <c r="EA22" s="234"/>
    </row>
    <row r="23" spans="1:131" s="235" customFormat="1" ht="26.25" customHeight="1" thickBot="1" x14ac:dyDescent="0.25">
      <c r="A23" s="240" t="s">
        <v>377</v>
      </c>
      <c r="B23" s="937" t="s">
        <v>378</v>
      </c>
      <c r="C23" s="938"/>
      <c r="D23" s="938"/>
      <c r="E23" s="938"/>
      <c r="F23" s="938"/>
      <c r="G23" s="938"/>
      <c r="H23" s="938"/>
      <c r="I23" s="938"/>
      <c r="J23" s="938"/>
      <c r="K23" s="938"/>
      <c r="L23" s="938"/>
      <c r="M23" s="938"/>
      <c r="N23" s="938"/>
      <c r="O23" s="938"/>
      <c r="P23" s="948"/>
      <c r="Q23" s="1071">
        <v>14035</v>
      </c>
      <c r="R23" s="1065"/>
      <c r="S23" s="1065"/>
      <c r="T23" s="1065"/>
      <c r="U23" s="1065"/>
      <c r="V23" s="1065">
        <v>13955</v>
      </c>
      <c r="W23" s="1065"/>
      <c r="X23" s="1065"/>
      <c r="Y23" s="1065"/>
      <c r="Z23" s="1065"/>
      <c r="AA23" s="1065">
        <v>79</v>
      </c>
      <c r="AB23" s="1065"/>
      <c r="AC23" s="1065"/>
      <c r="AD23" s="1065"/>
      <c r="AE23" s="1072"/>
      <c r="AF23" s="1073">
        <v>59</v>
      </c>
      <c r="AG23" s="1065"/>
      <c r="AH23" s="1065"/>
      <c r="AI23" s="1065"/>
      <c r="AJ23" s="1074"/>
      <c r="AK23" s="1075"/>
      <c r="AL23" s="1076"/>
      <c r="AM23" s="1076"/>
      <c r="AN23" s="1076"/>
      <c r="AO23" s="1076"/>
      <c r="AP23" s="1065">
        <v>11657</v>
      </c>
      <c r="AQ23" s="1065"/>
      <c r="AR23" s="1065"/>
      <c r="AS23" s="1065"/>
      <c r="AT23" s="1065"/>
      <c r="AU23" s="1066"/>
      <c r="AV23" s="1066"/>
      <c r="AW23" s="1066"/>
      <c r="AX23" s="1066"/>
      <c r="AY23" s="1067"/>
      <c r="AZ23" s="1068" t="s">
        <v>122</v>
      </c>
      <c r="BA23" s="1069"/>
      <c r="BB23" s="1069"/>
      <c r="BC23" s="1069"/>
      <c r="BD23" s="1070"/>
      <c r="BE23" s="233"/>
      <c r="BF23" s="233"/>
      <c r="BG23" s="233"/>
      <c r="BH23" s="233"/>
      <c r="BI23" s="233"/>
      <c r="BJ23" s="233"/>
      <c r="BK23" s="233"/>
      <c r="BL23" s="233"/>
      <c r="BM23" s="233"/>
      <c r="BN23" s="233"/>
      <c r="BO23" s="233"/>
      <c r="BP23" s="233"/>
      <c r="BQ23" s="238">
        <v>17</v>
      </c>
      <c r="BR23" s="239"/>
      <c r="BS23" s="993"/>
      <c r="BT23" s="994"/>
      <c r="BU23" s="994"/>
      <c r="BV23" s="994"/>
      <c r="BW23" s="994"/>
      <c r="BX23" s="994"/>
      <c r="BY23" s="994"/>
      <c r="BZ23" s="994"/>
      <c r="CA23" s="994"/>
      <c r="CB23" s="994"/>
      <c r="CC23" s="994"/>
      <c r="CD23" s="994"/>
      <c r="CE23" s="994"/>
      <c r="CF23" s="994"/>
      <c r="CG23" s="1015"/>
      <c r="CH23" s="990"/>
      <c r="CI23" s="991"/>
      <c r="CJ23" s="991"/>
      <c r="CK23" s="991"/>
      <c r="CL23" s="992"/>
      <c r="CM23" s="990"/>
      <c r="CN23" s="991"/>
      <c r="CO23" s="991"/>
      <c r="CP23" s="991"/>
      <c r="CQ23" s="992"/>
      <c r="CR23" s="990"/>
      <c r="CS23" s="991"/>
      <c r="CT23" s="991"/>
      <c r="CU23" s="991"/>
      <c r="CV23" s="992"/>
      <c r="CW23" s="990"/>
      <c r="CX23" s="991"/>
      <c r="CY23" s="991"/>
      <c r="CZ23" s="991"/>
      <c r="DA23" s="992"/>
      <c r="DB23" s="990"/>
      <c r="DC23" s="991"/>
      <c r="DD23" s="991"/>
      <c r="DE23" s="991"/>
      <c r="DF23" s="992"/>
      <c r="DG23" s="990"/>
      <c r="DH23" s="991"/>
      <c r="DI23" s="991"/>
      <c r="DJ23" s="991"/>
      <c r="DK23" s="992"/>
      <c r="DL23" s="990"/>
      <c r="DM23" s="991"/>
      <c r="DN23" s="991"/>
      <c r="DO23" s="991"/>
      <c r="DP23" s="992"/>
      <c r="DQ23" s="990"/>
      <c r="DR23" s="991"/>
      <c r="DS23" s="991"/>
      <c r="DT23" s="991"/>
      <c r="DU23" s="992"/>
      <c r="DV23" s="993"/>
      <c r="DW23" s="994"/>
      <c r="DX23" s="994"/>
      <c r="DY23" s="994"/>
      <c r="DZ23" s="995"/>
      <c r="EA23" s="234"/>
    </row>
    <row r="24" spans="1:131" s="235" customFormat="1" ht="26.25" customHeight="1" x14ac:dyDescent="0.2">
      <c r="A24" s="1064" t="s">
        <v>379</v>
      </c>
      <c r="B24" s="1064"/>
      <c r="C24" s="1064"/>
      <c r="D24" s="1064"/>
      <c r="E24" s="1064"/>
      <c r="F24" s="1064"/>
      <c r="G24" s="1064"/>
      <c r="H24" s="1064"/>
      <c r="I24" s="1064"/>
      <c r="J24" s="1064"/>
      <c r="K24" s="1064"/>
      <c r="L24" s="1064"/>
      <c r="M24" s="1064"/>
      <c r="N24" s="1064"/>
      <c r="O24" s="1064"/>
      <c r="P24" s="1064"/>
      <c r="Q24" s="1064"/>
      <c r="R24" s="1064"/>
      <c r="S24" s="1064"/>
      <c r="T24" s="1064"/>
      <c r="U24" s="1064"/>
      <c r="V24" s="1064"/>
      <c r="W24" s="1064"/>
      <c r="X24" s="1064"/>
      <c r="Y24" s="1064"/>
      <c r="Z24" s="1064"/>
      <c r="AA24" s="1064"/>
      <c r="AB24" s="1064"/>
      <c r="AC24" s="1064"/>
      <c r="AD24" s="1064"/>
      <c r="AE24" s="1064"/>
      <c r="AF24" s="1064"/>
      <c r="AG24" s="1064"/>
      <c r="AH24" s="1064"/>
      <c r="AI24" s="1064"/>
      <c r="AJ24" s="1064"/>
      <c r="AK24" s="1064"/>
      <c r="AL24" s="1064"/>
      <c r="AM24" s="1064"/>
      <c r="AN24" s="1064"/>
      <c r="AO24" s="1064"/>
      <c r="AP24" s="1064"/>
      <c r="AQ24" s="1064"/>
      <c r="AR24" s="1064"/>
      <c r="AS24" s="1064"/>
      <c r="AT24" s="1064"/>
      <c r="AU24" s="1064"/>
      <c r="AV24" s="1064"/>
      <c r="AW24" s="1064"/>
      <c r="AX24" s="1064"/>
      <c r="AY24" s="1064"/>
      <c r="AZ24" s="232"/>
      <c r="BA24" s="232"/>
      <c r="BB24" s="232"/>
      <c r="BC24" s="232"/>
      <c r="BD24" s="232"/>
      <c r="BE24" s="233"/>
      <c r="BF24" s="233"/>
      <c r="BG24" s="233"/>
      <c r="BH24" s="233"/>
      <c r="BI24" s="233"/>
      <c r="BJ24" s="233"/>
      <c r="BK24" s="233"/>
      <c r="BL24" s="233"/>
      <c r="BM24" s="233"/>
      <c r="BN24" s="233"/>
      <c r="BO24" s="233"/>
      <c r="BP24" s="233"/>
      <c r="BQ24" s="238">
        <v>18</v>
      </c>
      <c r="BR24" s="239"/>
      <c r="BS24" s="993"/>
      <c r="BT24" s="994"/>
      <c r="BU24" s="994"/>
      <c r="BV24" s="994"/>
      <c r="BW24" s="994"/>
      <c r="BX24" s="994"/>
      <c r="BY24" s="994"/>
      <c r="BZ24" s="994"/>
      <c r="CA24" s="994"/>
      <c r="CB24" s="994"/>
      <c r="CC24" s="994"/>
      <c r="CD24" s="994"/>
      <c r="CE24" s="994"/>
      <c r="CF24" s="994"/>
      <c r="CG24" s="1015"/>
      <c r="CH24" s="990"/>
      <c r="CI24" s="991"/>
      <c r="CJ24" s="991"/>
      <c r="CK24" s="991"/>
      <c r="CL24" s="992"/>
      <c r="CM24" s="990"/>
      <c r="CN24" s="991"/>
      <c r="CO24" s="991"/>
      <c r="CP24" s="991"/>
      <c r="CQ24" s="992"/>
      <c r="CR24" s="990"/>
      <c r="CS24" s="991"/>
      <c r="CT24" s="991"/>
      <c r="CU24" s="991"/>
      <c r="CV24" s="992"/>
      <c r="CW24" s="990"/>
      <c r="CX24" s="991"/>
      <c r="CY24" s="991"/>
      <c r="CZ24" s="991"/>
      <c r="DA24" s="992"/>
      <c r="DB24" s="990"/>
      <c r="DC24" s="991"/>
      <c r="DD24" s="991"/>
      <c r="DE24" s="991"/>
      <c r="DF24" s="992"/>
      <c r="DG24" s="990"/>
      <c r="DH24" s="991"/>
      <c r="DI24" s="991"/>
      <c r="DJ24" s="991"/>
      <c r="DK24" s="992"/>
      <c r="DL24" s="990"/>
      <c r="DM24" s="991"/>
      <c r="DN24" s="991"/>
      <c r="DO24" s="991"/>
      <c r="DP24" s="992"/>
      <c r="DQ24" s="990"/>
      <c r="DR24" s="991"/>
      <c r="DS24" s="991"/>
      <c r="DT24" s="991"/>
      <c r="DU24" s="992"/>
      <c r="DV24" s="993"/>
      <c r="DW24" s="994"/>
      <c r="DX24" s="994"/>
      <c r="DY24" s="994"/>
      <c r="DZ24" s="995"/>
      <c r="EA24" s="234"/>
    </row>
    <row r="25" spans="1:131" ht="26.25" customHeight="1" thickBot="1" x14ac:dyDescent="0.25">
      <c r="A25" s="1063" t="s">
        <v>380</v>
      </c>
      <c r="B25" s="1063"/>
      <c r="C25" s="1063"/>
      <c r="D25" s="1063"/>
      <c r="E25" s="1063"/>
      <c r="F25" s="1063"/>
      <c r="G25" s="1063"/>
      <c r="H25" s="1063"/>
      <c r="I25" s="1063"/>
      <c r="J25" s="1063"/>
      <c r="K25" s="1063"/>
      <c r="L25" s="1063"/>
      <c r="M25" s="1063"/>
      <c r="N25" s="1063"/>
      <c r="O25" s="1063"/>
      <c r="P25" s="1063"/>
      <c r="Q25" s="1063"/>
      <c r="R25" s="1063"/>
      <c r="S25" s="1063"/>
      <c r="T25" s="1063"/>
      <c r="U25" s="1063"/>
      <c r="V25" s="1063"/>
      <c r="W25" s="1063"/>
      <c r="X25" s="1063"/>
      <c r="Y25" s="1063"/>
      <c r="Z25" s="1063"/>
      <c r="AA25" s="1063"/>
      <c r="AB25" s="1063"/>
      <c r="AC25" s="1063"/>
      <c r="AD25" s="1063"/>
      <c r="AE25" s="1063"/>
      <c r="AF25" s="1063"/>
      <c r="AG25" s="1063"/>
      <c r="AH25" s="1063"/>
      <c r="AI25" s="1063"/>
      <c r="AJ25" s="1063"/>
      <c r="AK25" s="1063"/>
      <c r="AL25" s="1063"/>
      <c r="AM25" s="1063"/>
      <c r="AN25" s="1063"/>
      <c r="AO25" s="1063"/>
      <c r="AP25" s="1063"/>
      <c r="AQ25" s="1063"/>
      <c r="AR25" s="1063"/>
      <c r="AS25" s="1063"/>
      <c r="AT25" s="1063"/>
      <c r="AU25" s="1063"/>
      <c r="AV25" s="1063"/>
      <c r="AW25" s="1063"/>
      <c r="AX25" s="1063"/>
      <c r="AY25" s="1063"/>
      <c r="AZ25" s="1063"/>
      <c r="BA25" s="1063"/>
      <c r="BB25" s="1063"/>
      <c r="BC25" s="1063"/>
      <c r="BD25" s="1063"/>
      <c r="BE25" s="1063"/>
      <c r="BF25" s="1063"/>
      <c r="BG25" s="1063"/>
      <c r="BH25" s="1063"/>
      <c r="BI25" s="1063"/>
      <c r="BJ25" s="232"/>
      <c r="BK25" s="232"/>
      <c r="BL25" s="232"/>
      <c r="BM25" s="232"/>
      <c r="BN25" s="232"/>
      <c r="BO25" s="241"/>
      <c r="BP25" s="241"/>
      <c r="BQ25" s="238">
        <v>19</v>
      </c>
      <c r="BR25" s="239"/>
      <c r="BS25" s="993"/>
      <c r="BT25" s="994"/>
      <c r="BU25" s="994"/>
      <c r="BV25" s="994"/>
      <c r="BW25" s="994"/>
      <c r="BX25" s="994"/>
      <c r="BY25" s="994"/>
      <c r="BZ25" s="994"/>
      <c r="CA25" s="994"/>
      <c r="CB25" s="994"/>
      <c r="CC25" s="994"/>
      <c r="CD25" s="994"/>
      <c r="CE25" s="994"/>
      <c r="CF25" s="994"/>
      <c r="CG25" s="1015"/>
      <c r="CH25" s="990"/>
      <c r="CI25" s="991"/>
      <c r="CJ25" s="991"/>
      <c r="CK25" s="991"/>
      <c r="CL25" s="992"/>
      <c r="CM25" s="990"/>
      <c r="CN25" s="991"/>
      <c r="CO25" s="991"/>
      <c r="CP25" s="991"/>
      <c r="CQ25" s="992"/>
      <c r="CR25" s="990"/>
      <c r="CS25" s="991"/>
      <c r="CT25" s="991"/>
      <c r="CU25" s="991"/>
      <c r="CV25" s="992"/>
      <c r="CW25" s="990"/>
      <c r="CX25" s="991"/>
      <c r="CY25" s="991"/>
      <c r="CZ25" s="991"/>
      <c r="DA25" s="992"/>
      <c r="DB25" s="990"/>
      <c r="DC25" s="991"/>
      <c r="DD25" s="991"/>
      <c r="DE25" s="991"/>
      <c r="DF25" s="992"/>
      <c r="DG25" s="990"/>
      <c r="DH25" s="991"/>
      <c r="DI25" s="991"/>
      <c r="DJ25" s="991"/>
      <c r="DK25" s="992"/>
      <c r="DL25" s="990"/>
      <c r="DM25" s="991"/>
      <c r="DN25" s="991"/>
      <c r="DO25" s="991"/>
      <c r="DP25" s="992"/>
      <c r="DQ25" s="990"/>
      <c r="DR25" s="991"/>
      <c r="DS25" s="991"/>
      <c r="DT25" s="991"/>
      <c r="DU25" s="992"/>
      <c r="DV25" s="993"/>
      <c r="DW25" s="994"/>
      <c r="DX25" s="994"/>
      <c r="DY25" s="994"/>
      <c r="DZ25" s="995"/>
      <c r="EA25" s="230"/>
    </row>
    <row r="26" spans="1:131" ht="26.25" customHeight="1" x14ac:dyDescent="0.2">
      <c r="A26" s="996" t="s">
        <v>356</v>
      </c>
      <c r="B26" s="997"/>
      <c r="C26" s="997"/>
      <c r="D26" s="997"/>
      <c r="E26" s="997"/>
      <c r="F26" s="997"/>
      <c r="G26" s="997"/>
      <c r="H26" s="997"/>
      <c r="I26" s="997"/>
      <c r="J26" s="997"/>
      <c r="K26" s="997"/>
      <c r="L26" s="997"/>
      <c r="M26" s="997"/>
      <c r="N26" s="997"/>
      <c r="O26" s="997"/>
      <c r="P26" s="998"/>
      <c r="Q26" s="1002" t="s">
        <v>381</v>
      </c>
      <c r="R26" s="1003"/>
      <c r="S26" s="1003"/>
      <c r="T26" s="1003"/>
      <c r="U26" s="1004"/>
      <c r="V26" s="1002" t="s">
        <v>382</v>
      </c>
      <c r="W26" s="1003"/>
      <c r="X26" s="1003"/>
      <c r="Y26" s="1003"/>
      <c r="Z26" s="1004"/>
      <c r="AA26" s="1002" t="s">
        <v>383</v>
      </c>
      <c r="AB26" s="1003"/>
      <c r="AC26" s="1003"/>
      <c r="AD26" s="1003"/>
      <c r="AE26" s="1003"/>
      <c r="AF26" s="1059" t="s">
        <v>384</v>
      </c>
      <c r="AG26" s="1009"/>
      <c r="AH26" s="1009"/>
      <c r="AI26" s="1009"/>
      <c r="AJ26" s="1060"/>
      <c r="AK26" s="1003" t="s">
        <v>385</v>
      </c>
      <c r="AL26" s="1003"/>
      <c r="AM26" s="1003"/>
      <c r="AN26" s="1003"/>
      <c r="AO26" s="1004"/>
      <c r="AP26" s="1002" t="s">
        <v>386</v>
      </c>
      <c r="AQ26" s="1003"/>
      <c r="AR26" s="1003"/>
      <c r="AS26" s="1003"/>
      <c r="AT26" s="1004"/>
      <c r="AU26" s="1002" t="s">
        <v>387</v>
      </c>
      <c r="AV26" s="1003"/>
      <c r="AW26" s="1003"/>
      <c r="AX26" s="1003"/>
      <c r="AY26" s="1004"/>
      <c r="AZ26" s="1002" t="s">
        <v>388</v>
      </c>
      <c r="BA26" s="1003"/>
      <c r="BB26" s="1003"/>
      <c r="BC26" s="1003"/>
      <c r="BD26" s="1004"/>
      <c r="BE26" s="1002" t="s">
        <v>363</v>
      </c>
      <c r="BF26" s="1003"/>
      <c r="BG26" s="1003"/>
      <c r="BH26" s="1003"/>
      <c r="BI26" s="1016"/>
      <c r="BJ26" s="232"/>
      <c r="BK26" s="232"/>
      <c r="BL26" s="232"/>
      <c r="BM26" s="232"/>
      <c r="BN26" s="232"/>
      <c r="BO26" s="241"/>
      <c r="BP26" s="241"/>
      <c r="BQ26" s="238">
        <v>20</v>
      </c>
      <c r="BR26" s="239"/>
      <c r="BS26" s="993"/>
      <c r="BT26" s="994"/>
      <c r="BU26" s="994"/>
      <c r="BV26" s="994"/>
      <c r="BW26" s="994"/>
      <c r="BX26" s="994"/>
      <c r="BY26" s="994"/>
      <c r="BZ26" s="994"/>
      <c r="CA26" s="994"/>
      <c r="CB26" s="994"/>
      <c r="CC26" s="994"/>
      <c r="CD26" s="994"/>
      <c r="CE26" s="994"/>
      <c r="CF26" s="994"/>
      <c r="CG26" s="1015"/>
      <c r="CH26" s="990"/>
      <c r="CI26" s="991"/>
      <c r="CJ26" s="991"/>
      <c r="CK26" s="991"/>
      <c r="CL26" s="992"/>
      <c r="CM26" s="990"/>
      <c r="CN26" s="991"/>
      <c r="CO26" s="991"/>
      <c r="CP26" s="991"/>
      <c r="CQ26" s="992"/>
      <c r="CR26" s="990"/>
      <c r="CS26" s="991"/>
      <c r="CT26" s="991"/>
      <c r="CU26" s="991"/>
      <c r="CV26" s="992"/>
      <c r="CW26" s="990"/>
      <c r="CX26" s="991"/>
      <c r="CY26" s="991"/>
      <c r="CZ26" s="991"/>
      <c r="DA26" s="992"/>
      <c r="DB26" s="990"/>
      <c r="DC26" s="991"/>
      <c r="DD26" s="991"/>
      <c r="DE26" s="991"/>
      <c r="DF26" s="992"/>
      <c r="DG26" s="990"/>
      <c r="DH26" s="991"/>
      <c r="DI26" s="991"/>
      <c r="DJ26" s="991"/>
      <c r="DK26" s="992"/>
      <c r="DL26" s="990"/>
      <c r="DM26" s="991"/>
      <c r="DN26" s="991"/>
      <c r="DO26" s="991"/>
      <c r="DP26" s="992"/>
      <c r="DQ26" s="990"/>
      <c r="DR26" s="991"/>
      <c r="DS26" s="991"/>
      <c r="DT26" s="991"/>
      <c r="DU26" s="992"/>
      <c r="DV26" s="993"/>
      <c r="DW26" s="994"/>
      <c r="DX26" s="994"/>
      <c r="DY26" s="994"/>
      <c r="DZ26" s="995"/>
      <c r="EA26" s="230"/>
    </row>
    <row r="27" spans="1:131" ht="26.25" customHeight="1" thickBot="1" x14ac:dyDescent="0.25">
      <c r="A27" s="999"/>
      <c r="B27" s="1000"/>
      <c r="C27" s="1000"/>
      <c r="D27" s="1000"/>
      <c r="E27" s="1000"/>
      <c r="F27" s="1000"/>
      <c r="G27" s="1000"/>
      <c r="H27" s="1000"/>
      <c r="I27" s="1000"/>
      <c r="J27" s="1000"/>
      <c r="K27" s="1000"/>
      <c r="L27" s="1000"/>
      <c r="M27" s="1000"/>
      <c r="N27" s="1000"/>
      <c r="O27" s="1000"/>
      <c r="P27" s="1001"/>
      <c r="Q27" s="1005"/>
      <c r="R27" s="1006"/>
      <c r="S27" s="1006"/>
      <c r="T27" s="1006"/>
      <c r="U27" s="1007"/>
      <c r="V27" s="1005"/>
      <c r="W27" s="1006"/>
      <c r="X27" s="1006"/>
      <c r="Y27" s="1006"/>
      <c r="Z27" s="1007"/>
      <c r="AA27" s="1005"/>
      <c r="AB27" s="1006"/>
      <c r="AC27" s="1006"/>
      <c r="AD27" s="1006"/>
      <c r="AE27" s="1006"/>
      <c r="AF27" s="1061"/>
      <c r="AG27" s="1012"/>
      <c r="AH27" s="1012"/>
      <c r="AI27" s="1012"/>
      <c r="AJ27" s="1062"/>
      <c r="AK27" s="1006"/>
      <c r="AL27" s="1006"/>
      <c r="AM27" s="1006"/>
      <c r="AN27" s="1006"/>
      <c r="AO27" s="1007"/>
      <c r="AP27" s="1005"/>
      <c r="AQ27" s="1006"/>
      <c r="AR27" s="1006"/>
      <c r="AS27" s="1006"/>
      <c r="AT27" s="1007"/>
      <c r="AU27" s="1005"/>
      <c r="AV27" s="1006"/>
      <c r="AW27" s="1006"/>
      <c r="AX27" s="1006"/>
      <c r="AY27" s="1007"/>
      <c r="AZ27" s="1005"/>
      <c r="BA27" s="1006"/>
      <c r="BB27" s="1006"/>
      <c r="BC27" s="1006"/>
      <c r="BD27" s="1007"/>
      <c r="BE27" s="1005"/>
      <c r="BF27" s="1006"/>
      <c r="BG27" s="1006"/>
      <c r="BH27" s="1006"/>
      <c r="BI27" s="1017"/>
      <c r="BJ27" s="232"/>
      <c r="BK27" s="232"/>
      <c r="BL27" s="232"/>
      <c r="BM27" s="232"/>
      <c r="BN27" s="232"/>
      <c r="BO27" s="241"/>
      <c r="BP27" s="241"/>
      <c r="BQ27" s="238">
        <v>21</v>
      </c>
      <c r="BR27" s="239"/>
      <c r="BS27" s="993"/>
      <c r="BT27" s="994"/>
      <c r="BU27" s="994"/>
      <c r="BV27" s="994"/>
      <c r="BW27" s="994"/>
      <c r="BX27" s="994"/>
      <c r="BY27" s="994"/>
      <c r="BZ27" s="994"/>
      <c r="CA27" s="994"/>
      <c r="CB27" s="994"/>
      <c r="CC27" s="994"/>
      <c r="CD27" s="994"/>
      <c r="CE27" s="994"/>
      <c r="CF27" s="994"/>
      <c r="CG27" s="1015"/>
      <c r="CH27" s="990"/>
      <c r="CI27" s="991"/>
      <c r="CJ27" s="991"/>
      <c r="CK27" s="991"/>
      <c r="CL27" s="992"/>
      <c r="CM27" s="990"/>
      <c r="CN27" s="991"/>
      <c r="CO27" s="991"/>
      <c r="CP27" s="991"/>
      <c r="CQ27" s="992"/>
      <c r="CR27" s="990"/>
      <c r="CS27" s="991"/>
      <c r="CT27" s="991"/>
      <c r="CU27" s="991"/>
      <c r="CV27" s="992"/>
      <c r="CW27" s="990"/>
      <c r="CX27" s="991"/>
      <c r="CY27" s="991"/>
      <c r="CZ27" s="991"/>
      <c r="DA27" s="992"/>
      <c r="DB27" s="990"/>
      <c r="DC27" s="991"/>
      <c r="DD27" s="991"/>
      <c r="DE27" s="991"/>
      <c r="DF27" s="992"/>
      <c r="DG27" s="990"/>
      <c r="DH27" s="991"/>
      <c r="DI27" s="991"/>
      <c r="DJ27" s="991"/>
      <c r="DK27" s="992"/>
      <c r="DL27" s="990"/>
      <c r="DM27" s="991"/>
      <c r="DN27" s="991"/>
      <c r="DO27" s="991"/>
      <c r="DP27" s="992"/>
      <c r="DQ27" s="990"/>
      <c r="DR27" s="991"/>
      <c r="DS27" s="991"/>
      <c r="DT27" s="991"/>
      <c r="DU27" s="992"/>
      <c r="DV27" s="993"/>
      <c r="DW27" s="994"/>
      <c r="DX27" s="994"/>
      <c r="DY27" s="994"/>
      <c r="DZ27" s="995"/>
      <c r="EA27" s="230"/>
    </row>
    <row r="28" spans="1:131" ht="26.25" customHeight="1" thickTop="1" x14ac:dyDescent="0.2">
      <c r="A28" s="242">
        <v>1</v>
      </c>
      <c r="B28" s="1051" t="s">
        <v>389</v>
      </c>
      <c r="C28" s="1052"/>
      <c r="D28" s="1052"/>
      <c r="E28" s="1052"/>
      <c r="F28" s="1052"/>
      <c r="G28" s="1052"/>
      <c r="H28" s="1052"/>
      <c r="I28" s="1052"/>
      <c r="J28" s="1052"/>
      <c r="K28" s="1052"/>
      <c r="L28" s="1052"/>
      <c r="M28" s="1052"/>
      <c r="N28" s="1052"/>
      <c r="O28" s="1052"/>
      <c r="P28" s="1053"/>
      <c r="Q28" s="1054">
        <v>3207</v>
      </c>
      <c r="R28" s="1055"/>
      <c r="S28" s="1055"/>
      <c r="T28" s="1055"/>
      <c r="U28" s="1055"/>
      <c r="V28" s="1055">
        <v>3183</v>
      </c>
      <c r="W28" s="1055"/>
      <c r="X28" s="1055"/>
      <c r="Y28" s="1055"/>
      <c r="Z28" s="1055"/>
      <c r="AA28" s="1055">
        <v>24</v>
      </c>
      <c r="AB28" s="1055"/>
      <c r="AC28" s="1055"/>
      <c r="AD28" s="1055"/>
      <c r="AE28" s="1056"/>
      <c r="AF28" s="1057">
        <v>24</v>
      </c>
      <c r="AG28" s="1055"/>
      <c r="AH28" s="1055"/>
      <c r="AI28" s="1055"/>
      <c r="AJ28" s="1058"/>
      <c r="AK28" s="1046">
        <v>266</v>
      </c>
      <c r="AL28" s="1047"/>
      <c r="AM28" s="1047"/>
      <c r="AN28" s="1047"/>
      <c r="AO28" s="1047"/>
      <c r="AP28" s="1047" t="s">
        <v>557</v>
      </c>
      <c r="AQ28" s="1047"/>
      <c r="AR28" s="1047"/>
      <c r="AS28" s="1047"/>
      <c r="AT28" s="1047"/>
      <c r="AU28" s="1047" t="s">
        <v>557</v>
      </c>
      <c r="AV28" s="1047"/>
      <c r="AW28" s="1047"/>
      <c r="AX28" s="1047"/>
      <c r="AY28" s="1047"/>
      <c r="AZ28" s="1048" t="s">
        <v>557</v>
      </c>
      <c r="BA28" s="1048"/>
      <c r="BB28" s="1048"/>
      <c r="BC28" s="1048"/>
      <c r="BD28" s="1048"/>
      <c r="BE28" s="1049"/>
      <c r="BF28" s="1049"/>
      <c r="BG28" s="1049"/>
      <c r="BH28" s="1049"/>
      <c r="BI28" s="1050"/>
      <c r="BJ28" s="232"/>
      <c r="BK28" s="232"/>
      <c r="BL28" s="232"/>
      <c r="BM28" s="232"/>
      <c r="BN28" s="232"/>
      <c r="BO28" s="241"/>
      <c r="BP28" s="241"/>
      <c r="BQ28" s="238">
        <v>22</v>
      </c>
      <c r="BR28" s="239"/>
      <c r="BS28" s="993"/>
      <c r="BT28" s="994"/>
      <c r="BU28" s="994"/>
      <c r="BV28" s="994"/>
      <c r="BW28" s="994"/>
      <c r="BX28" s="994"/>
      <c r="BY28" s="994"/>
      <c r="BZ28" s="994"/>
      <c r="CA28" s="994"/>
      <c r="CB28" s="994"/>
      <c r="CC28" s="994"/>
      <c r="CD28" s="994"/>
      <c r="CE28" s="994"/>
      <c r="CF28" s="994"/>
      <c r="CG28" s="1015"/>
      <c r="CH28" s="990"/>
      <c r="CI28" s="991"/>
      <c r="CJ28" s="991"/>
      <c r="CK28" s="991"/>
      <c r="CL28" s="992"/>
      <c r="CM28" s="990"/>
      <c r="CN28" s="991"/>
      <c r="CO28" s="991"/>
      <c r="CP28" s="991"/>
      <c r="CQ28" s="992"/>
      <c r="CR28" s="990"/>
      <c r="CS28" s="991"/>
      <c r="CT28" s="991"/>
      <c r="CU28" s="991"/>
      <c r="CV28" s="992"/>
      <c r="CW28" s="990"/>
      <c r="CX28" s="991"/>
      <c r="CY28" s="991"/>
      <c r="CZ28" s="991"/>
      <c r="DA28" s="992"/>
      <c r="DB28" s="990"/>
      <c r="DC28" s="991"/>
      <c r="DD28" s="991"/>
      <c r="DE28" s="991"/>
      <c r="DF28" s="992"/>
      <c r="DG28" s="990"/>
      <c r="DH28" s="991"/>
      <c r="DI28" s="991"/>
      <c r="DJ28" s="991"/>
      <c r="DK28" s="992"/>
      <c r="DL28" s="990"/>
      <c r="DM28" s="991"/>
      <c r="DN28" s="991"/>
      <c r="DO28" s="991"/>
      <c r="DP28" s="992"/>
      <c r="DQ28" s="990"/>
      <c r="DR28" s="991"/>
      <c r="DS28" s="991"/>
      <c r="DT28" s="991"/>
      <c r="DU28" s="992"/>
      <c r="DV28" s="993"/>
      <c r="DW28" s="994"/>
      <c r="DX28" s="994"/>
      <c r="DY28" s="994"/>
      <c r="DZ28" s="995"/>
      <c r="EA28" s="230"/>
    </row>
    <row r="29" spans="1:131" ht="26.25" customHeight="1" x14ac:dyDescent="0.2">
      <c r="A29" s="242">
        <v>2</v>
      </c>
      <c r="B29" s="1031" t="s">
        <v>390</v>
      </c>
      <c r="C29" s="1032"/>
      <c r="D29" s="1032"/>
      <c r="E29" s="1032"/>
      <c r="F29" s="1032"/>
      <c r="G29" s="1032"/>
      <c r="H29" s="1032"/>
      <c r="I29" s="1032"/>
      <c r="J29" s="1032"/>
      <c r="K29" s="1032"/>
      <c r="L29" s="1032"/>
      <c r="M29" s="1032"/>
      <c r="N29" s="1032"/>
      <c r="O29" s="1032"/>
      <c r="P29" s="1033"/>
      <c r="Q29" s="1039">
        <v>636</v>
      </c>
      <c r="R29" s="1040"/>
      <c r="S29" s="1040"/>
      <c r="T29" s="1040"/>
      <c r="U29" s="1040"/>
      <c r="V29" s="1040">
        <v>603</v>
      </c>
      <c r="W29" s="1040"/>
      <c r="X29" s="1040"/>
      <c r="Y29" s="1040"/>
      <c r="Z29" s="1040"/>
      <c r="AA29" s="1040">
        <v>33</v>
      </c>
      <c r="AB29" s="1040"/>
      <c r="AC29" s="1040"/>
      <c r="AD29" s="1040"/>
      <c r="AE29" s="1041"/>
      <c r="AF29" s="1036">
        <v>33</v>
      </c>
      <c r="AG29" s="1037"/>
      <c r="AH29" s="1037"/>
      <c r="AI29" s="1037"/>
      <c r="AJ29" s="1038"/>
      <c r="AK29" s="980">
        <v>103</v>
      </c>
      <c r="AL29" s="971"/>
      <c r="AM29" s="971"/>
      <c r="AN29" s="971"/>
      <c r="AO29" s="971"/>
      <c r="AP29" s="971" t="s">
        <v>557</v>
      </c>
      <c r="AQ29" s="971"/>
      <c r="AR29" s="971"/>
      <c r="AS29" s="971"/>
      <c r="AT29" s="971"/>
      <c r="AU29" s="971" t="s">
        <v>557</v>
      </c>
      <c r="AV29" s="971"/>
      <c r="AW29" s="971"/>
      <c r="AX29" s="971"/>
      <c r="AY29" s="971"/>
      <c r="AZ29" s="1043" t="s">
        <v>557</v>
      </c>
      <c r="BA29" s="1044"/>
      <c r="BB29" s="1044"/>
      <c r="BC29" s="1044"/>
      <c r="BD29" s="1045"/>
      <c r="BE29" s="972"/>
      <c r="BF29" s="972"/>
      <c r="BG29" s="972"/>
      <c r="BH29" s="972"/>
      <c r="BI29" s="973"/>
      <c r="BJ29" s="232"/>
      <c r="BK29" s="232"/>
      <c r="BL29" s="232"/>
      <c r="BM29" s="232"/>
      <c r="BN29" s="232"/>
      <c r="BO29" s="241"/>
      <c r="BP29" s="241"/>
      <c r="BQ29" s="238">
        <v>23</v>
      </c>
      <c r="BR29" s="239"/>
      <c r="BS29" s="993"/>
      <c r="BT29" s="994"/>
      <c r="BU29" s="994"/>
      <c r="BV29" s="994"/>
      <c r="BW29" s="994"/>
      <c r="BX29" s="994"/>
      <c r="BY29" s="994"/>
      <c r="BZ29" s="994"/>
      <c r="CA29" s="994"/>
      <c r="CB29" s="994"/>
      <c r="CC29" s="994"/>
      <c r="CD29" s="994"/>
      <c r="CE29" s="994"/>
      <c r="CF29" s="994"/>
      <c r="CG29" s="1015"/>
      <c r="CH29" s="990"/>
      <c r="CI29" s="991"/>
      <c r="CJ29" s="991"/>
      <c r="CK29" s="991"/>
      <c r="CL29" s="992"/>
      <c r="CM29" s="990"/>
      <c r="CN29" s="991"/>
      <c r="CO29" s="991"/>
      <c r="CP29" s="991"/>
      <c r="CQ29" s="992"/>
      <c r="CR29" s="990"/>
      <c r="CS29" s="991"/>
      <c r="CT29" s="991"/>
      <c r="CU29" s="991"/>
      <c r="CV29" s="992"/>
      <c r="CW29" s="990"/>
      <c r="CX29" s="991"/>
      <c r="CY29" s="991"/>
      <c r="CZ29" s="991"/>
      <c r="DA29" s="992"/>
      <c r="DB29" s="990"/>
      <c r="DC29" s="991"/>
      <c r="DD29" s="991"/>
      <c r="DE29" s="991"/>
      <c r="DF29" s="992"/>
      <c r="DG29" s="990"/>
      <c r="DH29" s="991"/>
      <c r="DI29" s="991"/>
      <c r="DJ29" s="991"/>
      <c r="DK29" s="992"/>
      <c r="DL29" s="990"/>
      <c r="DM29" s="991"/>
      <c r="DN29" s="991"/>
      <c r="DO29" s="991"/>
      <c r="DP29" s="992"/>
      <c r="DQ29" s="990"/>
      <c r="DR29" s="991"/>
      <c r="DS29" s="991"/>
      <c r="DT29" s="991"/>
      <c r="DU29" s="992"/>
      <c r="DV29" s="993"/>
      <c r="DW29" s="994"/>
      <c r="DX29" s="994"/>
      <c r="DY29" s="994"/>
      <c r="DZ29" s="995"/>
      <c r="EA29" s="230"/>
    </row>
    <row r="30" spans="1:131" ht="26.25" customHeight="1" x14ac:dyDescent="0.2">
      <c r="A30" s="242">
        <v>3</v>
      </c>
      <c r="B30" s="1031" t="s">
        <v>391</v>
      </c>
      <c r="C30" s="1032"/>
      <c r="D30" s="1032"/>
      <c r="E30" s="1032"/>
      <c r="F30" s="1032"/>
      <c r="G30" s="1032"/>
      <c r="H30" s="1032"/>
      <c r="I30" s="1032"/>
      <c r="J30" s="1032"/>
      <c r="K30" s="1032"/>
      <c r="L30" s="1032"/>
      <c r="M30" s="1032"/>
      <c r="N30" s="1032"/>
      <c r="O30" s="1032"/>
      <c r="P30" s="1033"/>
      <c r="Q30" s="1039">
        <v>3053</v>
      </c>
      <c r="R30" s="1040"/>
      <c r="S30" s="1040"/>
      <c r="T30" s="1040"/>
      <c r="U30" s="1040"/>
      <c r="V30" s="1040">
        <v>2944</v>
      </c>
      <c r="W30" s="1040"/>
      <c r="X30" s="1040"/>
      <c r="Y30" s="1040"/>
      <c r="Z30" s="1040"/>
      <c r="AA30" s="1040">
        <v>108</v>
      </c>
      <c r="AB30" s="1040"/>
      <c r="AC30" s="1040"/>
      <c r="AD30" s="1040"/>
      <c r="AE30" s="1041"/>
      <c r="AF30" s="1036">
        <v>108</v>
      </c>
      <c r="AG30" s="1037"/>
      <c r="AH30" s="1037"/>
      <c r="AI30" s="1037"/>
      <c r="AJ30" s="1038"/>
      <c r="AK30" s="980">
        <v>466</v>
      </c>
      <c r="AL30" s="971"/>
      <c r="AM30" s="971"/>
      <c r="AN30" s="971"/>
      <c r="AO30" s="971"/>
      <c r="AP30" s="971" t="s">
        <v>557</v>
      </c>
      <c r="AQ30" s="971"/>
      <c r="AR30" s="971"/>
      <c r="AS30" s="971"/>
      <c r="AT30" s="971"/>
      <c r="AU30" s="971" t="s">
        <v>557</v>
      </c>
      <c r="AV30" s="971"/>
      <c r="AW30" s="971"/>
      <c r="AX30" s="971"/>
      <c r="AY30" s="971"/>
      <c r="AZ30" s="1043" t="s">
        <v>557</v>
      </c>
      <c r="BA30" s="1044"/>
      <c r="BB30" s="1044"/>
      <c r="BC30" s="1044"/>
      <c r="BD30" s="1045"/>
      <c r="BE30" s="972"/>
      <c r="BF30" s="972"/>
      <c r="BG30" s="972"/>
      <c r="BH30" s="972"/>
      <c r="BI30" s="973"/>
      <c r="BJ30" s="232"/>
      <c r="BK30" s="232"/>
      <c r="BL30" s="232"/>
      <c r="BM30" s="232"/>
      <c r="BN30" s="232"/>
      <c r="BO30" s="241"/>
      <c r="BP30" s="241"/>
      <c r="BQ30" s="238">
        <v>24</v>
      </c>
      <c r="BR30" s="239"/>
      <c r="BS30" s="993"/>
      <c r="BT30" s="994"/>
      <c r="BU30" s="994"/>
      <c r="BV30" s="994"/>
      <c r="BW30" s="994"/>
      <c r="BX30" s="994"/>
      <c r="BY30" s="994"/>
      <c r="BZ30" s="994"/>
      <c r="CA30" s="994"/>
      <c r="CB30" s="994"/>
      <c r="CC30" s="994"/>
      <c r="CD30" s="994"/>
      <c r="CE30" s="994"/>
      <c r="CF30" s="994"/>
      <c r="CG30" s="1015"/>
      <c r="CH30" s="990"/>
      <c r="CI30" s="991"/>
      <c r="CJ30" s="991"/>
      <c r="CK30" s="991"/>
      <c r="CL30" s="992"/>
      <c r="CM30" s="990"/>
      <c r="CN30" s="991"/>
      <c r="CO30" s="991"/>
      <c r="CP30" s="991"/>
      <c r="CQ30" s="992"/>
      <c r="CR30" s="990"/>
      <c r="CS30" s="991"/>
      <c r="CT30" s="991"/>
      <c r="CU30" s="991"/>
      <c r="CV30" s="992"/>
      <c r="CW30" s="990"/>
      <c r="CX30" s="991"/>
      <c r="CY30" s="991"/>
      <c r="CZ30" s="991"/>
      <c r="DA30" s="992"/>
      <c r="DB30" s="990"/>
      <c r="DC30" s="991"/>
      <c r="DD30" s="991"/>
      <c r="DE30" s="991"/>
      <c r="DF30" s="992"/>
      <c r="DG30" s="990"/>
      <c r="DH30" s="991"/>
      <c r="DI30" s="991"/>
      <c r="DJ30" s="991"/>
      <c r="DK30" s="992"/>
      <c r="DL30" s="990"/>
      <c r="DM30" s="991"/>
      <c r="DN30" s="991"/>
      <c r="DO30" s="991"/>
      <c r="DP30" s="992"/>
      <c r="DQ30" s="990"/>
      <c r="DR30" s="991"/>
      <c r="DS30" s="991"/>
      <c r="DT30" s="991"/>
      <c r="DU30" s="992"/>
      <c r="DV30" s="993"/>
      <c r="DW30" s="994"/>
      <c r="DX30" s="994"/>
      <c r="DY30" s="994"/>
      <c r="DZ30" s="995"/>
      <c r="EA30" s="230"/>
    </row>
    <row r="31" spans="1:131" ht="26.25" customHeight="1" x14ac:dyDescent="0.2">
      <c r="A31" s="242">
        <v>4</v>
      </c>
      <c r="B31" s="1031" t="s">
        <v>392</v>
      </c>
      <c r="C31" s="1032"/>
      <c r="D31" s="1032"/>
      <c r="E31" s="1032"/>
      <c r="F31" s="1032"/>
      <c r="G31" s="1032"/>
      <c r="H31" s="1032"/>
      <c r="I31" s="1032"/>
      <c r="J31" s="1032"/>
      <c r="K31" s="1032"/>
      <c r="L31" s="1032"/>
      <c r="M31" s="1032"/>
      <c r="N31" s="1032"/>
      <c r="O31" s="1032"/>
      <c r="P31" s="1033"/>
      <c r="Q31" s="1039">
        <v>622</v>
      </c>
      <c r="R31" s="1040"/>
      <c r="S31" s="1040"/>
      <c r="T31" s="1040"/>
      <c r="U31" s="1040"/>
      <c r="V31" s="1040">
        <v>529</v>
      </c>
      <c r="W31" s="1040"/>
      <c r="X31" s="1040"/>
      <c r="Y31" s="1040"/>
      <c r="Z31" s="1040"/>
      <c r="AA31" s="1040">
        <v>93</v>
      </c>
      <c r="AB31" s="1040"/>
      <c r="AC31" s="1040"/>
      <c r="AD31" s="1040"/>
      <c r="AE31" s="1041"/>
      <c r="AF31" s="1036">
        <v>1160</v>
      </c>
      <c r="AG31" s="1037"/>
      <c r="AH31" s="1037"/>
      <c r="AI31" s="1037"/>
      <c r="AJ31" s="1038"/>
      <c r="AK31" s="980">
        <v>3</v>
      </c>
      <c r="AL31" s="971"/>
      <c r="AM31" s="971"/>
      <c r="AN31" s="971"/>
      <c r="AO31" s="971"/>
      <c r="AP31" s="971">
        <v>303</v>
      </c>
      <c r="AQ31" s="971"/>
      <c r="AR31" s="971"/>
      <c r="AS31" s="971"/>
      <c r="AT31" s="971"/>
      <c r="AU31" s="971">
        <v>28</v>
      </c>
      <c r="AV31" s="971"/>
      <c r="AW31" s="971"/>
      <c r="AX31" s="971"/>
      <c r="AY31" s="971"/>
      <c r="AZ31" s="1043" t="s">
        <v>557</v>
      </c>
      <c r="BA31" s="1044"/>
      <c r="BB31" s="1044"/>
      <c r="BC31" s="1044"/>
      <c r="BD31" s="1045"/>
      <c r="BE31" s="972" t="s">
        <v>393</v>
      </c>
      <c r="BF31" s="972"/>
      <c r="BG31" s="972"/>
      <c r="BH31" s="972"/>
      <c r="BI31" s="973"/>
      <c r="BJ31" s="232"/>
      <c r="BK31" s="232"/>
      <c r="BL31" s="232"/>
      <c r="BM31" s="232"/>
      <c r="BN31" s="232"/>
      <c r="BO31" s="241"/>
      <c r="BP31" s="241"/>
      <c r="BQ31" s="238">
        <v>25</v>
      </c>
      <c r="BR31" s="239"/>
      <c r="BS31" s="993"/>
      <c r="BT31" s="994"/>
      <c r="BU31" s="994"/>
      <c r="BV31" s="994"/>
      <c r="BW31" s="994"/>
      <c r="BX31" s="994"/>
      <c r="BY31" s="994"/>
      <c r="BZ31" s="994"/>
      <c r="CA31" s="994"/>
      <c r="CB31" s="994"/>
      <c r="CC31" s="994"/>
      <c r="CD31" s="994"/>
      <c r="CE31" s="994"/>
      <c r="CF31" s="994"/>
      <c r="CG31" s="1015"/>
      <c r="CH31" s="990"/>
      <c r="CI31" s="991"/>
      <c r="CJ31" s="991"/>
      <c r="CK31" s="991"/>
      <c r="CL31" s="992"/>
      <c r="CM31" s="990"/>
      <c r="CN31" s="991"/>
      <c r="CO31" s="991"/>
      <c r="CP31" s="991"/>
      <c r="CQ31" s="992"/>
      <c r="CR31" s="990"/>
      <c r="CS31" s="991"/>
      <c r="CT31" s="991"/>
      <c r="CU31" s="991"/>
      <c r="CV31" s="992"/>
      <c r="CW31" s="990"/>
      <c r="CX31" s="991"/>
      <c r="CY31" s="991"/>
      <c r="CZ31" s="991"/>
      <c r="DA31" s="992"/>
      <c r="DB31" s="990"/>
      <c r="DC31" s="991"/>
      <c r="DD31" s="991"/>
      <c r="DE31" s="991"/>
      <c r="DF31" s="992"/>
      <c r="DG31" s="990"/>
      <c r="DH31" s="991"/>
      <c r="DI31" s="991"/>
      <c r="DJ31" s="991"/>
      <c r="DK31" s="992"/>
      <c r="DL31" s="990"/>
      <c r="DM31" s="991"/>
      <c r="DN31" s="991"/>
      <c r="DO31" s="991"/>
      <c r="DP31" s="992"/>
      <c r="DQ31" s="990"/>
      <c r="DR31" s="991"/>
      <c r="DS31" s="991"/>
      <c r="DT31" s="991"/>
      <c r="DU31" s="992"/>
      <c r="DV31" s="993"/>
      <c r="DW31" s="994"/>
      <c r="DX31" s="994"/>
      <c r="DY31" s="994"/>
      <c r="DZ31" s="995"/>
      <c r="EA31" s="230"/>
    </row>
    <row r="32" spans="1:131" ht="26.25" customHeight="1" x14ac:dyDescent="0.2">
      <c r="A32" s="242">
        <v>5</v>
      </c>
      <c r="B32" s="1031" t="s">
        <v>394</v>
      </c>
      <c r="C32" s="1032"/>
      <c r="D32" s="1032"/>
      <c r="E32" s="1032"/>
      <c r="F32" s="1032"/>
      <c r="G32" s="1032"/>
      <c r="H32" s="1032"/>
      <c r="I32" s="1032"/>
      <c r="J32" s="1032"/>
      <c r="K32" s="1032"/>
      <c r="L32" s="1032"/>
      <c r="M32" s="1032"/>
      <c r="N32" s="1032"/>
      <c r="O32" s="1032"/>
      <c r="P32" s="1033"/>
      <c r="Q32" s="1039">
        <v>928</v>
      </c>
      <c r="R32" s="1040"/>
      <c r="S32" s="1040"/>
      <c r="T32" s="1040"/>
      <c r="U32" s="1040"/>
      <c r="V32" s="1040">
        <v>866</v>
      </c>
      <c r="W32" s="1040"/>
      <c r="X32" s="1040"/>
      <c r="Y32" s="1040"/>
      <c r="Z32" s="1040"/>
      <c r="AA32" s="1040">
        <v>63</v>
      </c>
      <c r="AB32" s="1040"/>
      <c r="AC32" s="1040"/>
      <c r="AD32" s="1040"/>
      <c r="AE32" s="1041"/>
      <c r="AF32" s="1036">
        <v>453</v>
      </c>
      <c r="AG32" s="1037"/>
      <c r="AH32" s="1037"/>
      <c r="AI32" s="1037"/>
      <c r="AJ32" s="1038"/>
      <c r="AK32" s="980">
        <v>435</v>
      </c>
      <c r="AL32" s="971"/>
      <c r="AM32" s="971"/>
      <c r="AN32" s="971"/>
      <c r="AO32" s="971"/>
      <c r="AP32" s="971">
        <v>5093</v>
      </c>
      <c r="AQ32" s="971"/>
      <c r="AR32" s="971"/>
      <c r="AS32" s="971"/>
      <c r="AT32" s="971"/>
      <c r="AU32" s="971">
        <v>3224</v>
      </c>
      <c r="AV32" s="971"/>
      <c r="AW32" s="971"/>
      <c r="AX32" s="971"/>
      <c r="AY32" s="971"/>
      <c r="AZ32" s="1043" t="s">
        <v>557</v>
      </c>
      <c r="BA32" s="1044"/>
      <c r="BB32" s="1044"/>
      <c r="BC32" s="1044"/>
      <c r="BD32" s="1045"/>
      <c r="BE32" s="972" t="s">
        <v>393</v>
      </c>
      <c r="BF32" s="972"/>
      <c r="BG32" s="972"/>
      <c r="BH32" s="972"/>
      <c r="BI32" s="973"/>
      <c r="BJ32" s="232"/>
      <c r="BK32" s="232"/>
      <c r="BL32" s="232"/>
      <c r="BM32" s="232"/>
      <c r="BN32" s="232"/>
      <c r="BO32" s="241"/>
      <c r="BP32" s="241"/>
      <c r="BQ32" s="238">
        <v>26</v>
      </c>
      <c r="BR32" s="239"/>
      <c r="BS32" s="993"/>
      <c r="BT32" s="994"/>
      <c r="BU32" s="994"/>
      <c r="BV32" s="994"/>
      <c r="BW32" s="994"/>
      <c r="BX32" s="994"/>
      <c r="BY32" s="994"/>
      <c r="BZ32" s="994"/>
      <c r="CA32" s="994"/>
      <c r="CB32" s="994"/>
      <c r="CC32" s="994"/>
      <c r="CD32" s="994"/>
      <c r="CE32" s="994"/>
      <c r="CF32" s="994"/>
      <c r="CG32" s="1015"/>
      <c r="CH32" s="990"/>
      <c r="CI32" s="991"/>
      <c r="CJ32" s="991"/>
      <c r="CK32" s="991"/>
      <c r="CL32" s="992"/>
      <c r="CM32" s="990"/>
      <c r="CN32" s="991"/>
      <c r="CO32" s="991"/>
      <c r="CP32" s="991"/>
      <c r="CQ32" s="992"/>
      <c r="CR32" s="990"/>
      <c r="CS32" s="991"/>
      <c r="CT32" s="991"/>
      <c r="CU32" s="991"/>
      <c r="CV32" s="992"/>
      <c r="CW32" s="990"/>
      <c r="CX32" s="991"/>
      <c r="CY32" s="991"/>
      <c r="CZ32" s="991"/>
      <c r="DA32" s="992"/>
      <c r="DB32" s="990"/>
      <c r="DC32" s="991"/>
      <c r="DD32" s="991"/>
      <c r="DE32" s="991"/>
      <c r="DF32" s="992"/>
      <c r="DG32" s="990"/>
      <c r="DH32" s="991"/>
      <c r="DI32" s="991"/>
      <c r="DJ32" s="991"/>
      <c r="DK32" s="992"/>
      <c r="DL32" s="990"/>
      <c r="DM32" s="991"/>
      <c r="DN32" s="991"/>
      <c r="DO32" s="991"/>
      <c r="DP32" s="992"/>
      <c r="DQ32" s="990"/>
      <c r="DR32" s="991"/>
      <c r="DS32" s="991"/>
      <c r="DT32" s="991"/>
      <c r="DU32" s="992"/>
      <c r="DV32" s="993"/>
      <c r="DW32" s="994"/>
      <c r="DX32" s="994"/>
      <c r="DY32" s="994"/>
      <c r="DZ32" s="995"/>
      <c r="EA32" s="230"/>
    </row>
    <row r="33" spans="1:131" ht="26.25" customHeight="1" x14ac:dyDescent="0.2">
      <c r="A33" s="242">
        <v>6</v>
      </c>
      <c r="B33" s="1031"/>
      <c r="C33" s="1032"/>
      <c r="D33" s="1032"/>
      <c r="E33" s="1032"/>
      <c r="F33" s="1032"/>
      <c r="G33" s="1032"/>
      <c r="H33" s="1032"/>
      <c r="I33" s="1032"/>
      <c r="J33" s="1032"/>
      <c r="K33" s="1032"/>
      <c r="L33" s="1032"/>
      <c r="M33" s="1032"/>
      <c r="N33" s="1032"/>
      <c r="O33" s="1032"/>
      <c r="P33" s="1033"/>
      <c r="Q33" s="1039"/>
      <c r="R33" s="1040"/>
      <c r="S33" s="1040"/>
      <c r="T33" s="1040"/>
      <c r="U33" s="1040"/>
      <c r="V33" s="1040"/>
      <c r="W33" s="1040"/>
      <c r="X33" s="1040"/>
      <c r="Y33" s="1040"/>
      <c r="Z33" s="1040"/>
      <c r="AA33" s="1040"/>
      <c r="AB33" s="1040"/>
      <c r="AC33" s="1040"/>
      <c r="AD33" s="1040"/>
      <c r="AE33" s="1041"/>
      <c r="AF33" s="1036"/>
      <c r="AG33" s="1037"/>
      <c r="AH33" s="1037"/>
      <c r="AI33" s="1037"/>
      <c r="AJ33" s="1038"/>
      <c r="AK33" s="980"/>
      <c r="AL33" s="971"/>
      <c r="AM33" s="971"/>
      <c r="AN33" s="971"/>
      <c r="AO33" s="971"/>
      <c r="AP33" s="971"/>
      <c r="AQ33" s="971"/>
      <c r="AR33" s="971"/>
      <c r="AS33" s="971"/>
      <c r="AT33" s="971"/>
      <c r="AU33" s="971"/>
      <c r="AV33" s="971"/>
      <c r="AW33" s="971"/>
      <c r="AX33" s="971"/>
      <c r="AY33" s="971"/>
      <c r="AZ33" s="1042"/>
      <c r="BA33" s="1042"/>
      <c r="BB33" s="1042"/>
      <c r="BC33" s="1042"/>
      <c r="BD33" s="1042"/>
      <c r="BE33" s="972"/>
      <c r="BF33" s="972"/>
      <c r="BG33" s="972"/>
      <c r="BH33" s="972"/>
      <c r="BI33" s="973"/>
      <c r="BJ33" s="232"/>
      <c r="BK33" s="232"/>
      <c r="BL33" s="232"/>
      <c r="BM33" s="232"/>
      <c r="BN33" s="232"/>
      <c r="BO33" s="241"/>
      <c r="BP33" s="241"/>
      <c r="BQ33" s="238">
        <v>27</v>
      </c>
      <c r="BR33" s="239"/>
      <c r="BS33" s="993"/>
      <c r="BT33" s="994"/>
      <c r="BU33" s="994"/>
      <c r="BV33" s="994"/>
      <c r="BW33" s="994"/>
      <c r="BX33" s="994"/>
      <c r="BY33" s="994"/>
      <c r="BZ33" s="994"/>
      <c r="CA33" s="994"/>
      <c r="CB33" s="994"/>
      <c r="CC33" s="994"/>
      <c r="CD33" s="994"/>
      <c r="CE33" s="994"/>
      <c r="CF33" s="994"/>
      <c r="CG33" s="1015"/>
      <c r="CH33" s="990"/>
      <c r="CI33" s="991"/>
      <c r="CJ33" s="991"/>
      <c r="CK33" s="991"/>
      <c r="CL33" s="992"/>
      <c r="CM33" s="990"/>
      <c r="CN33" s="991"/>
      <c r="CO33" s="991"/>
      <c r="CP33" s="991"/>
      <c r="CQ33" s="992"/>
      <c r="CR33" s="990"/>
      <c r="CS33" s="991"/>
      <c r="CT33" s="991"/>
      <c r="CU33" s="991"/>
      <c r="CV33" s="992"/>
      <c r="CW33" s="990"/>
      <c r="CX33" s="991"/>
      <c r="CY33" s="991"/>
      <c r="CZ33" s="991"/>
      <c r="DA33" s="992"/>
      <c r="DB33" s="990"/>
      <c r="DC33" s="991"/>
      <c r="DD33" s="991"/>
      <c r="DE33" s="991"/>
      <c r="DF33" s="992"/>
      <c r="DG33" s="990"/>
      <c r="DH33" s="991"/>
      <c r="DI33" s="991"/>
      <c r="DJ33" s="991"/>
      <c r="DK33" s="992"/>
      <c r="DL33" s="990"/>
      <c r="DM33" s="991"/>
      <c r="DN33" s="991"/>
      <c r="DO33" s="991"/>
      <c r="DP33" s="992"/>
      <c r="DQ33" s="990"/>
      <c r="DR33" s="991"/>
      <c r="DS33" s="991"/>
      <c r="DT33" s="991"/>
      <c r="DU33" s="992"/>
      <c r="DV33" s="993"/>
      <c r="DW33" s="994"/>
      <c r="DX33" s="994"/>
      <c r="DY33" s="994"/>
      <c r="DZ33" s="995"/>
      <c r="EA33" s="230"/>
    </row>
    <row r="34" spans="1:131" ht="26.25" customHeight="1" x14ac:dyDescent="0.2">
      <c r="A34" s="242">
        <v>7</v>
      </c>
      <c r="B34" s="1031"/>
      <c r="C34" s="1032"/>
      <c r="D34" s="1032"/>
      <c r="E34" s="1032"/>
      <c r="F34" s="1032"/>
      <c r="G34" s="1032"/>
      <c r="H34" s="1032"/>
      <c r="I34" s="1032"/>
      <c r="J34" s="1032"/>
      <c r="K34" s="1032"/>
      <c r="L34" s="1032"/>
      <c r="M34" s="1032"/>
      <c r="N34" s="1032"/>
      <c r="O34" s="1032"/>
      <c r="P34" s="1033"/>
      <c r="Q34" s="1039"/>
      <c r="R34" s="1040"/>
      <c r="S34" s="1040"/>
      <c r="T34" s="1040"/>
      <c r="U34" s="1040"/>
      <c r="V34" s="1040"/>
      <c r="W34" s="1040"/>
      <c r="X34" s="1040"/>
      <c r="Y34" s="1040"/>
      <c r="Z34" s="1040"/>
      <c r="AA34" s="1040"/>
      <c r="AB34" s="1040"/>
      <c r="AC34" s="1040"/>
      <c r="AD34" s="1040"/>
      <c r="AE34" s="1041"/>
      <c r="AF34" s="1036"/>
      <c r="AG34" s="1037"/>
      <c r="AH34" s="1037"/>
      <c r="AI34" s="1037"/>
      <c r="AJ34" s="1038"/>
      <c r="AK34" s="980"/>
      <c r="AL34" s="971"/>
      <c r="AM34" s="971"/>
      <c r="AN34" s="971"/>
      <c r="AO34" s="971"/>
      <c r="AP34" s="971"/>
      <c r="AQ34" s="971"/>
      <c r="AR34" s="971"/>
      <c r="AS34" s="971"/>
      <c r="AT34" s="971"/>
      <c r="AU34" s="971"/>
      <c r="AV34" s="971"/>
      <c r="AW34" s="971"/>
      <c r="AX34" s="971"/>
      <c r="AY34" s="971"/>
      <c r="AZ34" s="1042"/>
      <c r="BA34" s="1042"/>
      <c r="BB34" s="1042"/>
      <c r="BC34" s="1042"/>
      <c r="BD34" s="1042"/>
      <c r="BE34" s="972"/>
      <c r="BF34" s="972"/>
      <c r="BG34" s="972"/>
      <c r="BH34" s="972"/>
      <c r="BI34" s="973"/>
      <c r="BJ34" s="232"/>
      <c r="BK34" s="232"/>
      <c r="BL34" s="232"/>
      <c r="BM34" s="232"/>
      <c r="BN34" s="232"/>
      <c r="BO34" s="241"/>
      <c r="BP34" s="241"/>
      <c r="BQ34" s="238">
        <v>28</v>
      </c>
      <c r="BR34" s="239"/>
      <c r="BS34" s="993"/>
      <c r="BT34" s="994"/>
      <c r="BU34" s="994"/>
      <c r="BV34" s="994"/>
      <c r="BW34" s="994"/>
      <c r="BX34" s="994"/>
      <c r="BY34" s="994"/>
      <c r="BZ34" s="994"/>
      <c r="CA34" s="994"/>
      <c r="CB34" s="994"/>
      <c r="CC34" s="994"/>
      <c r="CD34" s="994"/>
      <c r="CE34" s="994"/>
      <c r="CF34" s="994"/>
      <c r="CG34" s="1015"/>
      <c r="CH34" s="990"/>
      <c r="CI34" s="991"/>
      <c r="CJ34" s="991"/>
      <c r="CK34" s="991"/>
      <c r="CL34" s="992"/>
      <c r="CM34" s="990"/>
      <c r="CN34" s="991"/>
      <c r="CO34" s="991"/>
      <c r="CP34" s="991"/>
      <c r="CQ34" s="992"/>
      <c r="CR34" s="990"/>
      <c r="CS34" s="991"/>
      <c r="CT34" s="991"/>
      <c r="CU34" s="991"/>
      <c r="CV34" s="992"/>
      <c r="CW34" s="990"/>
      <c r="CX34" s="991"/>
      <c r="CY34" s="991"/>
      <c r="CZ34" s="991"/>
      <c r="DA34" s="992"/>
      <c r="DB34" s="990"/>
      <c r="DC34" s="991"/>
      <c r="DD34" s="991"/>
      <c r="DE34" s="991"/>
      <c r="DF34" s="992"/>
      <c r="DG34" s="990"/>
      <c r="DH34" s="991"/>
      <c r="DI34" s="991"/>
      <c r="DJ34" s="991"/>
      <c r="DK34" s="992"/>
      <c r="DL34" s="990"/>
      <c r="DM34" s="991"/>
      <c r="DN34" s="991"/>
      <c r="DO34" s="991"/>
      <c r="DP34" s="992"/>
      <c r="DQ34" s="990"/>
      <c r="DR34" s="991"/>
      <c r="DS34" s="991"/>
      <c r="DT34" s="991"/>
      <c r="DU34" s="992"/>
      <c r="DV34" s="993"/>
      <c r="DW34" s="994"/>
      <c r="DX34" s="994"/>
      <c r="DY34" s="994"/>
      <c r="DZ34" s="995"/>
      <c r="EA34" s="230"/>
    </row>
    <row r="35" spans="1:131" ht="26.25" customHeight="1" x14ac:dyDescent="0.2">
      <c r="A35" s="242">
        <v>8</v>
      </c>
      <c r="B35" s="1031"/>
      <c r="C35" s="1032"/>
      <c r="D35" s="1032"/>
      <c r="E35" s="1032"/>
      <c r="F35" s="1032"/>
      <c r="G35" s="1032"/>
      <c r="H35" s="1032"/>
      <c r="I35" s="1032"/>
      <c r="J35" s="1032"/>
      <c r="K35" s="1032"/>
      <c r="L35" s="1032"/>
      <c r="M35" s="1032"/>
      <c r="N35" s="1032"/>
      <c r="O35" s="1032"/>
      <c r="P35" s="1033"/>
      <c r="Q35" s="1039"/>
      <c r="R35" s="1040"/>
      <c r="S35" s="1040"/>
      <c r="T35" s="1040"/>
      <c r="U35" s="1040"/>
      <c r="V35" s="1040"/>
      <c r="W35" s="1040"/>
      <c r="X35" s="1040"/>
      <c r="Y35" s="1040"/>
      <c r="Z35" s="1040"/>
      <c r="AA35" s="1040"/>
      <c r="AB35" s="1040"/>
      <c r="AC35" s="1040"/>
      <c r="AD35" s="1040"/>
      <c r="AE35" s="1041"/>
      <c r="AF35" s="1036"/>
      <c r="AG35" s="1037"/>
      <c r="AH35" s="1037"/>
      <c r="AI35" s="1037"/>
      <c r="AJ35" s="1038"/>
      <c r="AK35" s="980"/>
      <c r="AL35" s="971"/>
      <c r="AM35" s="971"/>
      <c r="AN35" s="971"/>
      <c r="AO35" s="971"/>
      <c r="AP35" s="971"/>
      <c r="AQ35" s="971"/>
      <c r="AR35" s="971"/>
      <c r="AS35" s="971"/>
      <c r="AT35" s="971"/>
      <c r="AU35" s="971"/>
      <c r="AV35" s="971"/>
      <c r="AW35" s="971"/>
      <c r="AX35" s="971"/>
      <c r="AY35" s="971"/>
      <c r="AZ35" s="1042"/>
      <c r="BA35" s="1042"/>
      <c r="BB35" s="1042"/>
      <c r="BC35" s="1042"/>
      <c r="BD35" s="1042"/>
      <c r="BE35" s="972"/>
      <c r="BF35" s="972"/>
      <c r="BG35" s="972"/>
      <c r="BH35" s="972"/>
      <c r="BI35" s="973"/>
      <c r="BJ35" s="232"/>
      <c r="BK35" s="232"/>
      <c r="BL35" s="232"/>
      <c r="BM35" s="232"/>
      <c r="BN35" s="232"/>
      <c r="BO35" s="241"/>
      <c r="BP35" s="241"/>
      <c r="BQ35" s="238">
        <v>29</v>
      </c>
      <c r="BR35" s="239"/>
      <c r="BS35" s="993"/>
      <c r="BT35" s="994"/>
      <c r="BU35" s="994"/>
      <c r="BV35" s="994"/>
      <c r="BW35" s="994"/>
      <c r="BX35" s="994"/>
      <c r="BY35" s="994"/>
      <c r="BZ35" s="994"/>
      <c r="CA35" s="994"/>
      <c r="CB35" s="994"/>
      <c r="CC35" s="994"/>
      <c r="CD35" s="994"/>
      <c r="CE35" s="994"/>
      <c r="CF35" s="994"/>
      <c r="CG35" s="1015"/>
      <c r="CH35" s="990"/>
      <c r="CI35" s="991"/>
      <c r="CJ35" s="991"/>
      <c r="CK35" s="991"/>
      <c r="CL35" s="992"/>
      <c r="CM35" s="990"/>
      <c r="CN35" s="991"/>
      <c r="CO35" s="991"/>
      <c r="CP35" s="991"/>
      <c r="CQ35" s="992"/>
      <c r="CR35" s="990"/>
      <c r="CS35" s="991"/>
      <c r="CT35" s="991"/>
      <c r="CU35" s="991"/>
      <c r="CV35" s="992"/>
      <c r="CW35" s="990"/>
      <c r="CX35" s="991"/>
      <c r="CY35" s="991"/>
      <c r="CZ35" s="991"/>
      <c r="DA35" s="992"/>
      <c r="DB35" s="990"/>
      <c r="DC35" s="991"/>
      <c r="DD35" s="991"/>
      <c r="DE35" s="991"/>
      <c r="DF35" s="992"/>
      <c r="DG35" s="990"/>
      <c r="DH35" s="991"/>
      <c r="DI35" s="991"/>
      <c r="DJ35" s="991"/>
      <c r="DK35" s="992"/>
      <c r="DL35" s="990"/>
      <c r="DM35" s="991"/>
      <c r="DN35" s="991"/>
      <c r="DO35" s="991"/>
      <c r="DP35" s="992"/>
      <c r="DQ35" s="990"/>
      <c r="DR35" s="991"/>
      <c r="DS35" s="991"/>
      <c r="DT35" s="991"/>
      <c r="DU35" s="992"/>
      <c r="DV35" s="993"/>
      <c r="DW35" s="994"/>
      <c r="DX35" s="994"/>
      <c r="DY35" s="994"/>
      <c r="DZ35" s="995"/>
      <c r="EA35" s="230"/>
    </row>
    <row r="36" spans="1:131" ht="26.25" customHeight="1" x14ac:dyDescent="0.2">
      <c r="A36" s="242">
        <v>9</v>
      </c>
      <c r="B36" s="1031"/>
      <c r="C36" s="1032"/>
      <c r="D36" s="1032"/>
      <c r="E36" s="1032"/>
      <c r="F36" s="1032"/>
      <c r="G36" s="1032"/>
      <c r="H36" s="1032"/>
      <c r="I36" s="1032"/>
      <c r="J36" s="1032"/>
      <c r="K36" s="1032"/>
      <c r="L36" s="1032"/>
      <c r="M36" s="1032"/>
      <c r="N36" s="1032"/>
      <c r="O36" s="1032"/>
      <c r="P36" s="1033"/>
      <c r="Q36" s="1039"/>
      <c r="R36" s="1040"/>
      <c r="S36" s="1040"/>
      <c r="T36" s="1040"/>
      <c r="U36" s="1040"/>
      <c r="V36" s="1040"/>
      <c r="W36" s="1040"/>
      <c r="X36" s="1040"/>
      <c r="Y36" s="1040"/>
      <c r="Z36" s="1040"/>
      <c r="AA36" s="1040"/>
      <c r="AB36" s="1040"/>
      <c r="AC36" s="1040"/>
      <c r="AD36" s="1040"/>
      <c r="AE36" s="1041"/>
      <c r="AF36" s="1036"/>
      <c r="AG36" s="1037"/>
      <c r="AH36" s="1037"/>
      <c r="AI36" s="1037"/>
      <c r="AJ36" s="1038"/>
      <c r="AK36" s="980"/>
      <c r="AL36" s="971"/>
      <c r="AM36" s="971"/>
      <c r="AN36" s="971"/>
      <c r="AO36" s="971"/>
      <c r="AP36" s="971"/>
      <c r="AQ36" s="971"/>
      <c r="AR36" s="971"/>
      <c r="AS36" s="971"/>
      <c r="AT36" s="971"/>
      <c r="AU36" s="971"/>
      <c r="AV36" s="971"/>
      <c r="AW36" s="971"/>
      <c r="AX36" s="971"/>
      <c r="AY36" s="971"/>
      <c r="AZ36" s="1042"/>
      <c r="BA36" s="1042"/>
      <c r="BB36" s="1042"/>
      <c r="BC36" s="1042"/>
      <c r="BD36" s="1042"/>
      <c r="BE36" s="972"/>
      <c r="BF36" s="972"/>
      <c r="BG36" s="972"/>
      <c r="BH36" s="972"/>
      <c r="BI36" s="973"/>
      <c r="BJ36" s="232"/>
      <c r="BK36" s="232"/>
      <c r="BL36" s="232"/>
      <c r="BM36" s="232"/>
      <c r="BN36" s="232"/>
      <c r="BO36" s="241"/>
      <c r="BP36" s="241"/>
      <c r="BQ36" s="238">
        <v>30</v>
      </c>
      <c r="BR36" s="239"/>
      <c r="BS36" s="993"/>
      <c r="BT36" s="994"/>
      <c r="BU36" s="994"/>
      <c r="BV36" s="994"/>
      <c r="BW36" s="994"/>
      <c r="BX36" s="994"/>
      <c r="BY36" s="994"/>
      <c r="BZ36" s="994"/>
      <c r="CA36" s="994"/>
      <c r="CB36" s="994"/>
      <c r="CC36" s="994"/>
      <c r="CD36" s="994"/>
      <c r="CE36" s="994"/>
      <c r="CF36" s="994"/>
      <c r="CG36" s="1015"/>
      <c r="CH36" s="990"/>
      <c r="CI36" s="991"/>
      <c r="CJ36" s="991"/>
      <c r="CK36" s="991"/>
      <c r="CL36" s="992"/>
      <c r="CM36" s="990"/>
      <c r="CN36" s="991"/>
      <c r="CO36" s="991"/>
      <c r="CP36" s="991"/>
      <c r="CQ36" s="992"/>
      <c r="CR36" s="990"/>
      <c r="CS36" s="991"/>
      <c r="CT36" s="991"/>
      <c r="CU36" s="991"/>
      <c r="CV36" s="992"/>
      <c r="CW36" s="990"/>
      <c r="CX36" s="991"/>
      <c r="CY36" s="991"/>
      <c r="CZ36" s="991"/>
      <c r="DA36" s="992"/>
      <c r="DB36" s="990"/>
      <c r="DC36" s="991"/>
      <c r="DD36" s="991"/>
      <c r="DE36" s="991"/>
      <c r="DF36" s="992"/>
      <c r="DG36" s="990"/>
      <c r="DH36" s="991"/>
      <c r="DI36" s="991"/>
      <c r="DJ36" s="991"/>
      <c r="DK36" s="992"/>
      <c r="DL36" s="990"/>
      <c r="DM36" s="991"/>
      <c r="DN36" s="991"/>
      <c r="DO36" s="991"/>
      <c r="DP36" s="992"/>
      <c r="DQ36" s="990"/>
      <c r="DR36" s="991"/>
      <c r="DS36" s="991"/>
      <c r="DT36" s="991"/>
      <c r="DU36" s="992"/>
      <c r="DV36" s="993"/>
      <c r="DW36" s="994"/>
      <c r="DX36" s="994"/>
      <c r="DY36" s="994"/>
      <c r="DZ36" s="995"/>
      <c r="EA36" s="230"/>
    </row>
    <row r="37" spans="1:131" ht="26.25" customHeight="1" x14ac:dyDescent="0.2">
      <c r="A37" s="242">
        <v>10</v>
      </c>
      <c r="B37" s="1031"/>
      <c r="C37" s="1032"/>
      <c r="D37" s="1032"/>
      <c r="E37" s="1032"/>
      <c r="F37" s="1032"/>
      <c r="G37" s="1032"/>
      <c r="H37" s="1032"/>
      <c r="I37" s="1032"/>
      <c r="J37" s="1032"/>
      <c r="K37" s="1032"/>
      <c r="L37" s="1032"/>
      <c r="M37" s="1032"/>
      <c r="N37" s="1032"/>
      <c r="O37" s="1032"/>
      <c r="P37" s="1033"/>
      <c r="Q37" s="1039"/>
      <c r="R37" s="1040"/>
      <c r="S37" s="1040"/>
      <c r="T37" s="1040"/>
      <c r="U37" s="1040"/>
      <c r="V37" s="1040"/>
      <c r="W37" s="1040"/>
      <c r="X37" s="1040"/>
      <c r="Y37" s="1040"/>
      <c r="Z37" s="1040"/>
      <c r="AA37" s="1040"/>
      <c r="AB37" s="1040"/>
      <c r="AC37" s="1040"/>
      <c r="AD37" s="1040"/>
      <c r="AE37" s="1041"/>
      <c r="AF37" s="1036"/>
      <c r="AG37" s="1037"/>
      <c r="AH37" s="1037"/>
      <c r="AI37" s="1037"/>
      <c r="AJ37" s="1038"/>
      <c r="AK37" s="980"/>
      <c r="AL37" s="971"/>
      <c r="AM37" s="971"/>
      <c r="AN37" s="971"/>
      <c r="AO37" s="971"/>
      <c r="AP37" s="971"/>
      <c r="AQ37" s="971"/>
      <c r="AR37" s="971"/>
      <c r="AS37" s="971"/>
      <c r="AT37" s="971"/>
      <c r="AU37" s="971"/>
      <c r="AV37" s="971"/>
      <c r="AW37" s="971"/>
      <c r="AX37" s="971"/>
      <c r="AY37" s="971"/>
      <c r="AZ37" s="1042"/>
      <c r="BA37" s="1042"/>
      <c r="BB37" s="1042"/>
      <c r="BC37" s="1042"/>
      <c r="BD37" s="1042"/>
      <c r="BE37" s="972"/>
      <c r="BF37" s="972"/>
      <c r="BG37" s="972"/>
      <c r="BH37" s="972"/>
      <c r="BI37" s="973"/>
      <c r="BJ37" s="232"/>
      <c r="BK37" s="232"/>
      <c r="BL37" s="232"/>
      <c r="BM37" s="232"/>
      <c r="BN37" s="232"/>
      <c r="BO37" s="241"/>
      <c r="BP37" s="241"/>
      <c r="BQ37" s="238">
        <v>31</v>
      </c>
      <c r="BR37" s="239"/>
      <c r="BS37" s="993"/>
      <c r="BT37" s="994"/>
      <c r="BU37" s="994"/>
      <c r="BV37" s="994"/>
      <c r="BW37" s="994"/>
      <c r="BX37" s="994"/>
      <c r="BY37" s="994"/>
      <c r="BZ37" s="994"/>
      <c r="CA37" s="994"/>
      <c r="CB37" s="994"/>
      <c r="CC37" s="994"/>
      <c r="CD37" s="994"/>
      <c r="CE37" s="994"/>
      <c r="CF37" s="994"/>
      <c r="CG37" s="1015"/>
      <c r="CH37" s="990"/>
      <c r="CI37" s="991"/>
      <c r="CJ37" s="991"/>
      <c r="CK37" s="991"/>
      <c r="CL37" s="992"/>
      <c r="CM37" s="990"/>
      <c r="CN37" s="991"/>
      <c r="CO37" s="991"/>
      <c r="CP37" s="991"/>
      <c r="CQ37" s="992"/>
      <c r="CR37" s="990"/>
      <c r="CS37" s="991"/>
      <c r="CT37" s="991"/>
      <c r="CU37" s="991"/>
      <c r="CV37" s="992"/>
      <c r="CW37" s="990"/>
      <c r="CX37" s="991"/>
      <c r="CY37" s="991"/>
      <c r="CZ37" s="991"/>
      <c r="DA37" s="992"/>
      <c r="DB37" s="990"/>
      <c r="DC37" s="991"/>
      <c r="DD37" s="991"/>
      <c r="DE37" s="991"/>
      <c r="DF37" s="992"/>
      <c r="DG37" s="990"/>
      <c r="DH37" s="991"/>
      <c r="DI37" s="991"/>
      <c r="DJ37" s="991"/>
      <c r="DK37" s="992"/>
      <c r="DL37" s="990"/>
      <c r="DM37" s="991"/>
      <c r="DN37" s="991"/>
      <c r="DO37" s="991"/>
      <c r="DP37" s="992"/>
      <c r="DQ37" s="990"/>
      <c r="DR37" s="991"/>
      <c r="DS37" s="991"/>
      <c r="DT37" s="991"/>
      <c r="DU37" s="992"/>
      <c r="DV37" s="993"/>
      <c r="DW37" s="994"/>
      <c r="DX37" s="994"/>
      <c r="DY37" s="994"/>
      <c r="DZ37" s="995"/>
      <c r="EA37" s="230"/>
    </row>
    <row r="38" spans="1:131" ht="26.25" customHeight="1" x14ac:dyDescent="0.2">
      <c r="A38" s="242">
        <v>11</v>
      </c>
      <c r="B38" s="1031"/>
      <c r="C38" s="1032"/>
      <c r="D38" s="1032"/>
      <c r="E38" s="1032"/>
      <c r="F38" s="1032"/>
      <c r="G38" s="1032"/>
      <c r="H38" s="1032"/>
      <c r="I38" s="1032"/>
      <c r="J38" s="1032"/>
      <c r="K38" s="1032"/>
      <c r="L38" s="1032"/>
      <c r="M38" s="1032"/>
      <c r="N38" s="1032"/>
      <c r="O38" s="1032"/>
      <c r="P38" s="1033"/>
      <c r="Q38" s="1039"/>
      <c r="R38" s="1040"/>
      <c r="S38" s="1040"/>
      <c r="T38" s="1040"/>
      <c r="U38" s="1040"/>
      <c r="V38" s="1040"/>
      <c r="W38" s="1040"/>
      <c r="X38" s="1040"/>
      <c r="Y38" s="1040"/>
      <c r="Z38" s="1040"/>
      <c r="AA38" s="1040"/>
      <c r="AB38" s="1040"/>
      <c r="AC38" s="1040"/>
      <c r="AD38" s="1040"/>
      <c r="AE38" s="1041"/>
      <c r="AF38" s="1036"/>
      <c r="AG38" s="1037"/>
      <c r="AH38" s="1037"/>
      <c r="AI38" s="1037"/>
      <c r="AJ38" s="1038"/>
      <c r="AK38" s="980"/>
      <c r="AL38" s="971"/>
      <c r="AM38" s="971"/>
      <c r="AN38" s="971"/>
      <c r="AO38" s="971"/>
      <c r="AP38" s="971"/>
      <c r="AQ38" s="971"/>
      <c r="AR38" s="971"/>
      <c r="AS38" s="971"/>
      <c r="AT38" s="971"/>
      <c r="AU38" s="971"/>
      <c r="AV38" s="971"/>
      <c r="AW38" s="971"/>
      <c r="AX38" s="971"/>
      <c r="AY38" s="971"/>
      <c r="AZ38" s="1042"/>
      <c r="BA38" s="1042"/>
      <c r="BB38" s="1042"/>
      <c r="BC38" s="1042"/>
      <c r="BD38" s="1042"/>
      <c r="BE38" s="972"/>
      <c r="BF38" s="972"/>
      <c r="BG38" s="972"/>
      <c r="BH38" s="972"/>
      <c r="BI38" s="973"/>
      <c r="BJ38" s="232"/>
      <c r="BK38" s="232"/>
      <c r="BL38" s="232"/>
      <c r="BM38" s="232"/>
      <c r="BN38" s="232"/>
      <c r="BO38" s="241"/>
      <c r="BP38" s="241"/>
      <c r="BQ38" s="238">
        <v>32</v>
      </c>
      <c r="BR38" s="239"/>
      <c r="BS38" s="993"/>
      <c r="BT38" s="994"/>
      <c r="BU38" s="994"/>
      <c r="BV38" s="994"/>
      <c r="BW38" s="994"/>
      <c r="BX38" s="994"/>
      <c r="BY38" s="994"/>
      <c r="BZ38" s="994"/>
      <c r="CA38" s="994"/>
      <c r="CB38" s="994"/>
      <c r="CC38" s="994"/>
      <c r="CD38" s="994"/>
      <c r="CE38" s="994"/>
      <c r="CF38" s="994"/>
      <c r="CG38" s="1015"/>
      <c r="CH38" s="990"/>
      <c r="CI38" s="991"/>
      <c r="CJ38" s="991"/>
      <c r="CK38" s="991"/>
      <c r="CL38" s="992"/>
      <c r="CM38" s="990"/>
      <c r="CN38" s="991"/>
      <c r="CO38" s="991"/>
      <c r="CP38" s="991"/>
      <c r="CQ38" s="992"/>
      <c r="CR38" s="990"/>
      <c r="CS38" s="991"/>
      <c r="CT38" s="991"/>
      <c r="CU38" s="991"/>
      <c r="CV38" s="992"/>
      <c r="CW38" s="990"/>
      <c r="CX38" s="991"/>
      <c r="CY38" s="991"/>
      <c r="CZ38" s="991"/>
      <c r="DA38" s="992"/>
      <c r="DB38" s="990"/>
      <c r="DC38" s="991"/>
      <c r="DD38" s="991"/>
      <c r="DE38" s="991"/>
      <c r="DF38" s="992"/>
      <c r="DG38" s="990"/>
      <c r="DH38" s="991"/>
      <c r="DI38" s="991"/>
      <c r="DJ38" s="991"/>
      <c r="DK38" s="992"/>
      <c r="DL38" s="990"/>
      <c r="DM38" s="991"/>
      <c r="DN38" s="991"/>
      <c r="DO38" s="991"/>
      <c r="DP38" s="992"/>
      <c r="DQ38" s="990"/>
      <c r="DR38" s="991"/>
      <c r="DS38" s="991"/>
      <c r="DT38" s="991"/>
      <c r="DU38" s="992"/>
      <c r="DV38" s="993"/>
      <c r="DW38" s="994"/>
      <c r="DX38" s="994"/>
      <c r="DY38" s="994"/>
      <c r="DZ38" s="995"/>
      <c r="EA38" s="230"/>
    </row>
    <row r="39" spans="1:131" ht="26.25" customHeight="1" x14ac:dyDescent="0.2">
      <c r="A39" s="242">
        <v>12</v>
      </c>
      <c r="B39" s="1031"/>
      <c r="C39" s="1032"/>
      <c r="D39" s="1032"/>
      <c r="E39" s="1032"/>
      <c r="F39" s="1032"/>
      <c r="G39" s="1032"/>
      <c r="H39" s="1032"/>
      <c r="I39" s="1032"/>
      <c r="J39" s="1032"/>
      <c r="K39" s="1032"/>
      <c r="L39" s="1032"/>
      <c r="M39" s="1032"/>
      <c r="N39" s="1032"/>
      <c r="O39" s="1032"/>
      <c r="P39" s="1033"/>
      <c r="Q39" s="1039"/>
      <c r="R39" s="1040"/>
      <c r="S39" s="1040"/>
      <c r="T39" s="1040"/>
      <c r="U39" s="1040"/>
      <c r="V39" s="1040"/>
      <c r="W39" s="1040"/>
      <c r="X39" s="1040"/>
      <c r="Y39" s="1040"/>
      <c r="Z39" s="1040"/>
      <c r="AA39" s="1040"/>
      <c r="AB39" s="1040"/>
      <c r="AC39" s="1040"/>
      <c r="AD39" s="1040"/>
      <c r="AE39" s="1041"/>
      <c r="AF39" s="1036"/>
      <c r="AG39" s="1037"/>
      <c r="AH39" s="1037"/>
      <c r="AI39" s="1037"/>
      <c r="AJ39" s="1038"/>
      <c r="AK39" s="980"/>
      <c r="AL39" s="971"/>
      <c r="AM39" s="971"/>
      <c r="AN39" s="971"/>
      <c r="AO39" s="971"/>
      <c r="AP39" s="971"/>
      <c r="AQ39" s="971"/>
      <c r="AR39" s="971"/>
      <c r="AS39" s="971"/>
      <c r="AT39" s="971"/>
      <c r="AU39" s="971"/>
      <c r="AV39" s="971"/>
      <c r="AW39" s="971"/>
      <c r="AX39" s="971"/>
      <c r="AY39" s="971"/>
      <c r="AZ39" s="1042"/>
      <c r="BA39" s="1042"/>
      <c r="BB39" s="1042"/>
      <c r="BC39" s="1042"/>
      <c r="BD39" s="1042"/>
      <c r="BE39" s="972"/>
      <c r="BF39" s="972"/>
      <c r="BG39" s="972"/>
      <c r="BH39" s="972"/>
      <c r="BI39" s="973"/>
      <c r="BJ39" s="232"/>
      <c r="BK39" s="232"/>
      <c r="BL39" s="232"/>
      <c r="BM39" s="232"/>
      <c r="BN39" s="232"/>
      <c r="BO39" s="241"/>
      <c r="BP39" s="241"/>
      <c r="BQ39" s="238">
        <v>33</v>
      </c>
      <c r="BR39" s="239"/>
      <c r="BS39" s="993"/>
      <c r="BT39" s="994"/>
      <c r="BU39" s="994"/>
      <c r="BV39" s="994"/>
      <c r="BW39" s="994"/>
      <c r="BX39" s="994"/>
      <c r="BY39" s="994"/>
      <c r="BZ39" s="994"/>
      <c r="CA39" s="994"/>
      <c r="CB39" s="994"/>
      <c r="CC39" s="994"/>
      <c r="CD39" s="994"/>
      <c r="CE39" s="994"/>
      <c r="CF39" s="994"/>
      <c r="CG39" s="1015"/>
      <c r="CH39" s="990"/>
      <c r="CI39" s="991"/>
      <c r="CJ39" s="991"/>
      <c r="CK39" s="991"/>
      <c r="CL39" s="992"/>
      <c r="CM39" s="990"/>
      <c r="CN39" s="991"/>
      <c r="CO39" s="991"/>
      <c r="CP39" s="991"/>
      <c r="CQ39" s="992"/>
      <c r="CR39" s="990"/>
      <c r="CS39" s="991"/>
      <c r="CT39" s="991"/>
      <c r="CU39" s="991"/>
      <c r="CV39" s="992"/>
      <c r="CW39" s="990"/>
      <c r="CX39" s="991"/>
      <c r="CY39" s="991"/>
      <c r="CZ39" s="991"/>
      <c r="DA39" s="992"/>
      <c r="DB39" s="990"/>
      <c r="DC39" s="991"/>
      <c r="DD39" s="991"/>
      <c r="DE39" s="991"/>
      <c r="DF39" s="992"/>
      <c r="DG39" s="990"/>
      <c r="DH39" s="991"/>
      <c r="DI39" s="991"/>
      <c r="DJ39" s="991"/>
      <c r="DK39" s="992"/>
      <c r="DL39" s="990"/>
      <c r="DM39" s="991"/>
      <c r="DN39" s="991"/>
      <c r="DO39" s="991"/>
      <c r="DP39" s="992"/>
      <c r="DQ39" s="990"/>
      <c r="DR39" s="991"/>
      <c r="DS39" s="991"/>
      <c r="DT39" s="991"/>
      <c r="DU39" s="992"/>
      <c r="DV39" s="993"/>
      <c r="DW39" s="994"/>
      <c r="DX39" s="994"/>
      <c r="DY39" s="994"/>
      <c r="DZ39" s="995"/>
      <c r="EA39" s="230"/>
    </row>
    <row r="40" spans="1:131" ht="26.25" customHeight="1" x14ac:dyDescent="0.2">
      <c r="A40" s="238">
        <v>13</v>
      </c>
      <c r="B40" s="1031"/>
      <c r="C40" s="1032"/>
      <c r="D40" s="1032"/>
      <c r="E40" s="1032"/>
      <c r="F40" s="1032"/>
      <c r="G40" s="1032"/>
      <c r="H40" s="1032"/>
      <c r="I40" s="1032"/>
      <c r="J40" s="1032"/>
      <c r="K40" s="1032"/>
      <c r="L40" s="1032"/>
      <c r="M40" s="1032"/>
      <c r="N40" s="1032"/>
      <c r="O40" s="1032"/>
      <c r="P40" s="1033"/>
      <c r="Q40" s="1039"/>
      <c r="R40" s="1040"/>
      <c r="S40" s="1040"/>
      <c r="T40" s="1040"/>
      <c r="U40" s="1040"/>
      <c r="V40" s="1040"/>
      <c r="W40" s="1040"/>
      <c r="X40" s="1040"/>
      <c r="Y40" s="1040"/>
      <c r="Z40" s="1040"/>
      <c r="AA40" s="1040"/>
      <c r="AB40" s="1040"/>
      <c r="AC40" s="1040"/>
      <c r="AD40" s="1040"/>
      <c r="AE40" s="1041"/>
      <c r="AF40" s="1036"/>
      <c r="AG40" s="1037"/>
      <c r="AH40" s="1037"/>
      <c r="AI40" s="1037"/>
      <c r="AJ40" s="1038"/>
      <c r="AK40" s="980"/>
      <c r="AL40" s="971"/>
      <c r="AM40" s="971"/>
      <c r="AN40" s="971"/>
      <c r="AO40" s="971"/>
      <c r="AP40" s="971"/>
      <c r="AQ40" s="971"/>
      <c r="AR40" s="971"/>
      <c r="AS40" s="971"/>
      <c r="AT40" s="971"/>
      <c r="AU40" s="971"/>
      <c r="AV40" s="971"/>
      <c r="AW40" s="971"/>
      <c r="AX40" s="971"/>
      <c r="AY40" s="971"/>
      <c r="AZ40" s="1042"/>
      <c r="BA40" s="1042"/>
      <c r="BB40" s="1042"/>
      <c r="BC40" s="1042"/>
      <c r="BD40" s="1042"/>
      <c r="BE40" s="972"/>
      <c r="BF40" s="972"/>
      <c r="BG40" s="972"/>
      <c r="BH40" s="972"/>
      <c r="BI40" s="973"/>
      <c r="BJ40" s="232"/>
      <c r="BK40" s="232"/>
      <c r="BL40" s="232"/>
      <c r="BM40" s="232"/>
      <c r="BN40" s="232"/>
      <c r="BO40" s="241"/>
      <c r="BP40" s="241"/>
      <c r="BQ40" s="238">
        <v>34</v>
      </c>
      <c r="BR40" s="239"/>
      <c r="BS40" s="993"/>
      <c r="BT40" s="994"/>
      <c r="BU40" s="994"/>
      <c r="BV40" s="994"/>
      <c r="BW40" s="994"/>
      <c r="BX40" s="994"/>
      <c r="BY40" s="994"/>
      <c r="BZ40" s="994"/>
      <c r="CA40" s="994"/>
      <c r="CB40" s="994"/>
      <c r="CC40" s="994"/>
      <c r="CD40" s="994"/>
      <c r="CE40" s="994"/>
      <c r="CF40" s="994"/>
      <c r="CG40" s="1015"/>
      <c r="CH40" s="990"/>
      <c r="CI40" s="991"/>
      <c r="CJ40" s="991"/>
      <c r="CK40" s="991"/>
      <c r="CL40" s="992"/>
      <c r="CM40" s="990"/>
      <c r="CN40" s="991"/>
      <c r="CO40" s="991"/>
      <c r="CP40" s="991"/>
      <c r="CQ40" s="992"/>
      <c r="CR40" s="990"/>
      <c r="CS40" s="991"/>
      <c r="CT40" s="991"/>
      <c r="CU40" s="991"/>
      <c r="CV40" s="992"/>
      <c r="CW40" s="990"/>
      <c r="CX40" s="991"/>
      <c r="CY40" s="991"/>
      <c r="CZ40" s="991"/>
      <c r="DA40" s="992"/>
      <c r="DB40" s="990"/>
      <c r="DC40" s="991"/>
      <c r="DD40" s="991"/>
      <c r="DE40" s="991"/>
      <c r="DF40" s="992"/>
      <c r="DG40" s="990"/>
      <c r="DH40" s="991"/>
      <c r="DI40" s="991"/>
      <c r="DJ40" s="991"/>
      <c r="DK40" s="992"/>
      <c r="DL40" s="990"/>
      <c r="DM40" s="991"/>
      <c r="DN40" s="991"/>
      <c r="DO40" s="991"/>
      <c r="DP40" s="992"/>
      <c r="DQ40" s="990"/>
      <c r="DR40" s="991"/>
      <c r="DS40" s="991"/>
      <c r="DT40" s="991"/>
      <c r="DU40" s="992"/>
      <c r="DV40" s="993"/>
      <c r="DW40" s="994"/>
      <c r="DX40" s="994"/>
      <c r="DY40" s="994"/>
      <c r="DZ40" s="995"/>
      <c r="EA40" s="230"/>
    </row>
    <row r="41" spans="1:131" ht="26.25" customHeight="1" x14ac:dyDescent="0.2">
      <c r="A41" s="238">
        <v>14</v>
      </c>
      <c r="B41" s="1031"/>
      <c r="C41" s="1032"/>
      <c r="D41" s="1032"/>
      <c r="E41" s="1032"/>
      <c r="F41" s="1032"/>
      <c r="G41" s="1032"/>
      <c r="H41" s="1032"/>
      <c r="I41" s="1032"/>
      <c r="J41" s="1032"/>
      <c r="K41" s="1032"/>
      <c r="L41" s="1032"/>
      <c r="M41" s="1032"/>
      <c r="N41" s="1032"/>
      <c r="O41" s="1032"/>
      <c r="P41" s="1033"/>
      <c r="Q41" s="1039"/>
      <c r="R41" s="1040"/>
      <c r="S41" s="1040"/>
      <c r="T41" s="1040"/>
      <c r="U41" s="1040"/>
      <c r="V41" s="1040"/>
      <c r="W41" s="1040"/>
      <c r="X41" s="1040"/>
      <c r="Y41" s="1040"/>
      <c r="Z41" s="1040"/>
      <c r="AA41" s="1040"/>
      <c r="AB41" s="1040"/>
      <c r="AC41" s="1040"/>
      <c r="AD41" s="1040"/>
      <c r="AE41" s="1041"/>
      <c r="AF41" s="1036"/>
      <c r="AG41" s="1037"/>
      <c r="AH41" s="1037"/>
      <c r="AI41" s="1037"/>
      <c r="AJ41" s="1038"/>
      <c r="AK41" s="980"/>
      <c r="AL41" s="971"/>
      <c r="AM41" s="971"/>
      <c r="AN41" s="971"/>
      <c r="AO41" s="971"/>
      <c r="AP41" s="971"/>
      <c r="AQ41" s="971"/>
      <c r="AR41" s="971"/>
      <c r="AS41" s="971"/>
      <c r="AT41" s="971"/>
      <c r="AU41" s="971"/>
      <c r="AV41" s="971"/>
      <c r="AW41" s="971"/>
      <c r="AX41" s="971"/>
      <c r="AY41" s="971"/>
      <c r="AZ41" s="1042"/>
      <c r="BA41" s="1042"/>
      <c r="BB41" s="1042"/>
      <c r="BC41" s="1042"/>
      <c r="BD41" s="1042"/>
      <c r="BE41" s="972"/>
      <c r="BF41" s="972"/>
      <c r="BG41" s="972"/>
      <c r="BH41" s="972"/>
      <c r="BI41" s="973"/>
      <c r="BJ41" s="232"/>
      <c r="BK41" s="232"/>
      <c r="BL41" s="232"/>
      <c r="BM41" s="232"/>
      <c r="BN41" s="232"/>
      <c r="BO41" s="241"/>
      <c r="BP41" s="241"/>
      <c r="BQ41" s="238">
        <v>35</v>
      </c>
      <c r="BR41" s="239"/>
      <c r="BS41" s="993"/>
      <c r="BT41" s="994"/>
      <c r="BU41" s="994"/>
      <c r="BV41" s="994"/>
      <c r="BW41" s="994"/>
      <c r="BX41" s="994"/>
      <c r="BY41" s="994"/>
      <c r="BZ41" s="994"/>
      <c r="CA41" s="994"/>
      <c r="CB41" s="994"/>
      <c r="CC41" s="994"/>
      <c r="CD41" s="994"/>
      <c r="CE41" s="994"/>
      <c r="CF41" s="994"/>
      <c r="CG41" s="1015"/>
      <c r="CH41" s="990"/>
      <c r="CI41" s="991"/>
      <c r="CJ41" s="991"/>
      <c r="CK41" s="991"/>
      <c r="CL41" s="992"/>
      <c r="CM41" s="990"/>
      <c r="CN41" s="991"/>
      <c r="CO41" s="991"/>
      <c r="CP41" s="991"/>
      <c r="CQ41" s="992"/>
      <c r="CR41" s="990"/>
      <c r="CS41" s="991"/>
      <c r="CT41" s="991"/>
      <c r="CU41" s="991"/>
      <c r="CV41" s="992"/>
      <c r="CW41" s="990"/>
      <c r="CX41" s="991"/>
      <c r="CY41" s="991"/>
      <c r="CZ41" s="991"/>
      <c r="DA41" s="992"/>
      <c r="DB41" s="990"/>
      <c r="DC41" s="991"/>
      <c r="DD41" s="991"/>
      <c r="DE41" s="991"/>
      <c r="DF41" s="992"/>
      <c r="DG41" s="990"/>
      <c r="DH41" s="991"/>
      <c r="DI41" s="991"/>
      <c r="DJ41" s="991"/>
      <c r="DK41" s="992"/>
      <c r="DL41" s="990"/>
      <c r="DM41" s="991"/>
      <c r="DN41" s="991"/>
      <c r="DO41" s="991"/>
      <c r="DP41" s="992"/>
      <c r="DQ41" s="990"/>
      <c r="DR41" s="991"/>
      <c r="DS41" s="991"/>
      <c r="DT41" s="991"/>
      <c r="DU41" s="992"/>
      <c r="DV41" s="993"/>
      <c r="DW41" s="994"/>
      <c r="DX41" s="994"/>
      <c r="DY41" s="994"/>
      <c r="DZ41" s="995"/>
      <c r="EA41" s="230"/>
    </row>
    <row r="42" spans="1:131" ht="26.25" customHeight="1" x14ac:dyDescent="0.2">
      <c r="A42" s="238">
        <v>15</v>
      </c>
      <c r="B42" s="1031"/>
      <c r="C42" s="1032"/>
      <c r="D42" s="1032"/>
      <c r="E42" s="1032"/>
      <c r="F42" s="1032"/>
      <c r="G42" s="1032"/>
      <c r="H42" s="1032"/>
      <c r="I42" s="1032"/>
      <c r="J42" s="1032"/>
      <c r="K42" s="1032"/>
      <c r="L42" s="1032"/>
      <c r="M42" s="1032"/>
      <c r="N42" s="1032"/>
      <c r="O42" s="1032"/>
      <c r="P42" s="1033"/>
      <c r="Q42" s="1039"/>
      <c r="R42" s="1040"/>
      <c r="S42" s="1040"/>
      <c r="T42" s="1040"/>
      <c r="U42" s="1040"/>
      <c r="V42" s="1040"/>
      <c r="W42" s="1040"/>
      <c r="X42" s="1040"/>
      <c r="Y42" s="1040"/>
      <c r="Z42" s="1040"/>
      <c r="AA42" s="1040"/>
      <c r="AB42" s="1040"/>
      <c r="AC42" s="1040"/>
      <c r="AD42" s="1040"/>
      <c r="AE42" s="1041"/>
      <c r="AF42" s="1036"/>
      <c r="AG42" s="1037"/>
      <c r="AH42" s="1037"/>
      <c r="AI42" s="1037"/>
      <c r="AJ42" s="1038"/>
      <c r="AK42" s="980"/>
      <c r="AL42" s="971"/>
      <c r="AM42" s="971"/>
      <c r="AN42" s="971"/>
      <c r="AO42" s="971"/>
      <c r="AP42" s="971"/>
      <c r="AQ42" s="971"/>
      <c r="AR42" s="971"/>
      <c r="AS42" s="971"/>
      <c r="AT42" s="971"/>
      <c r="AU42" s="971"/>
      <c r="AV42" s="971"/>
      <c r="AW42" s="971"/>
      <c r="AX42" s="971"/>
      <c r="AY42" s="971"/>
      <c r="AZ42" s="1042"/>
      <c r="BA42" s="1042"/>
      <c r="BB42" s="1042"/>
      <c r="BC42" s="1042"/>
      <c r="BD42" s="1042"/>
      <c r="BE42" s="972"/>
      <c r="BF42" s="972"/>
      <c r="BG42" s="972"/>
      <c r="BH42" s="972"/>
      <c r="BI42" s="973"/>
      <c r="BJ42" s="232"/>
      <c r="BK42" s="232"/>
      <c r="BL42" s="232"/>
      <c r="BM42" s="232"/>
      <c r="BN42" s="232"/>
      <c r="BO42" s="241"/>
      <c r="BP42" s="241"/>
      <c r="BQ42" s="238">
        <v>36</v>
      </c>
      <c r="BR42" s="239"/>
      <c r="BS42" s="993"/>
      <c r="BT42" s="994"/>
      <c r="BU42" s="994"/>
      <c r="BV42" s="994"/>
      <c r="BW42" s="994"/>
      <c r="BX42" s="994"/>
      <c r="BY42" s="994"/>
      <c r="BZ42" s="994"/>
      <c r="CA42" s="994"/>
      <c r="CB42" s="994"/>
      <c r="CC42" s="994"/>
      <c r="CD42" s="994"/>
      <c r="CE42" s="994"/>
      <c r="CF42" s="994"/>
      <c r="CG42" s="1015"/>
      <c r="CH42" s="990"/>
      <c r="CI42" s="991"/>
      <c r="CJ42" s="991"/>
      <c r="CK42" s="991"/>
      <c r="CL42" s="992"/>
      <c r="CM42" s="990"/>
      <c r="CN42" s="991"/>
      <c r="CO42" s="991"/>
      <c r="CP42" s="991"/>
      <c r="CQ42" s="992"/>
      <c r="CR42" s="990"/>
      <c r="CS42" s="991"/>
      <c r="CT42" s="991"/>
      <c r="CU42" s="991"/>
      <c r="CV42" s="992"/>
      <c r="CW42" s="990"/>
      <c r="CX42" s="991"/>
      <c r="CY42" s="991"/>
      <c r="CZ42" s="991"/>
      <c r="DA42" s="992"/>
      <c r="DB42" s="990"/>
      <c r="DC42" s="991"/>
      <c r="DD42" s="991"/>
      <c r="DE42" s="991"/>
      <c r="DF42" s="992"/>
      <c r="DG42" s="990"/>
      <c r="DH42" s="991"/>
      <c r="DI42" s="991"/>
      <c r="DJ42" s="991"/>
      <c r="DK42" s="992"/>
      <c r="DL42" s="990"/>
      <c r="DM42" s="991"/>
      <c r="DN42" s="991"/>
      <c r="DO42" s="991"/>
      <c r="DP42" s="992"/>
      <c r="DQ42" s="990"/>
      <c r="DR42" s="991"/>
      <c r="DS42" s="991"/>
      <c r="DT42" s="991"/>
      <c r="DU42" s="992"/>
      <c r="DV42" s="993"/>
      <c r="DW42" s="994"/>
      <c r="DX42" s="994"/>
      <c r="DY42" s="994"/>
      <c r="DZ42" s="995"/>
      <c r="EA42" s="230"/>
    </row>
    <row r="43" spans="1:131" ht="26.25" customHeight="1" x14ac:dyDescent="0.2">
      <c r="A43" s="238">
        <v>16</v>
      </c>
      <c r="B43" s="1031"/>
      <c r="C43" s="1032"/>
      <c r="D43" s="1032"/>
      <c r="E43" s="1032"/>
      <c r="F43" s="1032"/>
      <c r="G43" s="1032"/>
      <c r="H43" s="1032"/>
      <c r="I43" s="1032"/>
      <c r="J43" s="1032"/>
      <c r="K43" s="1032"/>
      <c r="L43" s="1032"/>
      <c r="M43" s="1032"/>
      <c r="N43" s="1032"/>
      <c r="O43" s="1032"/>
      <c r="P43" s="1033"/>
      <c r="Q43" s="1039"/>
      <c r="R43" s="1040"/>
      <c r="S43" s="1040"/>
      <c r="T43" s="1040"/>
      <c r="U43" s="1040"/>
      <c r="V43" s="1040"/>
      <c r="W43" s="1040"/>
      <c r="X43" s="1040"/>
      <c r="Y43" s="1040"/>
      <c r="Z43" s="1040"/>
      <c r="AA43" s="1040"/>
      <c r="AB43" s="1040"/>
      <c r="AC43" s="1040"/>
      <c r="AD43" s="1040"/>
      <c r="AE43" s="1041"/>
      <c r="AF43" s="1036"/>
      <c r="AG43" s="1037"/>
      <c r="AH43" s="1037"/>
      <c r="AI43" s="1037"/>
      <c r="AJ43" s="1038"/>
      <c r="AK43" s="980"/>
      <c r="AL43" s="971"/>
      <c r="AM43" s="971"/>
      <c r="AN43" s="971"/>
      <c r="AO43" s="971"/>
      <c r="AP43" s="971"/>
      <c r="AQ43" s="971"/>
      <c r="AR43" s="971"/>
      <c r="AS43" s="971"/>
      <c r="AT43" s="971"/>
      <c r="AU43" s="971"/>
      <c r="AV43" s="971"/>
      <c r="AW43" s="971"/>
      <c r="AX43" s="971"/>
      <c r="AY43" s="971"/>
      <c r="AZ43" s="1042"/>
      <c r="BA43" s="1042"/>
      <c r="BB43" s="1042"/>
      <c r="BC43" s="1042"/>
      <c r="BD43" s="1042"/>
      <c r="BE43" s="972"/>
      <c r="BF43" s="972"/>
      <c r="BG43" s="972"/>
      <c r="BH43" s="972"/>
      <c r="BI43" s="973"/>
      <c r="BJ43" s="232"/>
      <c r="BK43" s="232"/>
      <c r="BL43" s="232"/>
      <c r="BM43" s="232"/>
      <c r="BN43" s="232"/>
      <c r="BO43" s="241"/>
      <c r="BP43" s="241"/>
      <c r="BQ43" s="238">
        <v>37</v>
      </c>
      <c r="BR43" s="239"/>
      <c r="BS43" s="993"/>
      <c r="BT43" s="994"/>
      <c r="BU43" s="994"/>
      <c r="BV43" s="994"/>
      <c r="BW43" s="994"/>
      <c r="BX43" s="994"/>
      <c r="BY43" s="994"/>
      <c r="BZ43" s="994"/>
      <c r="CA43" s="994"/>
      <c r="CB43" s="994"/>
      <c r="CC43" s="994"/>
      <c r="CD43" s="994"/>
      <c r="CE43" s="994"/>
      <c r="CF43" s="994"/>
      <c r="CG43" s="1015"/>
      <c r="CH43" s="990"/>
      <c r="CI43" s="991"/>
      <c r="CJ43" s="991"/>
      <c r="CK43" s="991"/>
      <c r="CL43" s="992"/>
      <c r="CM43" s="990"/>
      <c r="CN43" s="991"/>
      <c r="CO43" s="991"/>
      <c r="CP43" s="991"/>
      <c r="CQ43" s="992"/>
      <c r="CR43" s="990"/>
      <c r="CS43" s="991"/>
      <c r="CT43" s="991"/>
      <c r="CU43" s="991"/>
      <c r="CV43" s="992"/>
      <c r="CW43" s="990"/>
      <c r="CX43" s="991"/>
      <c r="CY43" s="991"/>
      <c r="CZ43" s="991"/>
      <c r="DA43" s="992"/>
      <c r="DB43" s="990"/>
      <c r="DC43" s="991"/>
      <c r="DD43" s="991"/>
      <c r="DE43" s="991"/>
      <c r="DF43" s="992"/>
      <c r="DG43" s="990"/>
      <c r="DH43" s="991"/>
      <c r="DI43" s="991"/>
      <c r="DJ43" s="991"/>
      <c r="DK43" s="992"/>
      <c r="DL43" s="990"/>
      <c r="DM43" s="991"/>
      <c r="DN43" s="991"/>
      <c r="DO43" s="991"/>
      <c r="DP43" s="992"/>
      <c r="DQ43" s="990"/>
      <c r="DR43" s="991"/>
      <c r="DS43" s="991"/>
      <c r="DT43" s="991"/>
      <c r="DU43" s="992"/>
      <c r="DV43" s="993"/>
      <c r="DW43" s="994"/>
      <c r="DX43" s="994"/>
      <c r="DY43" s="994"/>
      <c r="DZ43" s="995"/>
      <c r="EA43" s="230"/>
    </row>
    <row r="44" spans="1:131" ht="26.25" customHeight="1" x14ac:dyDescent="0.2">
      <c r="A44" s="238">
        <v>17</v>
      </c>
      <c r="B44" s="1031"/>
      <c r="C44" s="1032"/>
      <c r="D44" s="1032"/>
      <c r="E44" s="1032"/>
      <c r="F44" s="1032"/>
      <c r="G44" s="1032"/>
      <c r="H44" s="1032"/>
      <c r="I44" s="1032"/>
      <c r="J44" s="1032"/>
      <c r="K44" s="1032"/>
      <c r="L44" s="1032"/>
      <c r="M44" s="1032"/>
      <c r="N44" s="1032"/>
      <c r="O44" s="1032"/>
      <c r="P44" s="1033"/>
      <c r="Q44" s="1039"/>
      <c r="R44" s="1040"/>
      <c r="S44" s="1040"/>
      <c r="T44" s="1040"/>
      <c r="U44" s="1040"/>
      <c r="V44" s="1040"/>
      <c r="W44" s="1040"/>
      <c r="X44" s="1040"/>
      <c r="Y44" s="1040"/>
      <c r="Z44" s="1040"/>
      <c r="AA44" s="1040"/>
      <c r="AB44" s="1040"/>
      <c r="AC44" s="1040"/>
      <c r="AD44" s="1040"/>
      <c r="AE44" s="1041"/>
      <c r="AF44" s="1036"/>
      <c r="AG44" s="1037"/>
      <c r="AH44" s="1037"/>
      <c r="AI44" s="1037"/>
      <c r="AJ44" s="1038"/>
      <c r="AK44" s="980"/>
      <c r="AL44" s="971"/>
      <c r="AM44" s="971"/>
      <c r="AN44" s="971"/>
      <c r="AO44" s="971"/>
      <c r="AP44" s="971"/>
      <c r="AQ44" s="971"/>
      <c r="AR44" s="971"/>
      <c r="AS44" s="971"/>
      <c r="AT44" s="971"/>
      <c r="AU44" s="971"/>
      <c r="AV44" s="971"/>
      <c r="AW44" s="971"/>
      <c r="AX44" s="971"/>
      <c r="AY44" s="971"/>
      <c r="AZ44" s="1042"/>
      <c r="BA44" s="1042"/>
      <c r="BB44" s="1042"/>
      <c r="BC44" s="1042"/>
      <c r="BD44" s="1042"/>
      <c r="BE44" s="972"/>
      <c r="BF44" s="972"/>
      <c r="BG44" s="972"/>
      <c r="BH44" s="972"/>
      <c r="BI44" s="973"/>
      <c r="BJ44" s="232"/>
      <c r="BK44" s="232"/>
      <c r="BL44" s="232"/>
      <c r="BM44" s="232"/>
      <c r="BN44" s="232"/>
      <c r="BO44" s="241"/>
      <c r="BP44" s="241"/>
      <c r="BQ44" s="238">
        <v>38</v>
      </c>
      <c r="BR44" s="239"/>
      <c r="BS44" s="993"/>
      <c r="BT44" s="994"/>
      <c r="BU44" s="994"/>
      <c r="BV44" s="994"/>
      <c r="BW44" s="994"/>
      <c r="BX44" s="994"/>
      <c r="BY44" s="994"/>
      <c r="BZ44" s="994"/>
      <c r="CA44" s="994"/>
      <c r="CB44" s="994"/>
      <c r="CC44" s="994"/>
      <c r="CD44" s="994"/>
      <c r="CE44" s="994"/>
      <c r="CF44" s="994"/>
      <c r="CG44" s="1015"/>
      <c r="CH44" s="990"/>
      <c r="CI44" s="991"/>
      <c r="CJ44" s="991"/>
      <c r="CK44" s="991"/>
      <c r="CL44" s="992"/>
      <c r="CM44" s="990"/>
      <c r="CN44" s="991"/>
      <c r="CO44" s="991"/>
      <c r="CP44" s="991"/>
      <c r="CQ44" s="992"/>
      <c r="CR44" s="990"/>
      <c r="CS44" s="991"/>
      <c r="CT44" s="991"/>
      <c r="CU44" s="991"/>
      <c r="CV44" s="992"/>
      <c r="CW44" s="990"/>
      <c r="CX44" s="991"/>
      <c r="CY44" s="991"/>
      <c r="CZ44" s="991"/>
      <c r="DA44" s="992"/>
      <c r="DB44" s="990"/>
      <c r="DC44" s="991"/>
      <c r="DD44" s="991"/>
      <c r="DE44" s="991"/>
      <c r="DF44" s="992"/>
      <c r="DG44" s="990"/>
      <c r="DH44" s="991"/>
      <c r="DI44" s="991"/>
      <c r="DJ44" s="991"/>
      <c r="DK44" s="992"/>
      <c r="DL44" s="990"/>
      <c r="DM44" s="991"/>
      <c r="DN44" s="991"/>
      <c r="DO44" s="991"/>
      <c r="DP44" s="992"/>
      <c r="DQ44" s="990"/>
      <c r="DR44" s="991"/>
      <c r="DS44" s="991"/>
      <c r="DT44" s="991"/>
      <c r="DU44" s="992"/>
      <c r="DV44" s="993"/>
      <c r="DW44" s="994"/>
      <c r="DX44" s="994"/>
      <c r="DY44" s="994"/>
      <c r="DZ44" s="995"/>
      <c r="EA44" s="230"/>
    </row>
    <row r="45" spans="1:131" ht="26.25" customHeight="1" x14ac:dyDescent="0.2">
      <c r="A45" s="238">
        <v>18</v>
      </c>
      <c r="B45" s="1031"/>
      <c r="C45" s="1032"/>
      <c r="D45" s="1032"/>
      <c r="E45" s="1032"/>
      <c r="F45" s="1032"/>
      <c r="G45" s="1032"/>
      <c r="H45" s="1032"/>
      <c r="I45" s="1032"/>
      <c r="J45" s="1032"/>
      <c r="K45" s="1032"/>
      <c r="L45" s="1032"/>
      <c r="M45" s="1032"/>
      <c r="N45" s="1032"/>
      <c r="O45" s="1032"/>
      <c r="P45" s="1033"/>
      <c r="Q45" s="1039"/>
      <c r="R45" s="1040"/>
      <c r="S45" s="1040"/>
      <c r="T45" s="1040"/>
      <c r="U45" s="1040"/>
      <c r="V45" s="1040"/>
      <c r="W45" s="1040"/>
      <c r="X45" s="1040"/>
      <c r="Y45" s="1040"/>
      <c r="Z45" s="1040"/>
      <c r="AA45" s="1040"/>
      <c r="AB45" s="1040"/>
      <c r="AC45" s="1040"/>
      <c r="AD45" s="1040"/>
      <c r="AE45" s="1041"/>
      <c r="AF45" s="1036"/>
      <c r="AG45" s="1037"/>
      <c r="AH45" s="1037"/>
      <c r="AI45" s="1037"/>
      <c r="AJ45" s="1038"/>
      <c r="AK45" s="980"/>
      <c r="AL45" s="971"/>
      <c r="AM45" s="971"/>
      <c r="AN45" s="971"/>
      <c r="AO45" s="971"/>
      <c r="AP45" s="971"/>
      <c r="AQ45" s="971"/>
      <c r="AR45" s="971"/>
      <c r="AS45" s="971"/>
      <c r="AT45" s="971"/>
      <c r="AU45" s="971"/>
      <c r="AV45" s="971"/>
      <c r="AW45" s="971"/>
      <c r="AX45" s="971"/>
      <c r="AY45" s="971"/>
      <c r="AZ45" s="1042"/>
      <c r="BA45" s="1042"/>
      <c r="BB45" s="1042"/>
      <c r="BC45" s="1042"/>
      <c r="BD45" s="1042"/>
      <c r="BE45" s="972"/>
      <c r="BF45" s="972"/>
      <c r="BG45" s="972"/>
      <c r="BH45" s="972"/>
      <c r="BI45" s="973"/>
      <c r="BJ45" s="232"/>
      <c r="BK45" s="232"/>
      <c r="BL45" s="232"/>
      <c r="BM45" s="232"/>
      <c r="BN45" s="232"/>
      <c r="BO45" s="241"/>
      <c r="BP45" s="241"/>
      <c r="BQ45" s="238">
        <v>39</v>
      </c>
      <c r="BR45" s="239"/>
      <c r="BS45" s="993"/>
      <c r="BT45" s="994"/>
      <c r="BU45" s="994"/>
      <c r="BV45" s="994"/>
      <c r="BW45" s="994"/>
      <c r="BX45" s="994"/>
      <c r="BY45" s="994"/>
      <c r="BZ45" s="994"/>
      <c r="CA45" s="994"/>
      <c r="CB45" s="994"/>
      <c r="CC45" s="994"/>
      <c r="CD45" s="994"/>
      <c r="CE45" s="994"/>
      <c r="CF45" s="994"/>
      <c r="CG45" s="1015"/>
      <c r="CH45" s="990"/>
      <c r="CI45" s="991"/>
      <c r="CJ45" s="991"/>
      <c r="CK45" s="991"/>
      <c r="CL45" s="992"/>
      <c r="CM45" s="990"/>
      <c r="CN45" s="991"/>
      <c r="CO45" s="991"/>
      <c r="CP45" s="991"/>
      <c r="CQ45" s="992"/>
      <c r="CR45" s="990"/>
      <c r="CS45" s="991"/>
      <c r="CT45" s="991"/>
      <c r="CU45" s="991"/>
      <c r="CV45" s="992"/>
      <c r="CW45" s="990"/>
      <c r="CX45" s="991"/>
      <c r="CY45" s="991"/>
      <c r="CZ45" s="991"/>
      <c r="DA45" s="992"/>
      <c r="DB45" s="990"/>
      <c r="DC45" s="991"/>
      <c r="DD45" s="991"/>
      <c r="DE45" s="991"/>
      <c r="DF45" s="992"/>
      <c r="DG45" s="990"/>
      <c r="DH45" s="991"/>
      <c r="DI45" s="991"/>
      <c r="DJ45" s="991"/>
      <c r="DK45" s="992"/>
      <c r="DL45" s="990"/>
      <c r="DM45" s="991"/>
      <c r="DN45" s="991"/>
      <c r="DO45" s="991"/>
      <c r="DP45" s="992"/>
      <c r="DQ45" s="990"/>
      <c r="DR45" s="991"/>
      <c r="DS45" s="991"/>
      <c r="DT45" s="991"/>
      <c r="DU45" s="992"/>
      <c r="DV45" s="993"/>
      <c r="DW45" s="994"/>
      <c r="DX45" s="994"/>
      <c r="DY45" s="994"/>
      <c r="DZ45" s="995"/>
      <c r="EA45" s="230"/>
    </row>
    <row r="46" spans="1:131" ht="26.25" customHeight="1" x14ac:dyDescent="0.2">
      <c r="A46" s="238">
        <v>19</v>
      </c>
      <c r="B46" s="1031"/>
      <c r="C46" s="1032"/>
      <c r="D46" s="1032"/>
      <c r="E46" s="1032"/>
      <c r="F46" s="1032"/>
      <c r="G46" s="1032"/>
      <c r="H46" s="1032"/>
      <c r="I46" s="1032"/>
      <c r="J46" s="1032"/>
      <c r="K46" s="1032"/>
      <c r="L46" s="1032"/>
      <c r="M46" s="1032"/>
      <c r="N46" s="1032"/>
      <c r="O46" s="1032"/>
      <c r="P46" s="1033"/>
      <c r="Q46" s="1039"/>
      <c r="R46" s="1040"/>
      <c r="S46" s="1040"/>
      <c r="T46" s="1040"/>
      <c r="U46" s="1040"/>
      <c r="V46" s="1040"/>
      <c r="W46" s="1040"/>
      <c r="X46" s="1040"/>
      <c r="Y46" s="1040"/>
      <c r="Z46" s="1040"/>
      <c r="AA46" s="1040"/>
      <c r="AB46" s="1040"/>
      <c r="AC46" s="1040"/>
      <c r="AD46" s="1040"/>
      <c r="AE46" s="1041"/>
      <c r="AF46" s="1036"/>
      <c r="AG46" s="1037"/>
      <c r="AH46" s="1037"/>
      <c r="AI46" s="1037"/>
      <c r="AJ46" s="1038"/>
      <c r="AK46" s="980"/>
      <c r="AL46" s="971"/>
      <c r="AM46" s="971"/>
      <c r="AN46" s="971"/>
      <c r="AO46" s="971"/>
      <c r="AP46" s="971"/>
      <c r="AQ46" s="971"/>
      <c r="AR46" s="971"/>
      <c r="AS46" s="971"/>
      <c r="AT46" s="971"/>
      <c r="AU46" s="971"/>
      <c r="AV46" s="971"/>
      <c r="AW46" s="971"/>
      <c r="AX46" s="971"/>
      <c r="AY46" s="971"/>
      <c r="AZ46" s="1042"/>
      <c r="BA46" s="1042"/>
      <c r="BB46" s="1042"/>
      <c r="BC46" s="1042"/>
      <c r="BD46" s="1042"/>
      <c r="BE46" s="972"/>
      <c r="BF46" s="972"/>
      <c r="BG46" s="972"/>
      <c r="BH46" s="972"/>
      <c r="BI46" s="973"/>
      <c r="BJ46" s="232"/>
      <c r="BK46" s="232"/>
      <c r="BL46" s="232"/>
      <c r="BM46" s="232"/>
      <c r="BN46" s="232"/>
      <c r="BO46" s="241"/>
      <c r="BP46" s="241"/>
      <c r="BQ46" s="238">
        <v>40</v>
      </c>
      <c r="BR46" s="239"/>
      <c r="BS46" s="993"/>
      <c r="BT46" s="994"/>
      <c r="BU46" s="994"/>
      <c r="BV46" s="994"/>
      <c r="BW46" s="994"/>
      <c r="BX46" s="994"/>
      <c r="BY46" s="994"/>
      <c r="BZ46" s="994"/>
      <c r="CA46" s="994"/>
      <c r="CB46" s="994"/>
      <c r="CC46" s="994"/>
      <c r="CD46" s="994"/>
      <c r="CE46" s="994"/>
      <c r="CF46" s="994"/>
      <c r="CG46" s="1015"/>
      <c r="CH46" s="990"/>
      <c r="CI46" s="991"/>
      <c r="CJ46" s="991"/>
      <c r="CK46" s="991"/>
      <c r="CL46" s="992"/>
      <c r="CM46" s="990"/>
      <c r="CN46" s="991"/>
      <c r="CO46" s="991"/>
      <c r="CP46" s="991"/>
      <c r="CQ46" s="992"/>
      <c r="CR46" s="990"/>
      <c r="CS46" s="991"/>
      <c r="CT46" s="991"/>
      <c r="CU46" s="991"/>
      <c r="CV46" s="992"/>
      <c r="CW46" s="990"/>
      <c r="CX46" s="991"/>
      <c r="CY46" s="991"/>
      <c r="CZ46" s="991"/>
      <c r="DA46" s="992"/>
      <c r="DB46" s="990"/>
      <c r="DC46" s="991"/>
      <c r="DD46" s="991"/>
      <c r="DE46" s="991"/>
      <c r="DF46" s="992"/>
      <c r="DG46" s="990"/>
      <c r="DH46" s="991"/>
      <c r="DI46" s="991"/>
      <c r="DJ46" s="991"/>
      <c r="DK46" s="992"/>
      <c r="DL46" s="990"/>
      <c r="DM46" s="991"/>
      <c r="DN46" s="991"/>
      <c r="DO46" s="991"/>
      <c r="DP46" s="992"/>
      <c r="DQ46" s="990"/>
      <c r="DR46" s="991"/>
      <c r="DS46" s="991"/>
      <c r="DT46" s="991"/>
      <c r="DU46" s="992"/>
      <c r="DV46" s="993"/>
      <c r="DW46" s="994"/>
      <c r="DX46" s="994"/>
      <c r="DY46" s="994"/>
      <c r="DZ46" s="995"/>
      <c r="EA46" s="230"/>
    </row>
    <row r="47" spans="1:131" ht="26.25" customHeight="1" x14ac:dyDescent="0.2">
      <c r="A47" s="238">
        <v>20</v>
      </c>
      <c r="B47" s="1031"/>
      <c r="C47" s="1032"/>
      <c r="D47" s="1032"/>
      <c r="E47" s="1032"/>
      <c r="F47" s="1032"/>
      <c r="G47" s="1032"/>
      <c r="H47" s="1032"/>
      <c r="I47" s="1032"/>
      <c r="J47" s="1032"/>
      <c r="K47" s="1032"/>
      <c r="L47" s="1032"/>
      <c r="M47" s="1032"/>
      <c r="N47" s="1032"/>
      <c r="O47" s="1032"/>
      <c r="P47" s="1033"/>
      <c r="Q47" s="1039"/>
      <c r="R47" s="1040"/>
      <c r="S47" s="1040"/>
      <c r="T47" s="1040"/>
      <c r="U47" s="1040"/>
      <c r="V47" s="1040"/>
      <c r="W47" s="1040"/>
      <c r="X47" s="1040"/>
      <c r="Y47" s="1040"/>
      <c r="Z47" s="1040"/>
      <c r="AA47" s="1040"/>
      <c r="AB47" s="1040"/>
      <c r="AC47" s="1040"/>
      <c r="AD47" s="1040"/>
      <c r="AE47" s="1041"/>
      <c r="AF47" s="1036"/>
      <c r="AG47" s="1037"/>
      <c r="AH47" s="1037"/>
      <c r="AI47" s="1037"/>
      <c r="AJ47" s="1038"/>
      <c r="AK47" s="980"/>
      <c r="AL47" s="971"/>
      <c r="AM47" s="971"/>
      <c r="AN47" s="971"/>
      <c r="AO47" s="971"/>
      <c r="AP47" s="971"/>
      <c r="AQ47" s="971"/>
      <c r="AR47" s="971"/>
      <c r="AS47" s="971"/>
      <c r="AT47" s="971"/>
      <c r="AU47" s="971"/>
      <c r="AV47" s="971"/>
      <c r="AW47" s="971"/>
      <c r="AX47" s="971"/>
      <c r="AY47" s="971"/>
      <c r="AZ47" s="1042"/>
      <c r="BA47" s="1042"/>
      <c r="BB47" s="1042"/>
      <c r="BC47" s="1042"/>
      <c r="BD47" s="1042"/>
      <c r="BE47" s="972"/>
      <c r="BF47" s="972"/>
      <c r="BG47" s="972"/>
      <c r="BH47" s="972"/>
      <c r="BI47" s="973"/>
      <c r="BJ47" s="232"/>
      <c r="BK47" s="232"/>
      <c r="BL47" s="232"/>
      <c r="BM47" s="232"/>
      <c r="BN47" s="232"/>
      <c r="BO47" s="241"/>
      <c r="BP47" s="241"/>
      <c r="BQ47" s="238">
        <v>41</v>
      </c>
      <c r="BR47" s="239"/>
      <c r="BS47" s="993"/>
      <c r="BT47" s="994"/>
      <c r="BU47" s="994"/>
      <c r="BV47" s="994"/>
      <c r="BW47" s="994"/>
      <c r="BX47" s="994"/>
      <c r="BY47" s="994"/>
      <c r="BZ47" s="994"/>
      <c r="CA47" s="994"/>
      <c r="CB47" s="994"/>
      <c r="CC47" s="994"/>
      <c r="CD47" s="994"/>
      <c r="CE47" s="994"/>
      <c r="CF47" s="994"/>
      <c r="CG47" s="1015"/>
      <c r="CH47" s="990"/>
      <c r="CI47" s="991"/>
      <c r="CJ47" s="991"/>
      <c r="CK47" s="991"/>
      <c r="CL47" s="992"/>
      <c r="CM47" s="990"/>
      <c r="CN47" s="991"/>
      <c r="CO47" s="991"/>
      <c r="CP47" s="991"/>
      <c r="CQ47" s="992"/>
      <c r="CR47" s="990"/>
      <c r="CS47" s="991"/>
      <c r="CT47" s="991"/>
      <c r="CU47" s="991"/>
      <c r="CV47" s="992"/>
      <c r="CW47" s="990"/>
      <c r="CX47" s="991"/>
      <c r="CY47" s="991"/>
      <c r="CZ47" s="991"/>
      <c r="DA47" s="992"/>
      <c r="DB47" s="990"/>
      <c r="DC47" s="991"/>
      <c r="DD47" s="991"/>
      <c r="DE47" s="991"/>
      <c r="DF47" s="992"/>
      <c r="DG47" s="990"/>
      <c r="DH47" s="991"/>
      <c r="DI47" s="991"/>
      <c r="DJ47" s="991"/>
      <c r="DK47" s="992"/>
      <c r="DL47" s="990"/>
      <c r="DM47" s="991"/>
      <c r="DN47" s="991"/>
      <c r="DO47" s="991"/>
      <c r="DP47" s="992"/>
      <c r="DQ47" s="990"/>
      <c r="DR47" s="991"/>
      <c r="DS47" s="991"/>
      <c r="DT47" s="991"/>
      <c r="DU47" s="992"/>
      <c r="DV47" s="993"/>
      <c r="DW47" s="994"/>
      <c r="DX47" s="994"/>
      <c r="DY47" s="994"/>
      <c r="DZ47" s="995"/>
      <c r="EA47" s="230"/>
    </row>
    <row r="48" spans="1:131" ht="26.25" customHeight="1" x14ac:dyDescent="0.2">
      <c r="A48" s="238">
        <v>21</v>
      </c>
      <c r="B48" s="1031"/>
      <c r="C48" s="1032"/>
      <c r="D48" s="1032"/>
      <c r="E48" s="1032"/>
      <c r="F48" s="1032"/>
      <c r="G48" s="1032"/>
      <c r="H48" s="1032"/>
      <c r="I48" s="1032"/>
      <c r="J48" s="1032"/>
      <c r="K48" s="1032"/>
      <c r="L48" s="1032"/>
      <c r="M48" s="1032"/>
      <c r="N48" s="1032"/>
      <c r="O48" s="1032"/>
      <c r="P48" s="1033"/>
      <c r="Q48" s="1039"/>
      <c r="R48" s="1040"/>
      <c r="S48" s="1040"/>
      <c r="T48" s="1040"/>
      <c r="U48" s="1040"/>
      <c r="V48" s="1040"/>
      <c r="W48" s="1040"/>
      <c r="X48" s="1040"/>
      <c r="Y48" s="1040"/>
      <c r="Z48" s="1040"/>
      <c r="AA48" s="1040"/>
      <c r="AB48" s="1040"/>
      <c r="AC48" s="1040"/>
      <c r="AD48" s="1040"/>
      <c r="AE48" s="1041"/>
      <c r="AF48" s="1036"/>
      <c r="AG48" s="1037"/>
      <c r="AH48" s="1037"/>
      <c r="AI48" s="1037"/>
      <c r="AJ48" s="1038"/>
      <c r="AK48" s="980"/>
      <c r="AL48" s="971"/>
      <c r="AM48" s="971"/>
      <c r="AN48" s="971"/>
      <c r="AO48" s="971"/>
      <c r="AP48" s="971"/>
      <c r="AQ48" s="971"/>
      <c r="AR48" s="971"/>
      <c r="AS48" s="971"/>
      <c r="AT48" s="971"/>
      <c r="AU48" s="971"/>
      <c r="AV48" s="971"/>
      <c r="AW48" s="971"/>
      <c r="AX48" s="971"/>
      <c r="AY48" s="971"/>
      <c r="AZ48" s="1042"/>
      <c r="BA48" s="1042"/>
      <c r="BB48" s="1042"/>
      <c r="BC48" s="1042"/>
      <c r="BD48" s="1042"/>
      <c r="BE48" s="972"/>
      <c r="BF48" s="972"/>
      <c r="BG48" s="972"/>
      <c r="BH48" s="972"/>
      <c r="BI48" s="973"/>
      <c r="BJ48" s="232"/>
      <c r="BK48" s="232"/>
      <c r="BL48" s="232"/>
      <c r="BM48" s="232"/>
      <c r="BN48" s="232"/>
      <c r="BO48" s="241"/>
      <c r="BP48" s="241"/>
      <c r="BQ48" s="238">
        <v>42</v>
      </c>
      <c r="BR48" s="239"/>
      <c r="BS48" s="993"/>
      <c r="BT48" s="994"/>
      <c r="BU48" s="994"/>
      <c r="BV48" s="994"/>
      <c r="BW48" s="994"/>
      <c r="BX48" s="994"/>
      <c r="BY48" s="994"/>
      <c r="BZ48" s="994"/>
      <c r="CA48" s="994"/>
      <c r="CB48" s="994"/>
      <c r="CC48" s="994"/>
      <c r="CD48" s="994"/>
      <c r="CE48" s="994"/>
      <c r="CF48" s="994"/>
      <c r="CG48" s="1015"/>
      <c r="CH48" s="990"/>
      <c r="CI48" s="991"/>
      <c r="CJ48" s="991"/>
      <c r="CK48" s="991"/>
      <c r="CL48" s="992"/>
      <c r="CM48" s="990"/>
      <c r="CN48" s="991"/>
      <c r="CO48" s="991"/>
      <c r="CP48" s="991"/>
      <c r="CQ48" s="992"/>
      <c r="CR48" s="990"/>
      <c r="CS48" s="991"/>
      <c r="CT48" s="991"/>
      <c r="CU48" s="991"/>
      <c r="CV48" s="992"/>
      <c r="CW48" s="990"/>
      <c r="CX48" s="991"/>
      <c r="CY48" s="991"/>
      <c r="CZ48" s="991"/>
      <c r="DA48" s="992"/>
      <c r="DB48" s="990"/>
      <c r="DC48" s="991"/>
      <c r="DD48" s="991"/>
      <c r="DE48" s="991"/>
      <c r="DF48" s="992"/>
      <c r="DG48" s="990"/>
      <c r="DH48" s="991"/>
      <c r="DI48" s="991"/>
      <c r="DJ48" s="991"/>
      <c r="DK48" s="992"/>
      <c r="DL48" s="990"/>
      <c r="DM48" s="991"/>
      <c r="DN48" s="991"/>
      <c r="DO48" s="991"/>
      <c r="DP48" s="992"/>
      <c r="DQ48" s="990"/>
      <c r="DR48" s="991"/>
      <c r="DS48" s="991"/>
      <c r="DT48" s="991"/>
      <c r="DU48" s="992"/>
      <c r="DV48" s="993"/>
      <c r="DW48" s="994"/>
      <c r="DX48" s="994"/>
      <c r="DY48" s="994"/>
      <c r="DZ48" s="995"/>
      <c r="EA48" s="230"/>
    </row>
    <row r="49" spans="1:131" ht="26.25" customHeight="1" x14ac:dyDescent="0.2">
      <c r="A49" s="238">
        <v>22</v>
      </c>
      <c r="B49" s="1031"/>
      <c r="C49" s="1032"/>
      <c r="D49" s="1032"/>
      <c r="E49" s="1032"/>
      <c r="F49" s="1032"/>
      <c r="G49" s="1032"/>
      <c r="H49" s="1032"/>
      <c r="I49" s="1032"/>
      <c r="J49" s="1032"/>
      <c r="K49" s="1032"/>
      <c r="L49" s="1032"/>
      <c r="M49" s="1032"/>
      <c r="N49" s="1032"/>
      <c r="O49" s="1032"/>
      <c r="P49" s="1033"/>
      <c r="Q49" s="1039"/>
      <c r="R49" s="1040"/>
      <c r="S49" s="1040"/>
      <c r="T49" s="1040"/>
      <c r="U49" s="1040"/>
      <c r="V49" s="1040"/>
      <c r="W49" s="1040"/>
      <c r="X49" s="1040"/>
      <c r="Y49" s="1040"/>
      <c r="Z49" s="1040"/>
      <c r="AA49" s="1040"/>
      <c r="AB49" s="1040"/>
      <c r="AC49" s="1040"/>
      <c r="AD49" s="1040"/>
      <c r="AE49" s="1041"/>
      <c r="AF49" s="1036"/>
      <c r="AG49" s="1037"/>
      <c r="AH49" s="1037"/>
      <c r="AI49" s="1037"/>
      <c r="AJ49" s="1038"/>
      <c r="AK49" s="980"/>
      <c r="AL49" s="971"/>
      <c r="AM49" s="971"/>
      <c r="AN49" s="971"/>
      <c r="AO49" s="971"/>
      <c r="AP49" s="971"/>
      <c r="AQ49" s="971"/>
      <c r="AR49" s="971"/>
      <c r="AS49" s="971"/>
      <c r="AT49" s="971"/>
      <c r="AU49" s="971"/>
      <c r="AV49" s="971"/>
      <c r="AW49" s="971"/>
      <c r="AX49" s="971"/>
      <c r="AY49" s="971"/>
      <c r="AZ49" s="1042"/>
      <c r="BA49" s="1042"/>
      <c r="BB49" s="1042"/>
      <c r="BC49" s="1042"/>
      <c r="BD49" s="1042"/>
      <c r="BE49" s="972"/>
      <c r="BF49" s="972"/>
      <c r="BG49" s="972"/>
      <c r="BH49" s="972"/>
      <c r="BI49" s="973"/>
      <c r="BJ49" s="232"/>
      <c r="BK49" s="232"/>
      <c r="BL49" s="232"/>
      <c r="BM49" s="232"/>
      <c r="BN49" s="232"/>
      <c r="BO49" s="241"/>
      <c r="BP49" s="241"/>
      <c r="BQ49" s="238">
        <v>43</v>
      </c>
      <c r="BR49" s="239"/>
      <c r="BS49" s="993"/>
      <c r="BT49" s="994"/>
      <c r="BU49" s="994"/>
      <c r="BV49" s="994"/>
      <c r="BW49" s="994"/>
      <c r="BX49" s="994"/>
      <c r="BY49" s="994"/>
      <c r="BZ49" s="994"/>
      <c r="CA49" s="994"/>
      <c r="CB49" s="994"/>
      <c r="CC49" s="994"/>
      <c r="CD49" s="994"/>
      <c r="CE49" s="994"/>
      <c r="CF49" s="994"/>
      <c r="CG49" s="1015"/>
      <c r="CH49" s="990"/>
      <c r="CI49" s="991"/>
      <c r="CJ49" s="991"/>
      <c r="CK49" s="991"/>
      <c r="CL49" s="992"/>
      <c r="CM49" s="990"/>
      <c r="CN49" s="991"/>
      <c r="CO49" s="991"/>
      <c r="CP49" s="991"/>
      <c r="CQ49" s="992"/>
      <c r="CR49" s="990"/>
      <c r="CS49" s="991"/>
      <c r="CT49" s="991"/>
      <c r="CU49" s="991"/>
      <c r="CV49" s="992"/>
      <c r="CW49" s="990"/>
      <c r="CX49" s="991"/>
      <c r="CY49" s="991"/>
      <c r="CZ49" s="991"/>
      <c r="DA49" s="992"/>
      <c r="DB49" s="990"/>
      <c r="DC49" s="991"/>
      <c r="DD49" s="991"/>
      <c r="DE49" s="991"/>
      <c r="DF49" s="992"/>
      <c r="DG49" s="990"/>
      <c r="DH49" s="991"/>
      <c r="DI49" s="991"/>
      <c r="DJ49" s="991"/>
      <c r="DK49" s="992"/>
      <c r="DL49" s="990"/>
      <c r="DM49" s="991"/>
      <c r="DN49" s="991"/>
      <c r="DO49" s="991"/>
      <c r="DP49" s="992"/>
      <c r="DQ49" s="990"/>
      <c r="DR49" s="991"/>
      <c r="DS49" s="991"/>
      <c r="DT49" s="991"/>
      <c r="DU49" s="992"/>
      <c r="DV49" s="993"/>
      <c r="DW49" s="994"/>
      <c r="DX49" s="994"/>
      <c r="DY49" s="994"/>
      <c r="DZ49" s="995"/>
      <c r="EA49" s="230"/>
    </row>
    <row r="50" spans="1:131" ht="26.25" customHeight="1" x14ac:dyDescent="0.2">
      <c r="A50" s="238">
        <v>23</v>
      </c>
      <c r="B50" s="1031"/>
      <c r="C50" s="1032"/>
      <c r="D50" s="1032"/>
      <c r="E50" s="1032"/>
      <c r="F50" s="1032"/>
      <c r="G50" s="1032"/>
      <c r="H50" s="1032"/>
      <c r="I50" s="1032"/>
      <c r="J50" s="1032"/>
      <c r="K50" s="1032"/>
      <c r="L50" s="1032"/>
      <c r="M50" s="1032"/>
      <c r="N50" s="1032"/>
      <c r="O50" s="1032"/>
      <c r="P50" s="1033"/>
      <c r="Q50" s="1034"/>
      <c r="R50" s="1026"/>
      <c r="S50" s="1026"/>
      <c r="T50" s="1026"/>
      <c r="U50" s="1026"/>
      <c r="V50" s="1026"/>
      <c r="W50" s="1026"/>
      <c r="X50" s="1026"/>
      <c r="Y50" s="1026"/>
      <c r="Z50" s="1026"/>
      <c r="AA50" s="1026"/>
      <c r="AB50" s="1026"/>
      <c r="AC50" s="1026"/>
      <c r="AD50" s="1026"/>
      <c r="AE50" s="1035"/>
      <c r="AF50" s="1036"/>
      <c r="AG50" s="1037"/>
      <c r="AH50" s="1037"/>
      <c r="AI50" s="1037"/>
      <c r="AJ50" s="1038"/>
      <c r="AK50" s="1025"/>
      <c r="AL50" s="1026"/>
      <c r="AM50" s="1026"/>
      <c r="AN50" s="1026"/>
      <c r="AO50" s="1026"/>
      <c r="AP50" s="1026"/>
      <c r="AQ50" s="1026"/>
      <c r="AR50" s="1026"/>
      <c r="AS50" s="1026"/>
      <c r="AT50" s="1026"/>
      <c r="AU50" s="1026"/>
      <c r="AV50" s="1026"/>
      <c r="AW50" s="1026"/>
      <c r="AX50" s="1026"/>
      <c r="AY50" s="1026"/>
      <c r="AZ50" s="1027"/>
      <c r="BA50" s="1027"/>
      <c r="BB50" s="1027"/>
      <c r="BC50" s="1027"/>
      <c r="BD50" s="1027"/>
      <c r="BE50" s="972"/>
      <c r="BF50" s="972"/>
      <c r="BG50" s="972"/>
      <c r="BH50" s="972"/>
      <c r="BI50" s="973"/>
      <c r="BJ50" s="232"/>
      <c r="BK50" s="232"/>
      <c r="BL50" s="232"/>
      <c r="BM50" s="232"/>
      <c r="BN50" s="232"/>
      <c r="BO50" s="241"/>
      <c r="BP50" s="241"/>
      <c r="BQ50" s="238">
        <v>44</v>
      </c>
      <c r="BR50" s="239"/>
      <c r="BS50" s="993"/>
      <c r="BT50" s="994"/>
      <c r="BU50" s="994"/>
      <c r="BV50" s="994"/>
      <c r="BW50" s="994"/>
      <c r="BX50" s="994"/>
      <c r="BY50" s="994"/>
      <c r="BZ50" s="994"/>
      <c r="CA50" s="994"/>
      <c r="CB50" s="994"/>
      <c r="CC50" s="994"/>
      <c r="CD50" s="994"/>
      <c r="CE50" s="994"/>
      <c r="CF50" s="994"/>
      <c r="CG50" s="1015"/>
      <c r="CH50" s="990"/>
      <c r="CI50" s="991"/>
      <c r="CJ50" s="991"/>
      <c r="CK50" s="991"/>
      <c r="CL50" s="992"/>
      <c r="CM50" s="990"/>
      <c r="CN50" s="991"/>
      <c r="CO50" s="991"/>
      <c r="CP50" s="991"/>
      <c r="CQ50" s="992"/>
      <c r="CR50" s="990"/>
      <c r="CS50" s="991"/>
      <c r="CT50" s="991"/>
      <c r="CU50" s="991"/>
      <c r="CV50" s="992"/>
      <c r="CW50" s="990"/>
      <c r="CX50" s="991"/>
      <c r="CY50" s="991"/>
      <c r="CZ50" s="991"/>
      <c r="DA50" s="992"/>
      <c r="DB50" s="990"/>
      <c r="DC50" s="991"/>
      <c r="DD50" s="991"/>
      <c r="DE50" s="991"/>
      <c r="DF50" s="992"/>
      <c r="DG50" s="990"/>
      <c r="DH50" s="991"/>
      <c r="DI50" s="991"/>
      <c r="DJ50" s="991"/>
      <c r="DK50" s="992"/>
      <c r="DL50" s="990"/>
      <c r="DM50" s="991"/>
      <c r="DN50" s="991"/>
      <c r="DO50" s="991"/>
      <c r="DP50" s="992"/>
      <c r="DQ50" s="990"/>
      <c r="DR50" s="991"/>
      <c r="DS50" s="991"/>
      <c r="DT50" s="991"/>
      <c r="DU50" s="992"/>
      <c r="DV50" s="993"/>
      <c r="DW50" s="994"/>
      <c r="DX50" s="994"/>
      <c r="DY50" s="994"/>
      <c r="DZ50" s="995"/>
      <c r="EA50" s="230"/>
    </row>
    <row r="51" spans="1:131" ht="26.25" customHeight="1" x14ac:dyDescent="0.2">
      <c r="A51" s="238">
        <v>24</v>
      </c>
      <c r="B51" s="1031"/>
      <c r="C51" s="1032"/>
      <c r="D51" s="1032"/>
      <c r="E51" s="1032"/>
      <c r="F51" s="1032"/>
      <c r="G51" s="1032"/>
      <c r="H51" s="1032"/>
      <c r="I51" s="1032"/>
      <c r="J51" s="1032"/>
      <c r="K51" s="1032"/>
      <c r="L51" s="1032"/>
      <c r="M51" s="1032"/>
      <c r="N51" s="1032"/>
      <c r="O51" s="1032"/>
      <c r="P51" s="1033"/>
      <c r="Q51" s="1034"/>
      <c r="R51" s="1026"/>
      <c r="S51" s="1026"/>
      <c r="T51" s="1026"/>
      <c r="U51" s="1026"/>
      <c r="V51" s="1026"/>
      <c r="W51" s="1026"/>
      <c r="X51" s="1026"/>
      <c r="Y51" s="1026"/>
      <c r="Z51" s="1026"/>
      <c r="AA51" s="1026"/>
      <c r="AB51" s="1026"/>
      <c r="AC51" s="1026"/>
      <c r="AD51" s="1026"/>
      <c r="AE51" s="1035"/>
      <c r="AF51" s="1036"/>
      <c r="AG51" s="1037"/>
      <c r="AH51" s="1037"/>
      <c r="AI51" s="1037"/>
      <c r="AJ51" s="1038"/>
      <c r="AK51" s="1025"/>
      <c r="AL51" s="1026"/>
      <c r="AM51" s="1026"/>
      <c r="AN51" s="1026"/>
      <c r="AO51" s="1026"/>
      <c r="AP51" s="1026"/>
      <c r="AQ51" s="1026"/>
      <c r="AR51" s="1026"/>
      <c r="AS51" s="1026"/>
      <c r="AT51" s="1026"/>
      <c r="AU51" s="1026"/>
      <c r="AV51" s="1026"/>
      <c r="AW51" s="1026"/>
      <c r="AX51" s="1026"/>
      <c r="AY51" s="1026"/>
      <c r="AZ51" s="1027"/>
      <c r="BA51" s="1027"/>
      <c r="BB51" s="1027"/>
      <c r="BC51" s="1027"/>
      <c r="BD51" s="1027"/>
      <c r="BE51" s="972"/>
      <c r="BF51" s="972"/>
      <c r="BG51" s="972"/>
      <c r="BH51" s="972"/>
      <c r="BI51" s="973"/>
      <c r="BJ51" s="232"/>
      <c r="BK51" s="232"/>
      <c r="BL51" s="232"/>
      <c r="BM51" s="232"/>
      <c r="BN51" s="232"/>
      <c r="BO51" s="241"/>
      <c r="BP51" s="241"/>
      <c r="BQ51" s="238">
        <v>45</v>
      </c>
      <c r="BR51" s="239"/>
      <c r="BS51" s="993"/>
      <c r="BT51" s="994"/>
      <c r="BU51" s="994"/>
      <c r="BV51" s="994"/>
      <c r="BW51" s="994"/>
      <c r="BX51" s="994"/>
      <c r="BY51" s="994"/>
      <c r="BZ51" s="994"/>
      <c r="CA51" s="994"/>
      <c r="CB51" s="994"/>
      <c r="CC51" s="994"/>
      <c r="CD51" s="994"/>
      <c r="CE51" s="994"/>
      <c r="CF51" s="994"/>
      <c r="CG51" s="1015"/>
      <c r="CH51" s="990"/>
      <c r="CI51" s="991"/>
      <c r="CJ51" s="991"/>
      <c r="CK51" s="991"/>
      <c r="CL51" s="992"/>
      <c r="CM51" s="990"/>
      <c r="CN51" s="991"/>
      <c r="CO51" s="991"/>
      <c r="CP51" s="991"/>
      <c r="CQ51" s="992"/>
      <c r="CR51" s="990"/>
      <c r="CS51" s="991"/>
      <c r="CT51" s="991"/>
      <c r="CU51" s="991"/>
      <c r="CV51" s="992"/>
      <c r="CW51" s="990"/>
      <c r="CX51" s="991"/>
      <c r="CY51" s="991"/>
      <c r="CZ51" s="991"/>
      <c r="DA51" s="992"/>
      <c r="DB51" s="990"/>
      <c r="DC51" s="991"/>
      <c r="DD51" s="991"/>
      <c r="DE51" s="991"/>
      <c r="DF51" s="992"/>
      <c r="DG51" s="990"/>
      <c r="DH51" s="991"/>
      <c r="DI51" s="991"/>
      <c r="DJ51" s="991"/>
      <c r="DK51" s="992"/>
      <c r="DL51" s="990"/>
      <c r="DM51" s="991"/>
      <c r="DN51" s="991"/>
      <c r="DO51" s="991"/>
      <c r="DP51" s="992"/>
      <c r="DQ51" s="990"/>
      <c r="DR51" s="991"/>
      <c r="DS51" s="991"/>
      <c r="DT51" s="991"/>
      <c r="DU51" s="992"/>
      <c r="DV51" s="993"/>
      <c r="DW51" s="994"/>
      <c r="DX51" s="994"/>
      <c r="DY51" s="994"/>
      <c r="DZ51" s="995"/>
      <c r="EA51" s="230"/>
    </row>
    <row r="52" spans="1:131" ht="26.25" customHeight="1" x14ac:dyDescent="0.2">
      <c r="A52" s="238">
        <v>25</v>
      </c>
      <c r="B52" s="1031"/>
      <c r="C52" s="1032"/>
      <c r="D52" s="1032"/>
      <c r="E52" s="1032"/>
      <c r="F52" s="1032"/>
      <c r="G52" s="1032"/>
      <c r="H52" s="1032"/>
      <c r="I52" s="1032"/>
      <c r="J52" s="1032"/>
      <c r="K52" s="1032"/>
      <c r="L52" s="1032"/>
      <c r="M52" s="1032"/>
      <c r="N52" s="1032"/>
      <c r="O52" s="1032"/>
      <c r="P52" s="1033"/>
      <c r="Q52" s="1034"/>
      <c r="R52" s="1026"/>
      <c r="S52" s="1026"/>
      <c r="T52" s="1026"/>
      <c r="U52" s="1026"/>
      <c r="V52" s="1026"/>
      <c r="W52" s="1026"/>
      <c r="X52" s="1026"/>
      <c r="Y52" s="1026"/>
      <c r="Z52" s="1026"/>
      <c r="AA52" s="1026"/>
      <c r="AB52" s="1026"/>
      <c r="AC52" s="1026"/>
      <c r="AD52" s="1026"/>
      <c r="AE52" s="1035"/>
      <c r="AF52" s="1036"/>
      <c r="AG52" s="1037"/>
      <c r="AH52" s="1037"/>
      <c r="AI52" s="1037"/>
      <c r="AJ52" s="1038"/>
      <c r="AK52" s="1025"/>
      <c r="AL52" s="1026"/>
      <c r="AM52" s="1026"/>
      <c r="AN52" s="1026"/>
      <c r="AO52" s="1026"/>
      <c r="AP52" s="1026"/>
      <c r="AQ52" s="1026"/>
      <c r="AR52" s="1026"/>
      <c r="AS52" s="1026"/>
      <c r="AT52" s="1026"/>
      <c r="AU52" s="1026"/>
      <c r="AV52" s="1026"/>
      <c r="AW52" s="1026"/>
      <c r="AX52" s="1026"/>
      <c r="AY52" s="1026"/>
      <c r="AZ52" s="1027"/>
      <c r="BA52" s="1027"/>
      <c r="BB52" s="1027"/>
      <c r="BC52" s="1027"/>
      <c r="BD52" s="1027"/>
      <c r="BE52" s="972"/>
      <c r="BF52" s="972"/>
      <c r="BG52" s="972"/>
      <c r="BH52" s="972"/>
      <c r="BI52" s="973"/>
      <c r="BJ52" s="232"/>
      <c r="BK52" s="232"/>
      <c r="BL52" s="232"/>
      <c r="BM52" s="232"/>
      <c r="BN52" s="232"/>
      <c r="BO52" s="241"/>
      <c r="BP52" s="241"/>
      <c r="BQ52" s="238">
        <v>46</v>
      </c>
      <c r="BR52" s="239"/>
      <c r="BS52" s="993"/>
      <c r="BT52" s="994"/>
      <c r="BU52" s="994"/>
      <c r="BV52" s="994"/>
      <c r="BW52" s="994"/>
      <c r="BX52" s="994"/>
      <c r="BY52" s="994"/>
      <c r="BZ52" s="994"/>
      <c r="CA52" s="994"/>
      <c r="CB52" s="994"/>
      <c r="CC52" s="994"/>
      <c r="CD52" s="994"/>
      <c r="CE52" s="994"/>
      <c r="CF52" s="994"/>
      <c r="CG52" s="1015"/>
      <c r="CH52" s="990"/>
      <c r="CI52" s="991"/>
      <c r="CJ52" s="991"/>
      <c r="CK52" s="991"/>
      <c r="CL52" s="992"/>
      <c r="CM52" s="990"/>
      <c r="CN52" s="991"/>
      <c r="CO52" s="991"/>
      <c r="CP52" s="991"/>
      <c r="CQ52" s="992"/>
      <c r="CR52" s="990"/>
      <c r="CS52" s="991"/>
      <c r="CT52" s="991"/>
      <c r="CU52" s="991"/>
      <c r="CV52" s="992"/>
      <c r="CW52" s="990"/>
      <c r="CX52" s="991"/>
      <c r="CY52" s="991"/>
      <c r="CZ52" s="991"/>
      <c r="DA52" s="992"/>
      <c r="DB52" s="990"/>
      <c r="DC52" s="991"/>
      <c r="DD52" s="991"/>
      <c r="DE52" s="991"/>
      <c r="DF52" s="992"/>
      <c r="DG52" s="990"/>
      <c r="DH52" s="991"/>
      <c r="DI52" s="991"/>
      <c r="DJ52" s="991"/>
      <c r="DK52" s="992"/>
      <c r="DL52" s="990"/>
      <c r="DM52" s="991"/>
      <c r="DN52" s="991"/>
      <c r="DO52" s="991"/>
      <c r="DP52" s="992"/>
      <c r="DQ52" s="990"/>
      <c r="DR52" s="991"/>
      <c r="DS52" s="991"/>
      <c r="DT52" s="991"/>
      <c r="DU52" s="992"/>
      <c r="DV52" s="993"/>
      <c r="DW52" s="994"/>
      <c r="DX52" s="994"/>
      <c r="DY52" s="994"/>
      <c r="DZ52" s="995"/>
      <c r="EA52" s="230"/>
    </row>
    <row r="53" spans="1:131" ht="26.25" customHeight="1" x14ac:dyDescent="0.2">
      <c r="A53" s="238">
        <v>26</v>
      </c>
      <c r="B53" s="1031"/>
      <c r="C53" s="1032"/>
      <c r="D53" s="1032"/>
      <c r="E53" s="1032"/>
      <c r="F53" s="1032"/>
      <c r="G53" s="1032"/>
      <c r="H53" s="1032"/>
      <c r="I53" s="1032"/>
      <c r="J53" s="1032"/>
      <c r="K53" s="1032"/>
      <c r="L53" s="1032"/>
      <c r="M53" s="1032"/>
      <c r="N53" s="1032"/>
      <c r="O53" s="1032"/>
      <c r="P53" s="1033"/>
      <c r="Q53" s="1034"/>
      <c r="R53" s="1026"/>
      <c r="S53" s="1026"/>
      <c r="T53" s="1026"/>
      <c r="U53" s="1026"/>
      <c r="V53" s="1026"/>
      <c r="W53" s="1026"/>
      <c r="X53" s="1026"/>
      <c r="Y53" s="1026"/>
      <c r="Z53" s="1026"/>
      <c r="AA53" s="1026"/>
      <c r="AB53" s="1026"/>
      <c r="AC53" s="1026"/>
      <c r="AD53" s="1026"/>
      <c r="AE53" s="1035"/>
      <c r="AF53" s="1036"/>
      <c r="AG53" s="1037"/>
      <c r="AH53" s="1037"/>
      <c r="AI53" s="1037"/>
      <c r="AJ53" s="1038"/>
      <c r="AK53" s="1025"/>
      <c r="AL53" s="1026"/>
      <c r="AM53" s="1026"/>
      <c r="AN53" s="1026"/>
      <c r="AO53" s="1026"/>
      <c r="AP53" s="1026"/>
      <c r="AQ53" s="1026"/>
      <c r="AR53" s="1026"/>
      <c r="AS53" s="1026"/>
      <c r="AT53" s="1026"/>
      <c r="AU53" s="1026"/>
      <c r="AV53" s="1026"/>
      <c r="AW53" s="1026"/>
      <c r="AX53" s="1026"/>
      <c r="AY53" s="1026"/>
      <c r="AZ53" s="1027"/>
      <c r="BA53" s="1027"/>
      <c r="BB53" s="1027"/>
      <c r="BC53" s="1027"/>
      <c r="BD53" s="1027"/>
      <c r="BE53" s="972"/>
      <c r="BF53" s="972"/>
      <c r="BG53" s="972"/>
      <c r="BH53" s="972"/>
      <c r="BI53" s="973"/>
      <c r="BJ53" s="232"/>
      <c r="BK53" s="232"/>
      <c r="BL53" s="232"/>
      <c r="BM53" s="232"/>
      <c r="BN53" s="232"/>
      <c r="BO53" s="241"/>
      <c r="BP53" s="241"/>
      <c r="BQ53" s="238">
        <v>47</v>
      </c>
      <c r="BR53" s="239"/>
      <c r="BS53" s="993"/>
      <c r="BT53" s="994"/>
      <c r="BU53" s="994"/>
      <c r="BV53" s="994"/>
      <c r="BW53" s="994"/>
      <c r="BX53" s="994"/>
      <c r="BY53" s="994"/>
      <c r="BZ53" s="994"/>
      <c r="CA53" s="994"/>
      <c r="CB53" s="994"/>
      <c r="CC53" s="994"/>
      <c r="CD53" s="994"/>
      <c r="CE53" s="994"/>
      <c r="CF53" s="994"/>
      <c r="CG53" s="1015"/>
      <c r="CH53" s="990"/>
      <c r="CI53" s="991"/>
      <c r="CJ53" s="991"/>
      <c r="CK53" s="991"/>
      <c r="CL53" s="992"/>
      <c r="CM53" s="990"/>
      <c r="CN53" s="991"/>
      <c r="CO53" s="991"/>
      <c r="CP53" s="991"/>
      <c r="CQ53" s="992"/>
      <c r="CR53" s="990"/>
      <c r="CS53" s="991"/>
      <c r="CT53" s="991"/>
      <c r="CU53" s="991"/>
      <c r="CV53" s="992"/>
      <c r="CW53" s="990"/>
      <c r="CX53" s="991"/>
      <c r="CY53" s="991"/>
      <c r="CZ53" s="991"/>
      <c r="DA53" s="992"/>
      <c r="DB53" s="990"/>
      <c r="DC53" s="991"/>
      <c r="DD53" s="991"/>
      <c r="DE53" s="991"/>
      <c r="DF53" s="992"/>
      <c r="DG53" s="990"/>
      <c r="DH53" s="991"/>
      <c r="DI53" s="991"/>
      <c r="DJ53" s="991"/>
      <c r="DK53" s="992"/>
      <c r="DL53" s="990"/>
      <c r="DM53" s="991"/>
      <c r="DN53" s="991"/>
      <c r="DO53" s="991"/>
      <c r="DP53" s="992"/>
      <c r="DQ53" s="990"/>
      <c r="DR53" s="991"/>
      <c r="DS53" s="991"/>
      <c r="DT53" s="991"/>
      <c r="DU53" s="992"/>
      <c r="DV53" s="993"/>
      <c r="DW53" s="994"/>
      <c r="DX53" s="994"/>
      <c r="DY53" s="994"/>
      <c r="DZ53" s="995"/>
      <c r="EA53" s="230"/>
    </row>
    <row r="54" spans="1:131" ht="26.25" customHeight="1" x14ac:dyDescent="0.2">
      <c r="A54" s="238">
        <v>27</v>
      </c>
      <c r="B54" s="1031"/>
      <c r="C54" s="1032"/>
      <c r="D54" s="1032"/>
      <c r="E54" s="1032"/>
      <c r="F54" s="1032"/>
      <c r="G54" s="1032"/>
      <c r="H54" s="1032"/>
      <c r="I54" s="1032"/>
      <c r="J54" s="1032"/>
      <c r="K54" s="1032"/>
      <c r="L54" s="1032"/>
      <c r="M54" s="1032"/>
      <c r="N54" s="1032"/>
      <c r="O54" s="1032"/>
      <c r="P54" s="1033"/>
      <c r="Q54" s="1034"/>
      <c r="R54" s="1026"/>
      <c r="S54" s="1026"/>
      <c r="T54" s="1026"/>
      <c r="U54" s="1026"/>
      <c r="V54" s="1026"/>
      <c r="W54" s="1026"/>
      <c r="X54" s="1026"/>
      <c r="Y54" s="1026"/>
      <c r="Z54" s="1026"/>
      <c r="AA54" s="1026"/>
      <c r="AB54" s="1026"/>
      <c r="AC54" s="1026"/>
      <c r="AD54" s="1026"/>
      <c r="AE54" s="1035"/>
      <c r="AF54" s="1036"/>
      <c r="AG54" s="1037"/>
      <c r="AH54" s="1037"/>
      <c r="AI54" s="1037"/>
      <c r="AJ54" s="1038"/>
      <c r="AK54" s="1025"/>
      <c r="AL54" s="1026"/>
      <c r="AM54" s="1026"/>
      <c r="AN54" s="1026"/>
      <c r="AO54" s="1026"/>
      <c r="AP54" s="1026"/>
      <c r="AQ54" s="1026"/>
      <c r="AR54" s="1026"/>
      <c r="AS54" s="1026"/>
      <c r="AT54" s="1026"/>
      <c r="AU54" s="1026"/>
      <c r="AV54" s="1026"/>
      <c r="AW54" s="1026"/>
      <c r="AX54" s="1026"/>
      <c r="AY54" s="1026"/>
      <c r="AZ54" s="1027"/>
      <c r="BA54" s="1027"/>
      <c r="BB54" s="1027"/>
      <c r="BC54" s="1027"/>
      <c r="BD54" s="1027"/>
      <c r="BE54" s="972"/>
      <c r="BF54" s="972"/>
      <c r="BG54" s="972"/>
      <c r="BH54" s="972"/>
      <c r="BI54" s="973"/>
      <c r="BJ54" s="232"/>
      <c r="BK54" s="232"/>
      <c r="BL54" s="232"/>
      <c r="BM54" s="232"/>
      <c r="BN54" s="232"/>
      <c r="BO54" s="241"/>
      <c r="BP54" s="241"/>
      <c r="BQ54" s="238">
        <v>48</v>
      </c>
      <c r="BR54" s="239"/>
      <c r="BS54" s="993"/>
      <c r="BT54" s="994"/>
      <c r="BU54" s="994"/>
      <c r="BV54" s="994"/>
      <c r="BW54" s="994"/>
      <c r="BX54" s="994"/>
      <c r="BY54" s="994"/>
      <c r="BZ54" s="994"/>
      <c r="CA54" s="994"/>
      <c r="CB54" s="994"/>
      <c r="CC54" s="994"/>
      <c r="CD54" s="994"/>
      <c r="CE54" s="994"/>
      <c r="CF54" s="994"/>
      <c r="CG54" s="1015"/>
      <c r="CH54" s="990"/>
      <c r="CI54" s="991"/>
      <c r="CJ54" s="991"/>
      <c r="CK54" s="991"/>
      <c r="CL54" s="992"/>
      <c r="CM54" s="990"/>
      <c r="CN54" s="991"/>
      <c r="CO54" s="991"/>
      <c r="CP54" s="991"/>
      <c r="CQ54" s="992"/>
      <c r="CR54" s="990"/>
      <c r="CS54" s="991"/>
      <c r="CT54" s="991"/>
      <c r="CU54" s="991"/>
      <c r="CV54" s="992"/>
      <c r="CW54" s="990"/>
      <c r="CX54" s="991"/>
      <c r="CY54" s="991"/>
      <c r="CZ54" s="991"/>
      <c r="DA54" s="992"/>
      <c r="DB54" s="990"/>
      <c r="DC54" s="991"/>
      <c r="DD54" s="991"/>
      <c r="DE54" s="991"/>
      <c r="DF54" s="992"/>
      <c r="DG54" s="990"/>
      <c r="DH54" s="991"/>
      <c r="DI54" s="991"/>
      <c r="DJ54" s="991"/>
      <c r="DK54" s="992"/>
      <c r="DL54" s="990"/>
      <c r="DM54" s="991"/>
      <c r="DN54" s="991"/>
      <c r="DO54" s="991"/>
      <c r="DP54" s="992"/>
      <c r="DQ54" s="990"/>
      <c r="DR54" s="991"/>
      <c r="DS54" s="991"/>
      <c r="DT54" s="991"/>
      <c r="DU54" s="992"/>
      <c r="DV54" s="993"/>
      <c r="DW54" s="994"/>
      <c r="DX54" s="994"/>
      <c r="DY54" s="994"/>
      <c r="DZ54" s="995"/>
      <c r="EA54" s="230"/>
    </row>
    <row r="55" spans="1:131" ht="26.25" customHeight="1" x14ac:dyDescent="0.2">
      <c r="A55" s="238">
        <v>28</v>
      </c>
      <c r="B55" s="1031"/>
      <c r="C55" s="1032"/>
      <c r="D55" s="1032"/>
      <c r="E55" s="1032"/>
      <c r="F55" s="1032"/>
      <c r="G55" s="1032"/>
      <c r="H55" s="1032"/>
      <c r="I55" s="1032"/>
      <c r="J55" s="1032"/>
      <c r="K55" s="1032"/>
      <c r="L55" s="1032"/>
      <c r="M55" s="1032"/>
      <c r="N55" s="1032"/>
      <c r="O55" s="1032"/>
      <c r="P55" s="1033"/>
      <c r="Q55" s="1034"/>
      <c r="R55" s="1026"/>
      <c r="S55" s="1026"/>
      <c r="T55" s="1026"/>
      <c r="U55" s="1026"/>
      <c r="V55" s="1026"/>
      <c r="W55" s="1026"/>
      <c r="X55" s="1026"/>
      <c r="Y55" s="1026"/>
      <c r="Z55" s="1026"/>
      <c r="AA55" s="1026"/>
      <c r="AB55" s="1026"/>
      <c r="AC55" s="1026"/>
      <c r="AD55" s="1026"/>
      <c r="AE55" s="1035"/>
      <c r="AF55" s="1036"/>
      <c r="AG55" s="1037"/>
      <c r="AH55" s="1037"/>
      <c r="AI55" s="1037"/>
      <c r="AJ55" s="1038"/>
      <c r="AK55" s="1025"/>
      <c r="AL55" s="1026"/>
      <c r="AM55" s="1026"/>
      <c r="AN55" s="1026"/>
      <c r="AO55" s="1026"/>
      <c r="AP55" s="1026"/>
      <c r="AQ55" s="1026"/>
      <c r="AR55" s="1026"/>
      <c r="AS55" s="1026"/>
      <c r="AT55" s="1026"/>
      <c r="AU55" s="1026"/>
      <c r="AV55" s="1026"/>
      <c r="AW55" s="1026"/>
      <c r="AX55" s="1026"/>
      <c r="AY55" s="1026"/>
      <c r="AZ55" s="1027"/>
      <c r="BA55" s="1027"/>
      <c r="BB55" s="1027"/>
      <c r="BC55" s="1027"/>
      <c r="BD55" s="1027"/>
      <c r="BE55" s="972"/>
      <c r="BF55" s="972"/>
      <c r="BG55" s="972"/>
      <c r="BH55" s="972"/>
      <c r="BI55" s="973"/>
      <c r="BJ55" s="232"/>
      <c r="BK55" s="232"/>
      <c r="BL55" s="232"/>
      <c r="BM55" s="232"/>
      <c r="BN55" s="232"/>
      <c r="BO55" s="241"/>
      <c r="BP55" s="241"/>
      <c r="BQ55" s="238">
        <v>49</v>
      </c>
      <c r="BR55" s="239"/>
      <c r="BS55" s="993"/>
      <c r="BT55" s="994"/>
      <c r="BU55" s="994"/>
      <c r="BV55" s="994"/>
      <c r="BW55" s="994"/>
      <c r="BX55" s="994"/>
      <c r="BY55" s="994"/>
      <c r="BZ55" s="994"/>
      <c r="CA55" s="994"/>
      <c r="CB55" s="994"/>
      <c r="CC55" s="994"/>
      <c r="CD55" s="994"/>
      <c r="CE55" s="994"/>
      <c r="CF55" s="994"/>
      <c r="CG55" s="1015"/>
      <c r="CH55" s="990"/>
      <c r="CI55" s="991"/>
      <c r="CJ55" s="991"/>
      <c r="CK55" s="991"/>
      <c r="CL55" s="992"/>
      <c r="CM55" s="990"/>
      <c r="CN55" s="991"/>
      <c r="CO55" s="991"/>
      <c r="CP55" s="991"/>
      <c r="CQ55" s="992"/>
      <c r="CR55" s="990"/>
      <c r="CS55" s="991"/>
      <c r="CT55" s="991"/>
      <c r="CU55" s="991"/>
      <c r="CV55" s="992"/>
      <c r="CW55" s="990"/>
      <c r="CX55" s="991"/>
      <c r="CY55" s="991"/>
      <c r="CZ55" s="991"/>
      <c r="DA55" s="992"/>
      <c r="DB55" s="990"/>
      <c r="DC55" s="991"/>
      <c r="DD55" s="991"/>
      <c r="DE55" s="991"/>
      <c r="DF55" s="992"/>
      <c r="DG55" s="990"/>
      <c r="DH55" s="991"/>
      <c r="DI55" s="991"/>
      <c r="DJ55" s="991"/>
      <c r="DK55" s="992"/>
      <c r="DL55" s="990"/>
      <c r="DM55" s="991"/>
      <c r="DN55" s="991"/>
      <c r="DO55" s="991"/>
      <c r="DP55" s="992"/>
      <c r="DQ55" s="990"/>
      <c r="DR55" s="991"/>
      <c r="DS55" s="991"/>
      <c r="DT55" s="991"/>
      <c r="DU55" s="992"/>
      <c r="DV55" s="993"/>
      <c r="DW55" s="994"/>
      <c r="DX55" s="994"/>
      <c r="DY55" s="994"/>
      <c r="DZ55" s="995"/>
      <c r="EA55" s="230"/>
    </row>
    <row r="56" spans="1:131" ht="26.25" customHeight="1" x14ac:dyDescent="0.2">
      <c r="A56" s="238">
        <v>29</v>
      </c>
      <c r="B56" s="1031"/>
      <c r="C56" s="1032"/>
      <c r="D56" s="1032"/>
      <c r="E56" s="1032"/>
      <c r="F56" s="1032"/>
      <c r="G56" s="1032"/>
      <c r="H56" s="1032"/>
      <c r="I56" s="1032"/>
      <c r="J56" s="1032"/>
      <c r="K56" s="1032"/>
      <c r="L56" s="1032"/>
      <c r="M56" s="1032"/>
      <c r="N56" s="1032"/>
      <c r="O56" s="1032"/>
      <c r="P56" s="1033"/>
      <c r="Q56" s="1034"/>
      <c r="R56" s="1026"/>
      <c r="S56" s="1026"/>
      <c r="T56" s="1026"/>
      <c r="U56" s="1026"/>
      <c r="V56" s="1026"/>
      <c r="W56" s="1026"/>
      <c r="X56" s="1026"/>
      <c r="Y56" s="1026"/>
      <c r="Z56" s="1026"/>
      <c r="AA56" s="1026"/>
      <c r="AB56" s="1026"/>
      <c r="AC56" s="1026"/>
      <c r="AD56" s="1026"/>
      <c r="AE56" s="1035"/>
      <c r="AF56" s="1036"/>
      <c r="AG56" s="1037"/>
      <c r="AH56" s="1037"/>
      <c r="AI56" s="1037"/>
      <c r="AJ56" s="1038"/>
      <c r="AK56" s="1025"/>
      <c r="AL56" s="1026"/>
      <c r="AM56" s="1026"/>
      <c r="AN56" s="1026"/>
      <c r="AO56" s="1026"/>
      <c r="AP56" s="1026"/>
      <c r="AQ56" s="1026"/>
      <c r="AR56" s="1026"/>
      <c r="AS56" s="1026"/>
      <c r="AT56" s="1026"/>
      <c r="AU56" s="1026"/>
      <c r="AV56" s="1026"/>
      <c r="AW56" s="1026"/>
      <c r="AX56" s="1026"/>
      <c r="AY56" s="1026"/>
      <c r="AZ56" s="1027"/>
      <c r="BA56" s="1027"/>
      <c r="BB56" s="1027"/>
      <c r="BC56" s="1027"/>
      <c r="BD56" s="1027"/>
      <c r="BE56" s="972"/>
      <c r="BF56" s="972"/>
      <c r="BG56" s="972"/>
      <c r="BH56" s="972"/>
      <c r="BI56" s="973"/>
      <c r="BJ56" s="232"/>
      <c r="BK56" s="232"/>
      <c r="BL56" s="232"/>
      <c r="BM56" s="232"/>
      <c r="BN56" s="232"/>
      <c r="BO56" s="241"/>
      <c r="BP56" s="241"/>
      <c r="BQ56" s="238">
        <v>50</v>
      </c>
      <c r="BR56" s="239"/>
      <c r="BS56" s="993"/>
      <c r="BT56" s="994"/>
      <c r="BU56" s="994"/>
      <c r="BV56" s="994"/>
      <c r="BW56" s="994"/>
      <c r="BX56" s="994"/>
      <c r="BY56" s="994"/>
      <c r="BZ56" s="994"/>
      <c r="CA56" s="994"/>
      <c r="CB56" s="994"/>
      <c r="CC56" s="994"/>
      <c r="CD56" s="994"/>
      <c r="CE56" s="994"/>
      <c r="CF56" s="994"/>
      <c r="CG56" s="1015"/>
      <c r="CH56" s="990"/>
      <c r="CI56" s="991"/>
      <c r="CJ56" s="991"/>
      <c r="CK56" s="991"/>
      <c r="CL56" s="992"/>
      <c r="CM56" s="990"/>
      <c r="CN56" s="991"/>
      <c r="CO56" s="991"/>
      <c r="CP56" s="991"/>
      <c r="CQ56" s="992"/>
      <c r="CR56" s="990"/>
      <c r="CS56" s="991"/>
      <c r="CT56" s="991"/>
      <c r="CU56" s="991"/>
      <c r="CV56" s="992"/>
      <c r="CW56" s="990"/>
      <c r="CX56" s="991"/>
      <c r="CY56" s="991"/>
      <c r="CZ56" s="991"/>
      <c r="DA56" s="992"/>
      <c r="DB56" s="990"/>
      <c r="DC56" s="991"/>
      <c r="DD56" s="991"/>
      <c r="DE56" s="991"/>
      <c r="DF56" s="992"/>
      <c r="DG56" s="990"/>
      <c r="DH56" s="991"/>
      <c r="DI56" s="991"/>
      <c r="DJ56" s="991"/>
      <c r="DK56" s="992"/>
      <c r="DL56" s="990"/>
      <c r="DM56" s="991"/>
      <c r="DN56" s="991"/>
      <c r="DO56" s="991"/>
      <c r="DP56" s="992"/>
      <c r="DQ56" s="990"/>
      <c r="DR56" s="991"/>
      <c r="DS56" s="991"/>
      <c r="DT56" s="991"/>
      <c r="DU56" s="992"/>
      <c r="DV56" s="993"/>
      <c r="DW56" s="994"/>
      <c r="DX56" s="994"/>
      <c r="DY56" s="994"/>
      <c r="DZ56" s="995"/>
      <c r="EA56" s="230"/>
    </row>
    <row r="57" spans="1:131" ht="26.25" customHeight="1" x14ac:dyDescent="0.2">
      <c r="A57" s="238">
        <v>30</v>
      </c>
      <c r="B57" s="1031"/>
      <c r="C57" s="1032"/>
      <c r="D57" s="1032"/>
      <c r="E57" s="1032"/>
      <c r="F57" s="1032"/>
      <c r="G57" s="1032"/>
      <c r="H57" s="1032"/>
      <c r="I57" s="1032"/>
      <c r="J57" s="1032"/>
      <c r="K57" s="1032"/>
      <c r="L57" s="1032"/>
      <c r="M57" s="1032"/>
      <c r="N57" s="1032"/>
      <c r="O57" s="1032"/>
      <c r="P57" s="1033"/>
      <c r="Q57" s="1034"/>
      <c r="R57" s="1026"/>
      <c r="S57" s="1026"/>
      <c r="T57" s="1026"/>
      <c r="U57" s="1026"/>
      <c r="V57" s="1026"/>
      <c r="W57" s="1026"/>
      <c r="X57" s="1026"/>
      <c r="Y57" s="1026"/>
      <c r="Z57" s="1026"/>
      <c r="AA57" s="1026"/>
      <c r="AB57" s="1026"/>
      <c r="AC57" s="1026"/>
      <c r="AD57" s="1026"/>
      <c r="AE57" s="1035"/>
      <c r="AF57" s="1036"/>
      <c r="AG57" s="1037"/>
      <c r="AH57" s="1037"/>
      <c r="AI57" s="1037"/>
      <c r="AJ57" s="1038"/>
      <c r="AK57" s="1025"/>
      <c r="AL57" s="1026"/>
      <c r="AM57" s="1026"/>
      <c r="AN57" s="1026"/>
      <c r="AO57" s="1026"/>
      <c r="AP57" s="1026"/>
      <c r="AQ57" s="1026"/>
      <c r="AR57" s="1026"/>
      <c r="AS57" s="1026"/>
      <c r="AT57" s="1026"/>
      <c r="AU57" s="1026"/>
      <c r="AV57" s="1026"/>
      <c r="AW57" s="1026"/>
      <c r="AX57" s="1026"/>
      <c r="AY57" s="1026"/>
      <c r="AZ57" s="1027"/>
      <c r="BA57" s="1027"/>
      <c r="BB57" s="1027"/>
      <c r="BC57" s="1027"/>
      <c r="BD57" s="1027"/>
      <c r="BE57" s="972"/>
      <c r="BF57" s="972"/>
      <c r="BG57" s="972"/>
      <c r="BH57" s="972"/>
      <c r="BI57" s="973"/>
      <c r="BJ57" s="232"/>
      <c r="BK57" s="232"/>
      <c r="BL57" s="232"/>
      <c r="BM57" s="232"/>
      <c r="BN57" s="232"/>
      <c r="BO57" s="241"/>
      <c r="BP57" s="241"/>
      <c r="BQ57" s="238">
        <v>51</v>
      </c>
      <c r="BR57" s="239"/>
      <c r="BS57" s="993"/>
      <c r="BT57" s="994"/>
      <c r="BU57" s="994"/>
      <c r="BV57" s="994"/>
      <c r="BW57" s="994"/>
      <c r="BX57" s="994"/>
      <c r="BY57" s="994"/>
      <c r="BZ57" s="994"/>
      <c r="CA57" s="994"/>
      <c r="CB57" s="994"/>
      <c r="CC57" s="994"/>
      <c r="CD57" s="994"/>
      <c r="CE57" s="994"/>
      <c r="CF57" s="994"/>
      <c r="CG57" s="1015"/>
      <c r="CH57" s="990"/>
      <c r="CI57" s="991"/>
      <c r="CJ57" s="991"/>
      <c r="CK57" s="991"/>
      <c r="CL57" s="992"/>
      <c r="CM57" s="990"/>
      <c r="CN57" s="991"/>
      <c r="CO57" s="991"/>
      <c r="CP57" s="991"/>
      <c r="CQ57" s="992"/>
      <c r="CR57" s="990"/>
      <c r="CS57" s="991"/>
      <c r="CT57" s="991"/>
      <c r="CU57" s="991"/>
      <c r="CV57" s="992"/>
      <c r="CW57" s="990"/>
      <c r="CX57" s="991"/>
      <c r="CY57" s="991"/>
      <c r="CZ57" s="991"/>
      <c r="DA57" s="992"/>
      <c r="DB57" s="990"/>
      <c r="DC57" s="991"/>
      <c r="DD57" s="991"/>
      <c r="DE57" s="991"/>
      <c r="DF57" s="992"/>
      <c r="DG57" s="990"/>
      <c r="DH57" s="991"/>
      <c r="DI57" s="991"/>
      <c r="DJ57" s="991"/>
      <c r="DK57" s="992"/>
      <c r="DL57" s="990"/>
      <c r="DM57" s="991"/>
      <c r="DN57" s="991"/>
      <c r="DO57" s="991"/>
      <c r="DP57" s="992"/>
      <c r="DQ57" s="990"/>
      <c r="DR57" s="991"/>
      <c r="DS57" s="991"/>
      <c r="DT57" s="991"/>
      <c r="DU57" s="992"/>
      <c r="DV57" s="993"/>
      <c r="DW57" s="994"/>
      <c r="DX57" s="994"/>
      <c r="DY57" s="994"/>
      <c r="DZ57" s="995"/>
      <c r="EA57" s="230"/>
    </row>
    <row r="58" spans="1:131" ht="26.25" customHeight="1" x14ac:dyDescent="0.2">
      <c r="A58" s="238">
        <v>31</v>
      </c>
      <c r="B58" s="1031"/>
      <c r="C58" s="1032"/>
      <c r="D58" s="1032"/>
      <c r="E58" s="1032"/>
      <c r="F58" s="1032"/>
      <c r="G58" s="1032"/>
      <c r="H58" s="1032"/>
      <c r="I58" s="1032"/>
      <c r="J58" s="1032"/>
      <c r="K58" s="1032"/>
      <c r="L58" s="1032"/>
      <c r="M58" s="1032"/>
      <c r="N58" s="1032"/>
      <c r="O58" s="1032"/>
      <c r="P58" s="1033"/>
      <c r="Q58" s="1034"/>
      <c r="R58" s="1026"/>
      <c r="S58" s="1026"/>
      <c r="T58" s="1026"/>
      <c r="U58" s="1026"/>
      <c r="V58" s="1026"/>
      <c r="W58" s="1026"/>
      <c r="X58" s="1026"/>
      <c r="Y58" s="1026"/>
      <c r="Z58" s="1026"/>
      <c r="AA58" s="1026"/>
      <c r="AB58" s="1026"/>
      <c r="AC58" s="1026"/>
      <c r="AD58" s="1026"/>
      <c r="AE58" s="1035"/>
      <c r="AF58" s="1036"/>
      <c r="AG58" s="1037"/>
      <c r="AH58" s="1037"/>
      <c r="AI58" s="1037"/>
      <c r="AJ58" s="1038"/>
      <c r="AK58" s="1025"/>
      <c r="AL58" s="1026"/>
      <c r="AM58" s="1026"/>
      <c r="AN58" s="1026"/>
      <c r="AO58" s="1026"/>
      <c r="AP58" s="1026"/>
      <c r="AQ58" s="1026"/>
      <c r="AR58" s="1026"/>
      <c r="AS58" s="1026"/>
      <c r="AT58" s="1026"/>
      <c r="AU58" s="1026"/>
      <c r="AV58" s="1026"/>
      <c r="AW58" s="1026"/>
      <c r="AX58" s="1026"/>
      <c r="AY58" s="1026"/>
      <c r="AZ58" s="1027"/>
      <c r="BA58" s="1027"/>
      <c r="BB58" s="1027"/>
      <c r="BC58" s="1027"/>
      <c r="BD58" s="1027"/>
      <c r="BE58" s="972"/>
      <c r="BF58" s="972"/>
      <c r="BG58" s="972"/>
      <c r="BH58" s="972"/>
      <c r="BI58" s="973"/>
      <c r="BJ58" s="232"/>
      <c r="BK58" s="232"/>
      <c r="BL58" s="232"/>
      <c r="BM58" s="232"/>
      <c r="BN58" s="232"/>
      <c r="BO58" s="241"/>
      <c r="BP58" s="241"/>
      <c r="BQ58" s="238">
        <v>52</v>
      </c>
      <c r="BR58" s="239"/>
      <c r="BS58" s="993"/>
      <c r="BT58" s="994"/>
      <c r="BU58" s="994"/>
      <c r="BV58" s="994"/>
      <c r="BW58" s="994"/>
      <c r="BX58" s="994"/>
      <c r="BY58" s="994"/>
      <c r="BZ58" s="994"/>
      <c r="CA58" s="994"/>
      <c r="CB58" s="994"/>
      <c r="CC58" s="994"/>
      <c r="CD58" s="994"/>
      <c r="CE58" s="994"/>
      <c r="CF58" s="994"/>
      <c r="CG58" s="1015"/>
      <c r="CH58" s="990"/>
      <c r="CI58" s="991"/>
      <c r="CJ58" s="991"/>
      <c r="CK58" s="991"/>
      <c r="CL58" s="992"/>
      <c r="CM58" s="990"/>
      <c r="CN58" s="991"/>
      <c r="CO58" s="991"/>
      <c r="CP58" s="991"/>
      <c r="CQ58" s="992"/>
      <c r="CR58" s="990"/>
      <c r="CS58" s="991"/>
      <c r="CT58" s="991"/>
      <c r="CU58" s="991"/>
      <c r="CV58" s="992"/>
      <c r="CW58" s="990"/>
      <c r="CX58" s="991"/>
      <c r="CY58" s="991"/>
      <c r="CZ58" s="991"/>
      <c r="DA58" s="992"/>
      <c r="DB58" s="990"/>
      <c r="DC58" s="991"/>
      <c r="DD58" s="991"/>
      <c r="DE58" s="991"/>
      <c r="DF58" s="992"/>
      <c r="DG58" s="990"/>
      <c r="DH58" s="991"/>
      <c r="DI58" s="991"/>
      <c r="DJ58" s="991"/>
      <c r="DK58" s="992"/>
      <c r="DL58" s="990"/>
      <c r="DM58" s="991"/>
      <c r="DN58" s="991"/>
      <c r="DO58" s="991"/>
      <c r="DP58" s="992"/>
      <c r="DQ58" s="990"/>
      <c r="DR58" s="991"/>
      <c r="DS58" s="991"/>
      <c r="DT58" s="991"/>
      <c r="DU58" s="992"/>
      <c r="DV58" s="993"/>
      <c r="DW58" s="994"/>
      <c r="DX58" s="994"/>
      <c r="DY58" s="994"/>
      <c r="DZ58" s="995"/>
      <c r="EA58" s="230"/>
    </row>
    <row r="59" spans="1:131" ht="26.25" customHeight="1" x14ac:dyDescent="0.2">
      <c r="A59" s="238">
        <v>32</v>
      </c>
      <c r="B59" s="1031"/>
      <c r="C59" s="1032"/>
      <c r="D59" s="1032"/>
      <c r="E59" s="1032"/>
      <c r="F59" s="1032"/>
      <c r="G59" s="1032"/>
      <c r="H59" s="1032"/>
      <c r="I59" s="1032"/>
      <c r="J59" s="1032"/>
      <c r="K59" s="1032"/>
      <c r="L59" s="1032"/>
      <c r="M59" s="1032"/>
      <c r="N59" s="1032"/>
      <c r="O59" s="1032"/>
      <c r="P59" s="1033"/>
      <c r="Q59" s="1034"/>
      <c r="R59" s="1026"/>
      <c r="S59" s="1026"/>
      <c r="T59" s="1026"/>
      <c r="U59" s="1026"/>
      <c r="V59" s="1026"/>
      <c r="W59" s="1026"/>
      <c r="X59" s="1026"/>
      <c r="Y59" s="1026"/>
      <c r="Z59" s="1026"/>
      <c r="AA59" s="1026"/>
      <c r="AB59" s="1026"/>
      <c r="AC59" s="1026"/>
      <c r="AD59" s="1026"/>
      <c r="AE59" s="1035"/>
      <c r="AF59" s="1036"/>
      <c r="AG59" s="1037"/>
      <c r="AH59" s="1037"/>
      <c r="AI59" s="1037"/>
      <c r="AJ59" s="1038"/>
      <c r="AK59" s="1025"/>
      <c r="AL59" s="1026"/>
      <c r="AM59" s="1026"/>
      <c r="AN59" s="1026"/>
      <c r="AO59" s="1026"/>
      <c r="AP59" s="1026"/>
      <c r="AQ59" s="1026"/>
      <c r="AR59" s="1026"/>
      <c r="AS59" s="1026"/>
      <c r="AT59" s="1026"/>
      <c r="AU59" s="1026"/>
      <c r="AV59" s="1026"/>
      <c r="AW59" s="1026"/>
      <c r="AX59" s="1026"/>
      <c r="AY59" s="1026"/>
      <c r="AZ59" s="1027"/>
      <c r="BA59" s="1027"/>
      <c r="BB59" s="1027"/>
      <c r="BC59" s="1027"/>
      <c r="BD59" s="1027"/>
      <c r="BE59" s="972"/>
      <c r="BF59" s="972"/>
      <c r="BG59" s="972"/>
      <c r="BH59" s="972"/>
      <c r="BI59" s="973"/>
      <c r="BJ59" s="232"/>
      <c r="BK59" s="232"/>
      <c r="BL59" s="232"/>
      <c r="BM59" s="232"/>
      <c r="BN59" s="232"/>
      <c r="BO59" s="241"/>
      <c r="BP59" s="241"/>
      <c r="BQ59" s="238">
        <v>53</v>
      </c>
      <c r="BR59" s="239"/>
      <c r="BS59" s="993"/>
      <c r="BT59" s="994"/>
      <c r="BU59" s="994"/>
      <c r="BV59" s="994"/>
      <c r="BW59" s="994"/>
      <c r="BX59" s="994"/>
      <c r="BY59" s="994"/>
      <c r="BZ59" s="994"/>
      <c r="CA59" s="994"/>
      <c r="CB59" s="994"/>
      <c r="CC59" s="994"/>
      <c r="CD59" s="994"/>
      <c r="CE59" s="994"/>
      <c r="CF59" s="994"/>
      <c r="CG59" s="1015"/>
      <c r="CH59" s="990"/>
      <c r="CI59" s="991"/>
      <c r="CJ59" s="991"/>
      <c r="CK59" s="991"/>
      <c r="CL59" s="992"/>
      <c r="CM59" s="990"/>
      <c r="CN59" s="991"/>
      <c r="CO59" s="991"/>
      <c r="CP59" s="991"/>
      <c r="CQ59" s="992"/>
      <c r="CR59" s="990"/>
      <c r="CS59" s="991"/>
      <c r="CT59" s="991"/>
      <c r="CU59" s="991"/>
      <c r="CV59" s="992"/>
      <c r="CW59" s="990"/>
      <c r="CX59" s="991"/>
      <c r="CY59" s="991"/>
      <c r="CZ59" s="991"/>
      <c r="DA59" s="992"/>
      <c r="DB59" s="990"/>
      <c r="DC59" s="991"/>
      <c r="DD59" s="991"/>
      <c r="DE59" s="991"/>
      <c r="DF59" s="992"/>
      <c r="DG59" s="990"/>
      <c r="DH59" s="991"/>
      <c r="DI59" s="991"/>
      <c r="DJ59" s="991"/>
      <c r="DK59" s="992"/>
      <c r="DL59" s="990"/>
      <c r="DM59" s="991"/>
      <c r="DN59" s="991"/>
      <c r="DO59" s="991"/>
      <c r="DP59" s="992"/>
      <c r="DQ59" s="990"/>
      <c r="DR59" s="991"/>
      <c r="DS59" s="991"/>
      <c r="DT59" s="991"/>
      <c r="DU59" s="992"/>
      <c r="DV59" s="993"/>
      <c r="DW59" s="994"/>
      <c r="DX59" s="994"/>
      <c r="DY59" s="994"/>
      <c r="DZ59" s="995"/>
      <c r="EA59" s="230"/>
    </row>
    <row r="60" spans="1:131" ht="26.25" customHeight="1" x14ac:dyDescent="0.2">
      <c r="A60" s="238">
        <v>33</v>
      </c>
      <c r="B60" s="1031"/>
      <c r="C60" s="1032"/>
      <c r="D60" s="1032"/>
      <c r="E60" s="1032"/>
      <c r="F60" s="1032"/>
      <c r="G60" s="1032"/>
      <c r="H60" s="1032"/>
      <c r="I60" s="1032"/>
      <c r="J60" s="1032"/>
      <c r="K60" s="1032"/>
      <c r="L60" s="1032"/>
      <c r="M60" s="1032"/>
      <c r="N60" s="1032"/>
      <c r="O60" s="1032"/>
      <c r="P60" s="1033"/>
      <c r="Q60" s="1034"/>
      <c r="R60" s="1026"/>
      <c r="S60" s="1026"/>
      <c r="T60" s="1026"/>
      <c r="U60" s="1026"/>
      <c r="V60" s="1026"/>
      <c r="W60" s="1026"/>
      <c r="X60" s="1026"/>
      <c r="Y60" s="1026"/>
      <c r="Z60" s="1026"/>
      <c r="AA60" s="1026"/>
      <c r="AB60" s="1026"/>
      <c r="AC60" s="1026"/>
      <c r="AD60" s="1026"/>
      <c r="AE60" s="1035"/>
      <c r="AF60" s="1036"/>
      <c r="AG60" s="1037"/>
      <c r="AH60" s="1037"/>
      <c r="AI60" s="1037"/>
      <c r="AJ60" s="1038"/>
      <c r="AK60" s="1025"/>
      <c r="AL60" s="1026"/>
      <c r="AM60" s="1026"/>
      <c r="AN60" s="1026"/>
      <c r="AO60" s="1026"/>
      <c r="AP60" s="1026"/>
      <c r="AQ60" s="1026"/>
      <c r="AR60" s="1026"/>
      <c r="AS60" s="1026"/>
      <c r="AT60" s="1026"/>
      <c r="AU60" s="1026"/>
      <c r="AV60" s="1026"/>
      <c r="AW60" s="1026"/>
      <c r="AX60" s="1026"/>
      <c r="AY60" s="1026"/>
      <c r="AZ60" s="1027"/>
      <c r="BA60" s="1027"/>
      <c r="BB60" s="1027"/>
      <c r="BC60" s="1027"/>
      <c r="BD60" s="1027"/>
      <c r="BE60" s="972"/>
      <c r="BF60" s="972"/>
      <c r="BG60" s="972"/>
      <c r="BH60" s="972"/>
      <c r="BI60" s="973"/>
      <c r="BJ60" s="232"/>
      <c r="BK60" s="232"/>
      <c r="BL60" s="232"/>
      <c r="BM60" s="232"/>
      <c r="BN60" s="232"/>
      <c r="BO60" s="241"/>
      <c r="BP60" s="241"/>
      <c r="BQ60" s="238">
        <v>54</v>
      </c>
      <c r="BR60" s="239"/>
      <c r="BS60" s="993"/>
      <c r="BT60" s="994"/>
      <c r="BU60" s="994"/>
      <c r="BV60" s="994"/>
      <c r="BW60" s="994"/>
      <c r="BX60" s="994"/>
      <c r="BY60" s="994"/>
      <c r="BZ60" s="994"/>
      <c r="CA60" s="994"/>
      <c r="CB60" s="994"/>
      <c r="CC60" s="994"/>
      <c r="CD60" s="994"/>
      <c r="CE60" s="994"/>
      <c r="CF60" s="994"/>
      <c r="CG60" s="1015"/>
      <c r="CH60" s="990"/>
      <c r="CI60" s="991"/>
      <c r="CJ60" s="991"/>
      <c r="CK60" s="991"/>
      <c r="CL60" s="992"/>
      <c r="CM60" s="990"/>
      <c r="CN60" s="991"/>
      <c r="CO60" s="991"/>
      <c r="CP60" s="991"/>
      <c r="CQ60" s="992"/>
      <c r="CR60" s="990"/>
      <c r="CS60" s="991"/>
      <c r="CT60" s="991"/>
      <c r="CU60" s="991"/>
      <c r="CV60" s="992"/>
      <c r="CW60" s="990"/>
      <c r="CX60" s="991"/>
      <c r="CY60" s="991"/>
      <c r="CZ60" s="991"/>
      <c r="DA60" s="992"/>
      <c r="DB60" s="990"/>
      <c r="DC60" s="991"/>
      <c r="DD60" s="991"/>
      <c r="DE60" s="991"/>
      <c r="DF60" s="992"/>
      <c r="DG60" s="990"/>
      <c r="DH60" s="991"/>
      <c r="DI60" s="991"/>
      <c r="DJ60" s="991"/>
      <c r="DK60" s="992"/>
      <c r="DL60" s="990"/>
      <c r="DM60" s="991"/>
      <c r="DN60" s="991"/>
      <c r="DO60" s="991"/>
      <c r="DP60" s="992"/>
      <c r="DQ60" s="990"/>
      <c r="DR60" s="991"/>
      <c r="DS60" s="991"/>
      <c r="DT60" s="991"/>
      <c r="DU60" s="992"/>
      <c r="DV60" s="993"/>
      <c r="DW60" s="994"/>
      <c r="DX60" s="994"/>
      <c r="DY60" s="994"/>
      <c r="DZ60" s="995"/>
      <c r="EA60" s="230"/>
    </row>
    <row r="61" spans="1:131" ht="26.25" customHeight="1" thickBot="1" x14ac:dyDescent="0.25">
      <c r="A61" s="238">
        <v>34</v>
      </c>
      <c r="B61" s="1031"/>
      <c r="C61" s="1032"/>
      <c r="D61" s="1032"/>
      <c r="E61" s="1032"/>
      <c r="F61" s="1032"/>
      <c r="G61" s="1032"/>
      <c r="H61" s="1032"/>
      <c r="I61" s="1032"/>
      <c r="J61" s="1032"/>
      <c r="K61" s="1032"/>
      <c r="L61" s="1032"/>
      <c r="M61" s="1032"/>
      <c r="N61" s="1032"/>
      <c r="O61" s="1032"/>
      <c r="P61" s="1033"/>
      <c r="Q61" s="1034"/>
      <c r="R61" s="1026"/>
      <c r="S61" s="1026"/>
      <c r="T61" s="1026"/>
      <c r="U61" s="1026"/>
      <c r="V61" s="1026"/>
      <c r="W61" s="1026"/>
      <c r="X61" s="1026"/>
      <c r="Y61" s="1026"/>
      <c r="Z61" s="1026"/>
      <c r="AA61" s="1026"/>
      <c r="AB61" s="1026"/>
      <c r="AC61" s="1026"/>
      <c r="AD61" s="1026"/>
      <c r="AE61" s="1035"/>
      <c r="AF61" s="1036"/>
      <c r="AG61" s="1037"/>
      <c r="AH61" s="1037"/>
      <c r="AI61" s="1037"/>
      <c r="AJ61" s="1038"/>
      <c r="AK61" s="1025"/>
      <c r="AL61" s="1026"/>
      <c r="AM61" s="1026"/>
      <c r="AN61" s="1026"/>
      <c r="AO61" s="1026"/>
      <c r="AP61" s="1026"/>
      <c r="AQ61" s="1026"/>
      <c r="AR61" s="1026"/>
      <c r="AS61" s="1026"/>
      <c r="AT61" s="1026"/>
      <c r="AU61" s="1026"/>
      <c r="AV61" s="1026"/>
      <c r="AW61" s="1026"/>
      <c r="AX61" s="1026"/>
      <c r="AY61" s="1026"/>
      <c r="AZ61" s="1027"/>
      <c r="BA61" s="1027"/>
      <c r="BB61" s="1027"/>
      <c r="BC61" s="1027"/>
      <c r="BD61" s="1027"/>
      <c r="BE61" s="972"/>
      <c r="BF61" s="972"/>
      <c r="BG61" s="972"/>
      <c r="BH61" s="972"/>
      <c r="BI61" s="973"/>
      <c r="BJ61" s="232"/>
      <c r="BK61" s="232"/>
      <c r="BL61" s="232"/>
      <c r="BM61" s="232"/>
      <c r="BN61" s="232"/>
      <c r="BO61" s="241"/>
      <c r="BP61" s="241"/>
      <c r="BQ61" s="238">
        <v>55</v>
      </c>
      <c r="BR61" s="239"/>
      <c r="BS61" s="993"/>
      <c r="BT61" s="994"/>
      <c r="BU61" s="994"/>
      <c r="BV61" s="994"/>
      <c r="BW61" s="994"/>
      <c r="BX61" s="994"/>
      <c r="BY61" s="994"/>
      <c r="BZ61" s="994"/>
      <c r="CA61" s="994"/>
      <c r="CB61" s="994"/>
      <c r="CC61" s="994"/>
      <c r="CD61" s="994"/>
      <c r="CE61" s="994"/>
      <c r="CF61" s="994"/>
      <c r="CG61" s="1015"/>
      <c r="CH61" s="990"/>
      <c r="CI61" s="991"/>
      <c r="CJ61" s="991"/>
      <c r="CK61" s="991"/>
      <c r="CL61" s="992"/>
      <c r="CM61" s="990"/>
      <c r="CN61" s="991"/>
      <c r="CO61" s="991"/>
      <c r="CP61" s="991"/>
      <c r="CQ61" s="992"/>
      <c r="CR61" s="990"/>
      <c r="CS61" s="991"/>
      <c r="CT61" s="991"/>
      <c r="CU61" s="991"/>
      <c r="CV61" s="992"/>
      <c r="CW61" s="990"/>
      <c r="CX61" s="991"/>
      <c r="CY61" s="991"/>
      <c r="CZ61" s="991"/>
      <c r="DA61" s="992"/>
      <c r="DB61" s="990"/>
      <c r="DC61" s="991"/>
      <c r="DD61" s="991"/>
      <c r="DE61" s="991"/>
      <c r="DF61" s="992"/>
      <c r="DG61" s="990"/>
      <c r="DH61" s="991"/>
      <c r="DI61" s="991"/>
      <c r="DJ61" s="991"/>
      <c r="DK61" s="992"/>
      <c r="DL61" s="990"/>
      <c r="DM61" s="991"/>
      <c r="DN61" s="991"/>
      <c r="DO61" s="991"/>
      <c r="DP61" s="992"/>
      <c r="DQ61" s="990"/>
      <c r="DR61" s="991"/>
      <c r="DS61" s="991"/>
      <c r="DT61" s="991"/>
      <c r="DU61" s="992"/>
      <c r="DV61" s="993"/>
      <c r="DW61" s="994"/>
      <c r="DX61" s="994"/>
      <c r="DY61" s="994"/>
      <c r="DZ61" s="995"/>
      <c r="EA61" s="230"/>
    </row>
    <row r="62" spans="1:131" ht="26.25" customHeight="1" x14ac:dyDescent="0.2">
      <c r="A62" s="238">
        <v>35</v>
      </c>
      <c r="B62" s="1031"/>
      <c r="C62" s="1032"/>
      <c r="D62" s="1032"/>
      <c r="E62" s="1032"/>
      <c r="F62" s="1032"/>
      <c r="G62" s="1032"/>
      <c r="H62" s="1032"/>
      <c r="I62" s="1032"/>
      <c r="J62" s="1032"/>
      <c r="K62" s="1032"/>
      <c r="L62" s="1032"/>
      <c r="M62" s="1032"/>
      <c r="N62" s="1032"/>
      <c r="O62" s="1032"/>
      <c r="P62" s="1033"/>
      <c r="Q62" s="1034"/>
      <c r="R62" s="1026"/>
      <c r="S62" s="1026"/>
      <c r="T62" s="1026"/>
      <c r="U62" s="1026"/>
      <c r="V62" s="1026"/>
      <c r="W62" s="1026"/>
      <c r="X62" s="1026"/>
      <c r="Y62" s="1026"/>
      <c r="Z62" s="1026"/>
      <c r="AA62" s="1026"/>
      <c r="AB62" s="1026"/>
      <c r="AC62" s="1026"/>
      <c r="AD62" s="1026"/>
      <c r="AE62" s="1035"/>
      <c r="AF62" s="1036"/>
      <c r="AG62" s="1037"/>
      <c r="AH62" s="1037"/>
      <c r="AI62" s="1037"/>
      <c r="AJ62" s="1038"/>
      <c r="AK62" s="1025"/>
      <c r="AL62" s="1026"/>
      <c r="AM62" s="1026"/>
      <c r="AN62" s="1026"/>
      <c r="AO62" s="1026"/>
      <c r="AP62" s="1026"/>
      <c r="AQ62" s="1026"/>
      <c r="AR62" s="1026"/>
      <c r="AS62" s="1026"/>
      <c r="AT62" s="1026"/>
      <c r="AU62" s="1026"/>
      <c r="AV62" s="1026"/>
      <c r="AW62" s="1026"/>
      <c r="AX62" s="1026"/>
      <c r="AY62" s="1026"/>
      <c r="AZ62" s="1027"/>
      <c r="BA62" s="1027"/>
      <c r="BB62" s="1027"/>
      <c r="BC62" s="1027"/>
      <c r="BD62" s="1027"/>
      <c r="BE62" s="972"/>
      <c r="BF62" s="972"/>
      <c r="BG62" s="972"/>
      <c r="BH62" s="972"/>
      <c r="BI62" s="973"/>
      <c r="BJ62" s="1028" t="s">
        <v>395</v>
      </c>
      <c r="BK62" s="1029"/>
      <c r="BL62" s="1029"/>
      <c r="BM62" s="1029"/>
      <c r="BN62" s="1030"/>
      <c r="BO62" s="241"/>
      <c r="BP62" s="241"/>
      <c r="BQ62" s="238">
        <v>56</v>
      </c>
      <c r="BR62" s="239"/>
      <c r="BS62" s="993"/>
      <c r="BT62" s="994"/>
      <c r="BU62" s="994"/>
      <c r="BV62" s="994"/>
      <c r="BW62" s="994"/>
      <c r="BX62" s="994"/>
      <c r="BY62" s="994"/>
      <c r="BZ62" s="994"/>
      <c r="CA62" s="994"/>
      <c r="CB62" s="994"/>
      <c r="CC62" s="994"/>
      <c r="CD62" s="994"/>
      <c r="CE62" s="994"/>
      <c r="CF62" s="994"/>
      <c r="CG62" s="1015"/>
      <c r="CH62" s="990"/>
      <c r="CI62" s="991"/>
      <c r="CJ62" s="991"/>
      <c r="CK62" s="991"/>
      <c r="CL62" s="992"/>
      <c r="CM62" s="990"/>
      <c r="CN62" s="991"/>
      <c r="CO62" s="991"/>
      <c r="CP62" s="991"/>
      <c r="CQ62" s="992"/>
      <c r="CR62" s="990"/>
      <c r="CS62" s="991"/>
      <c r="CT62" s="991"/>
      <c r="CU62" s="991"/>
      <c r="CV62" s="992"/>
      <c r="CW62" s="990"/>
      <c r="CX62" s="991"/>
      <c r="CY62" s="991"/>
      <c r="CZ62" s="991"/>
      <c r="DA62" s="992"/>
      <c r="DB62" s="990"/>
      <c r="DC62" s="991"/>
      <c r="DD62" s="991"/>
      <c r="DE62" s="991"/>
      <c r="DF62" s="992"/>
      <c r="DG62" s="990"/>
      <c r="DH62" s="991"/>
      <c r="DI62" s="991"/>
      <c r="DJ62" s="991"/>
      <c r="DK62" s="992"/>
      <c r="DL62" s="990"/>
      <c r="DM62" s="991"/>
      <c r="DN62" s="991"/>
      <c r="DO62" s="991"/>
      <c r="DP62" s="992"/>
      <c r="DQ62" s="990"/>
      <c r="DR62" s="991"/>
      <c r="DS62" s="991"/>
      <c r="DT62" s="991"/>
      <c r="DU62" s="992"/>
      <c r="DV62" s="993"/>
      <c r="DW62" s="994"/>
      <c r="DX62" s="994"/>
      <c r="DY62" s="994"/>
      <c r="DZ62" s="995"/>
      <c r="EA62" s="230"/>
    </row>
    <row r="63" spans="1:131" ht="26.25" customHeight="1" thickBot="1" x14ac:dyDescent="0.25">
      <c r="A63" s="240"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1"/>
      <c r="AF63" s="1022">
        <v>1779</v>
      </c>
      <c r="AG63" s="959"/>
      <c r="AH63" s="959"/>
      <c r="AI63" s="959"/>
      <c r="AJ63" s="1023"/>
      <c r="AK63" s="1024"/>
      <c r="AL63" s="963"/>
      <c r="AM63" s="963"/>
      <c r="AN63" s="963"/>
      <c r="AO63" s="963"/>
      <c r="AP63" s="959">
        <v>5396</v>
      </c>
      <c r="AQ63" s="959"/>
      <c r="AR63" s="959"/>
      <c r="AS63" s="959"/>
      <c r="AT63" s="959"/>
      <c r="AU63" s="959">
        <v>3252</v>
      </c>
      <c r="AV63" s="959"/>
      <c r="AW63" s="959"/>
      <c r="AX63" s="959"/>
      <c r="AY63" s="959"/>
      <c r="AZ63" s="1018"/>
      <c r="BA63" s="1018"/>
      <c r="BB63" s="1018"/>
      <c r="BC63" s="1018"/>
      <c r="BD63" s="1018"/>
      <c r="BE63" s="960"/>
      <c r="BF63" s="960"/>
      <c r="BG63" s="960"/>
      <c r="BH63" s="960"/>
      <c r="BI63" s="961"/>
      <c r="BJ63" s="1019" t="s">
        <v>122</v>
      </c>
      <c r="BK63" s="953"/>
      <c r="BL63" s="953"/>
      <c r="BM63" s="953"/>
      <c r="BN63" s="1020"/>
      <c r="BO63" s="241"/>
      <c r="BP63" s="241"/>
      <c r="BQ63" s="238">
        <v>57</v>
      </c>
      <c r="BR63" s="239"/>
      <c r="BS63" s="993"/>
      <c r="BT63" s="994"/>
      <c r="BU63" s="994"/>
      <c r="BV63" s="994"/>
      <c r="BW63" s="994"/>
      <c r="BX63" s="994"/>
      <c r="BY63" s="994"/>
      <c r="BZ63" s="994"/>
      <c r="CA63" s="994"/>
      <c r="CB63" s="994"/>
      <c r="CC63" s="994"/>
      <c r="CD63" s="994"/>
      <c r="CE63" s="994"/>
      <c r="CF63" s="994"/>
      <c r="CG63" s="1015"/>
      <c r="CH63" s="990"/>
      <c r="CI63" s="991"/>
      <c r="CJ63" s="991"/>
      <c r="CK63" s="991"/>
      <c r="CL63" s="992"/>
      <c r="CM63" s="990"/>
      <c r="CN63" s="991"/>
      <c r="CO63" s="991"/>
      <c r="CP63" s="991"/>
      <c r="CQ63" s="992"/>
      <c r="CR63" s="990"/>
      <c r="CS63" s="991"/>
      <c r="CT63" s="991"/>
      <c r="CU63" s="991"/>
      <c r="CV63" s="992"/>
      <c r="CW63" s="990"/>
      <c r="CX63" s="991"/>
      <c r="CY63" s="991"/>
      <c r="CZ63" s="991"/>
      <c r="DA63" s="992"/>
      <c r="DB63" s="990"/>
      <c r="DC63" s="991"/>
      <c r="DD63" s="991"/>
      <c r="DE63" s="991"/>
      <c r="DF63" s="992"/>
      <c r="DG63" s="990"/>
      <c r="DH63" s="991"/>
      <c r="DI63" s="991"/>
      <c r="DJ63" s="991"/>
      <c r="DK63" s="992"/>
      <c r="DL63" s="990"/>
      <c r="DM63" s="991"/>
      <c r="DN63" s="991"/>
      <c r="DO63" s="991"/>
      <c r="DP63" s="992"/>
      <c r="DQ63" s="990"/>
      <c r="DR63" s="991"/>
      <c r="DS63" s="991"/>
      <c r="DT63" s="991"/>
      <c r="DU63" s="992"/>
      <c r="DV63" s="993"/>
      <c r="DW63" s="994"/>
      <c r="DX63" s="994"/>
      <c r="DY63" s="994"/>
      <c r="DZ63" s="995"/>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3"/>
      <c r="BT64" s="994"/>
      <c r="BU64" s="994"/>
      <c r="BV64" s="994"/>
      <c r="BW64" s="994"/>
      <c r="BX64" s="994"/>
      <c r="BY64" s="994"/>
      <c r="BZ64" s="994"/>
      <c r="CA64" s="994"/>
      <c r="CB64" s="994"/>
      <c r="CC64" s="994"/>
      <c r="CD64" s="994"/>
      <c r="CE64" s="994"/>
      <c r="CF64" s="994"/>
      <c r="CG64" s="1015"/>
      <c r="CH64" s="990"/>
      <c r="CI64" s="991"/>
      <c r="CJ64" s="991"/>
      <c r="CK64" s="991"/>
      <c r="CL64" s="992"/>
      <c r="CM64" s="990"/>
      <c r="CN64" s="991"/>
      <c r="CO64" s="991"/>
      <c r="CP64" s="991"/>
      <c r="CQ64" s="992"/>
      <c r="CR64" s="990"/>
      <c r="CS64" s="991"/>
      <c r="CT64" s="991"/>
      <c r="CU64" s="991"/>
      <c r="CV64" s="992"/>
      <c r="CW64" s="990"/>
      <c r="CX64" s="991"/>
      <c r="CY64" s="991"/>
      <c r="CZ64" s="991"/>
      <c r="DA64" s="992"/>
      <c r="DB64" s="990"/>
      <c r="DC64" s="991"/>
      <c r="DD64" s="991"/>
      <c r="DE64" s="991"/>
      <c r="DF64" s="992"/>
      <c r="DG64" s="990"/>
      <c r="DH64" s="991"/>
      <c r="DI64" s="991"/>
      <c r="DJ64" s="991"/>
      <c r="DK64" s="992"/>
      <c r="DL64" s="990"/>
      <c r="DM64" s="991"/>
      <c r="DN64" s="991"/>
      <c r="DO64" s="991"/>
      <c r="DP64" s="992"/>
      <c r="DQ64" s="990"/>
      <c r="DR64" s="991"/>
      <c r="DS64" s="991"/>
      <c r="DT64" s="991"/>
      <c r="DU64" s="992"/>
      <c r="DV64" s="993"/>
      <c r="DW64" s="994"/>
      <c r="DX64" s="994"/>
      <c r="DY64" s="994"/>
      <c r="DZ64" s="995"/>
      <c r="EA64" s="230"/>
    </row>
    <row r="65" spans="1:131" ht="26.25" customHeight="1" thickBot="1" x14ac:dyDescent="0.25">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3"/>
      <c r="BT65" s="994"/>
      <c r="BU65" s="994"/>
      <c r="BV65" s="994"/>
      <c r="BW65" s="994"/>
      <c r="BX65" s="994"/>
      <c r="BY65" s="994"/>
      <c r="BZ65" s="994"/>
      <c r="CA65" s="994"/>
      <c r="CB65" s="994"/>
      <c r="CC65" s="994"/>
      <c r="CD65" s="994"/>
      <c r="CE65" s="994"/>
      <c r="CF65" s="994"/>
      <c r="CG65" s="1015"/>
      <c r="CH65" s="990"/>
      <c r="CI65" s="991"/>
      <c r="CJ65" s="991"/>
      <c r="CK65" s="991"/>
      <c r="CL65" s="992"/>
      <c r="CM65" s="990"/>
      <c r="CN65" s="991"/>
      <c r="CO65" s="991"/>
      <c r="CP65" s="991"/>
      <c r="CQ65" s="992"/>
      <c r="CR65" s="990"/>
      <c r="CS65" s="991"/>
      <c r="CT65" s="991"/>
      <c r="CU65" s="991"/>
      <c r="CV65" s="992"/>
      <c r="CW65" s="990"/>
      <c r="CX65" s="991"/>
      <c r="CY65" s="991"/>
      <c r="CZ65" s="991"/>
      <c r="DA65" s="992"/>
      <c r="DB65" s="990"/>
      <c r="DC65" s="991"/>
      <c r="DD65" s="991"/>
      <c r="DE65" s="991"/>
      <c r="DF65" s="992"/>
      <c r="DG65" s="990"/>
      <c r="DH65" s="991"/>
      <c r="DI65" s="991"/>
      <c r="DJ65" s="991"/>
      <c r="DK65" s="992"/>
      <c r="DL65" s="990"/>
      <c r="DM65" s="991"/>
      <c r="DN65" s="991"/>
      <c r="DO65" s="991"/>
      <c r="DP65" s="992"/>
      <c r="DQ65" s="990"/>
      <c r="DR65" s="991"/>
      <c r="DS65" s="991"/>
      <c r="DT65" s="991"/>
      <c r="DU65" s="992"/>
      <c r="DV65" s="993"/>
      <c r="DW65" s="994"/>
      <c r="DX65" s="994"/>
      <c r="DY65" s="994"/>
      <c r="DZ65" s="995"/>
      <c r="EA65" s="230"/>
    </row>
    <row r="66" spans="1:131" ht="26.25" customHeight="1" x14ac:dyDescent="0.2">
      <c r="A66" s="996" t="s">
        <v>398</v>
      </c>
      <c r="B66" s="997"/>
      <c r="C66" s="997"/>
      <c r="D66" s="997"/>
      <c r="E66" s="997"/>
      <c r="F66" s="997"/>
      <c r="G66" s="997"/>
      <c r="H66" s="997"/>
      <c r="I66" s="997"/>
      <c r="J66" s="997"/>
      <c r="K66" s="997"/>
      <c r="L66" s="997"/>
      <c r="M66" s="997"/>
      <c r="N66" s="997"/>
      <c r="O66" s="997"/>
      <c r="P66" s="998"/>
      <c r="Q66" s="1002" t="s">
        <v>381</v>
      </c>
      <c r="R66" s="1003"/>
      <c r="S66" s="1003"/>
      <c r="T66" s="1003"/>
      <c r="U66" s="1004"/>
      <c r="V66" s="1002" t="s">
        <v>382</v>
      </c>
      <c r="W66" s="1003"/>
      <c r="X66" s="1003"/>
      <c r="Y66" s="1003"/>
      <c r="Z66" s="1004"/>
      <c r="AA66" s="1002" t="s">
        <v>383</v>
      </c>
      <c r="AB66" s="1003"/>
      <c r="AC66" s="1003"/>
      <c r="AD66" s="1003"/>
      <c r="AE66" s="1004"/>
      <c r="AF66" s="1008" t="s">
        <v>384</v>
      </c>
      <c r="AG66" s="1009"/>
      <c r="AH66" s="1009"/>
      <c r="AI66" s="1009"/>
      <c r="AJ66" s="1010"/>
      <c r="AK66" s="1002" t="s">
        <v>385</v>
      </c>
      <c r="AL66" s="997"/>
      <c r="AM66" s="997"/>
      <c r="AN66" s="997"/>
      <c r="AO66" s="998"/>
      <c r="AP66" s="1002" t="s">
        <v>386</v>
      </c>
      <c r="AQ66" s="1003"/>
      <c r="AR66" s="1003"/>
      <c r="AS66" s="1003"/>
      <c r="AT66" s="1004"/>
      <c r="AU66" s="1002" t="s">
        <v>399</v>
      </c>
      <c r="AV66" s="1003"/>
      <c r="AW66" s="1003"/>
      <c r="AX66" s="1003"/>
      <c r="AY66" s="1004"/>
      <c r="AZ66" s="1002" t="s">
        <v>363</v>
      </c>
      <c r="BA66" s="1003"/>
      <c r="BB66" s="1003"/>
      <c r="BC66" s="1003"/>
      <c r="BD66" s="1016"/>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9"/>
      <c r="B67" s="1000"/>
      <c r="C67" s="1000"/>
      <c r="D67" s="1000"/>
      <c r="E67" s="1000"/>
      <c r="F67" s="1000"/>
      <c r="G67" s="1000"/>
      <c r="H67" s="1000"/>
      <c r="I67" s="1000"/>
      <c r="J67" s="1000"/>
      <c r="K67" s="1000"/>
      <c r="L67" s="1000"/>
      <c r="M67" s="1000"/>
      <c r="N67" s="1000"/>
      <c r="O67" s="1000"/>
      <c r="P67" s="1001"/>
      <c r="Q67" s="1005"/>
      <c r="R67" s="1006"/>
      <c r="S67" s="1006"/>
      <c r="T67" s="1006"/>
      <c r="U67" s="1007"/>
      <c r="V67" s="1005"/>
      <c r="W67" s="1006"/>
      <c r="X67" s="1006"/>
      <c r="Y67" s="1006"/>
      <c r="Z67" s="1007"/>
      <c r="AA67" s="1005"/>
      <c r="AB67" s="1006"/>
      <c r="AC67" s="1006"/>
      <c r="AD67" s="1006"/>
      <c r="AE67" s="1007"/>
      <c r="AF67" s="1011"/>
      <c r="AG67" s="1012"/>
      <c r="AH67" s="1012"/>
      <c r="AI67" s="1012"/>
      <c r="AJ67" s="1013"/>
      <c r="AK67" s="1014"/>
      <c r="AL67" s="1000"/>
      <c r="AM67" s="1000"/>
      <c r="AN67" s="1000"/>
      <c r="AO67" s="1001"/>
      <c r="AP67" s="1005"/>
      <c r="AQ67" s="1006"/>
      <c r="AR67" s="1006"/>
      <c r="AS67" s="1006"/>
      <c r="AT67" s="1007"/>
      <c r="AU67" s="1005"/>
      <c r="AV67" s="1006"/>
      <c r="AW67" s="1006"/>
      <c r="AX67" s="1006"/>
      <c r="AY67" s="1007"/>
      <c r="AZ67" s="1005"/>
      <c r="BA67" s="1006"/>
      <c r="BB67" s="1006"/>
      <c r="BC67" s="1006"/>
      <c r="BD67" s="1017"/>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4" customHeight="1" thickTop="1" x14ac:dyDescent="0.2">
      <c r="A68" s="236">
        <v>1</v>
      </c>
      <c r="B68" s="986" t="s">
        <v>551</v>
      </c>
      <c r="C68" s="987"/>
      <c r="D68" s="987"/>
      <c r="E68" s="987"/>
      <c r="F68" s="987"/>
      <c r="G68" s="987"/>
      <c r="H68" s="987"/>
      <c r="I68" s="987"/>
      <c r="J68" s="987"/>
      <c r="K68" s="987"/>
      <c r="L68" s="987"/>
      <c r="M68" s="987"/>
      <c r="N68" s="987"/>
      <c r="O68" s="987"/>
      <c r="P68" s="988"/>
      <c r="Q68" s="989">
        <v>131</v>
      </c>
      <c r="R68" s="983"/>
      <c r="S68" s="983"/>
      <c r="T68" s="983"/>
      <c r="U68" s="983"/>
      <c r="V68" s="983">
        <v>126</v>
      </c>
      <c r="W68" s="983"/>
      <c r="X68" s="983"/>
      <c r="Y68" s="983"/>
      <c r="Z68" s="983"/>
      <c r="AA68" s="983">
        <v>5</v>
      </c>
      <c r="AB68" s="983"/>
      <c r="AC68" s="983"/>
      <c r="AD68" s="983"/>
      <c r="AE68" s="983"/>
      <c r="AF68" s="983">
        <v>5</v>
      </c>
      <c r="AG68" s="983"/>
      <c r="AH68" s="983"/>
      <c r="AI68" s="983"/>
      <c r="AJ68" s="983"/>
      <c r="AK68" s="983" t="s">
        <v>557</v>
      </c>
      <c r="AL68" s="983"/>
      <c r="AM68" s="983"/>
      <c r="AN68" s="983"/>
      <c r="AO68" s="983"/>
      <c r="AP68" s="983" t="s">
        <v>557</v>
      </c>
      <c r="AQ68" s="983"/>
      <c r="AR68" s="983"/>
      <c r="AS68" s="983"/>
      <c r="AT68" s="983"/>
      <c r="AU68" s="983" t="s">
        <v>557</v>
      </c>
      <c r="AV68" s="983"/>
      <c r="AW68" s="983"/>
      <c r="AX68" s="983"/>
      <c r="AY68" s="983"/>
      <c r="AZ68" s="984"/>
      <c r="BA68" s="984"/>
      <c r="BB68" s="984"/>
      <c r="BC68" s="984"/>
      <c r="BD68" s="985"/>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34.25" customHeight="1" x14ac:dyDescent="0.2">
      <c r="A69" s="238">
        <v>2</v>
      </c>
      <c r="B69" s="982" t="s">
        <v>554</v>
      </c>
      <c r="C69" s="975"/>
      <c r="D69" s="975"/>
      <c r="E69" s="975"/>
      <c r="F69" s="975"/>
      <c r="G69" s="975"/>
      <c r="H69" s="975"/>
      <c r="I69" s="975"/>
      <c r="J69" s="975"/>
      <c r="K69" s="975"/>
      <c r="L69" s="975"/>
      <c r="M69" s="975"/>
      <c r="N69" s="975"/>
      <c r="O69" s="975"/>
      <c r="P69" s="976"/>
      <c r="Q69" s="977">
        <v>230</v>
      </c>
      <c r="R69" s="971"/>
      <c r="S69" s="971"/>
      <c r="T69" s="971"/>
      <c r="U69" s="971"/>
      <c r="V69" s="971">
        <v>195</v>
      </c>
      <c r="W69" s="971"/>
      <c r="X69" s="971"/>
      <c r="Y69" s="971"/>
      <c r="Z69" s="971"/>
      <c r="AA69" s="971">
        <v>35</v>
      </c>
      <c r="AB69" s="971"/>
      <c r="AC69" s="971"/>
      <c r="AD69" s="971"/>
      <c r="AE69" s="971"/>
      <c r="AF69" s="971">
        <v>35</v>
      </c>
      <c r="AG69" s="971"/>
      <c r="AH69" s="971"/>
      <c r="AI69" s="971"/>
      <c r="AJ69" s="971"/>
      <c r="AK69" s="971" t="s">
        <v>557</v>
      </c>
      <c r="AL69" s="971"/>
      <c r="AM69" s="971"/>
      <c r="AN69" s="971"/>
      <c r="AO69" s="971"/>
      <c r="AP69" s="971" t="s">
        <v>557</v>
      </c>
      <c r="AQ69" s="971"/>
      <c r="AR69" s="971"/>
      <c r="AS69" s="971"/>
      <c r="AT69" s="971"/>
      <c r="AU69" s="971" t="s">
        <v>557</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35.4" customHeight="1" x14ac:dyDescent="0.2">
      <c r="A70" s="238">
        <v>3</v>
      </c>
      <c r="B70" s="982" t="s">
        <v>555</v>
      </c>
      <c r="C70" s="975"/>
      <c r="D70" s="975"/>
      <c r="E70" s="975"/>
      <c r="F70" s="975"/>
      <c r="G70" s="975"/>
      <c r="H70" s="975"/>
      <c r="I70" s="975"/>
      <c r="J70" s="975"/>
      <c r="K70" s="975"/>
      <c r="L70" s="975"/>
      <c r="M70" s="975"/>
      <c r="N70" s="975"/>
      <c r="O70" s="975"/>
      <c r="P70" s="976"/>
      <c r="Q70" s="977">
        <v>1359863</v>
      </c>
      <c r="R70" s="971"/>
      <c r="S70" s="971"/>
      <c r="T70" s="971"/>
      <c r="U70" s="971"/>
      <c r="V70" s="971">
        <v>1332205</v>
      </c>
      <c r="W70" s="971"/>
      <c r="X70" s="971"/>
      <c r="Y70" s="971"/>
      <c r="Z70" s="971"/>
      <c r="AA70" s="971">
        <v>27659</v>
      </c>
      <c r="AB70" s="971"/>
      <c r="AC70" s="971"/>
      <c r="AD70" s="971"/>
      <c r="AE70" s="971"/>
      <c r="AF70" s="971">
        <v>27659</v>
      </c>
      <c r="AG70" s="971"/>
      <c r="AH70" s="971"/>
      <c r="AI70" s="971"/>
      <c r="AJ70" s="971"/>
      <c r="AK70" s="971">
        <v>9500</v>
      </c>
      <c r="AL70" s="971"/>
      <c r="AM70" s="971"/>
      <c r="AN70" s="971"/>
      <c r="AO70" s="971"/>
      <c r="AP70" s="971" t="s">
        <v>557</v>
      </c>
      <c r="AQ70" s="971"/>
      <c r="AR70" s="971"/>
      <c r="AS70" s="971"/>
      <c r="AT70" s="971"/>
      <c r="AU70" s="971" t="s">
        <v>557</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36" customHeight="1" x14ac:dyDescent="0.2">
      <c r="A71" s="238">
        <v>4</v>
      </c>
      <c r="B71" s="982" t="s">
        <v>552</v>
      </c>
      <c r="C71" s="975"/>
      <c r="D71" s="975"/>
      <c r="E71" s="975"/>
      <c r="F71" s="975"/>
      <c r="G71" s="975"/>
      <c r="H71" s="975"/>
      <c r="I71" s="975"/>
      <c r="J71" s="975"/>
      <c r="K71" s="975"/>
      <c r="L71" s="975"/>
      <c r="M71" s="975"/>
      <c r="N71" s="975"/>
      <c r="O71" s="975"/>
      <c r="P71" s="976"/>
      <c r="Q71" s="977">
        <v>38885</v>
      </c>
      <c r="R71" s="971"/>
      <c r="S71" s="971"/>
      <c r="T71" s="971"/>
      <c r="U71" s="971"/>
      <c r="V71" s="971">
        <v>35641</v>
      </c>
      <c r="W71" s="971"/>
      <c r="X71" s="971"/>
      <c r="Y71" s="971"/>
      <c r="Z71" s="971"/>
      <c r="AA71" s="971">
        <v>3244</v>
      </c>
      <c r="AB71" s="971"/>
      <c r="AC71" s="971"/>
      <c r="AD71" s="971"/>
      <c r="AE71" s="971"/>
      <c r="AF71" s="971">
        <v>26209</v>
      </c>
      <c r="AG71" s="971"/>
      <c r="AH71" s="971"/>
      <c r="AI71" s="971"/>
      <c r="AJ71" s="971"/>
      <c r="AK71" s="971" t="s">
        <v>557</v>
      </c>
      <c r="AL71" s="971"/>
      <c r="AM71" s="971"/>
      <c r="AN71" s="971"/>
      <c r="AO71" s="971"/>
      <c r="AP71" s="971">
        <v>94795</v>
      </c>
      <c r="AQ71" s="971"/>
      <c r="AR71" s="971"/>
      <c r="AS71" s="971"/>
      <c r="AT71" s="971"/>
      <c r="AU71" s="971" t="s">
        <v>557</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37.75" customHeight="1" x14ac:dyDescent="0.2">
      <c r="A72" s="238">
        <v>5</v>
      </c>
      <c r="B72" s="982" t="s">
        <v>553</v>
      </c>
      <c r="C72" s="975"/>
      <c r="D72" s="975"/>
      <c r="E72" s="975"/>
      <c r="F72" s="975"/>
      <c r="G72" s="975"/>
      <c r="H72" s="975"/>
      <c r="I72" s="975"/>
      <c r="J72" s="975"/>
      <c r="K72" s="975"/>
      <c r="L72" s="975"/>
      <c r="M72" s="975"/>
      <c r="N72" s="975"/>
      <c r="O72" s="975"/>
      <c r="P72" s="976"/>
      <c r="Q72" s="977">
        <v>6635</v>
      </c>
      <c r="R72" s="971"/>
      <c r="S72" s="971"/>
      <c r="T72" s="971"/>
      <c r="U72" s="971"/>
      <c r="V72" s="971">
        <v>5820</v>
      </c>
      <c r="W72" s="971"/>
      <c r="X72" s="971"/>
      <c r="Y72" s="971"/>
      <c r="Z72" s="971"/>
      <c r="AA72" s="971">
        <v>815</v>
      </c>
      <c r="AB72" s="971"/>
      <c r="AC72" s="971"/>
      <c r="AD72" s="971"/>
      <c r="AE72" s="971"/>
      <c r="AF72" s="971">
        <v>19303</v>
      </c>
      <c r="AG72" s="971"/>
      <c r="AH72" s="971"/>
      <c r="AI72" s="971"/>
      <c r="AJ72" s="971"/>
      <c r="AK72" s="971" t="s">
        <v>557</v>
      </c>
      <c r="AL72" s="971"/>
      <c r="AM72" s="971"/>
      <c r="AN72" s="971"/>
      <c r="AO72" s="971"/>
      <c r="AP72" s="971">
        <v>22689</v>
      </c>
      <c r="AQ72" s="971"/>
      <c r="AR72" s="971"/>
      <c r="AS72" s="971"/>
      <c r="AT72" s="971"/>
      <c r="AU72" s="971" t="s">
        <v>557</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73211</v>
      </c>
      <c r="AG88" s="959"/>
      <c r="AH88" s="959"/>
      <c r="AI88" s="959"/>
      <c r="AJ88" s="959"/>
      <c r="AK88" s="963"/>
      <c r="AL88" s="963"/>
      <c r="AM88" s="963"/>
      <c r="AN88" s="963"/>
      <c r="AO88" s="963"/>
      <c r="AP88" s="959">
        <v>117484</v>
      </c>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293</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293</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293</v>
      </c>
      <c r="DR109" s="896"/>
      <c r="DS109" s="896"/>
      <c r="DT109" s="896"/>
      <c r="DU109" s="897"/>
      <c r="DV109" s="898" t="s">
        <v>411</v>
      </c>
      <c r="DW109" s="896"/>
      <c r="DX109" s="896"/>
      <c r="DY109" s="896"/>
      <c r="DZ109" s="929"/>
    </row>
    <row r="110" spans="1:131" s="230"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1244577</v>
      </c>
      <c r="AB110" s="889"/>
      <c r="AC110" s="889"/>
      <c r="AD110" s="889"/>
      <c r="AE110" s="890"/>
      <c r="AF110" s="891">
        <v>1315029</v>
      </c>
      <c r="AG110" s="889"/>
      <c r="AH110" s="889"/>
      <c r="AI110" s="889"/>
      <c r="AJ110" s="890"/>
      <c r="AK110" s="891">
        <v>1156397</v>
      </c>
      <c r="AL110" s="889"/>
      <c r="AM110" s="889"/>
      <c r="AN110" s="889"/>
      <c r="AO110" s="890"/>
      <c r="AP110" s="892">
        <v>17.100000000000001</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12656780</v>
      </c>
      <c r="BR110" s="842"/>
      <c r="BS110" s="842"/>
      <c r="BT110" s="842"/>
      <c r="BU110" s="842"/>
      <c r="BV110" s="842">
        <v>12194000</v>
      </c>
      <c r="BW110" s="842"/>
      <c r="BX110" s="842"/>
      <c r="BY110" s="842"/>
      <c r="BZ110" s="842"/>
      <c r="CA110" s="842">
        <v>11656979</v>
      </c>
      <c r="CB110" s="842"/>
      <c r="CC110" s="842"/>
      <c r="CD110" s="842"/>
      <c r="CE110" s="842"/>
      <c r="CF110" s="866">
        <v>172.4</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3377928</v>
      </c>
      <c r="BR112" s="817"/>
      <c r="BS112" s="817"/>
      <c r="BT112" s="817"/>
      <c r="BU112" s="817"/>
      <c r="BV112" s="817">
        <v>3532821</v>
      </c>
      <c r="BW112" s="817"/>
      <c r="BX112" s="817"/>
      <c r="BY112" s="817"/>
      <c r="BZ112" s="817"/>
      <c r="CA112" s="817">
        <v>3251664</v>
      </c>
      <c r="CB112" s="817"/>
      <c r="CC112" s="817"/>
      <c r="CD112" s="817"/>
      <c r="CE112" s="817"/>
      <c r="CF112" s="875">
        <v>48.1</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354464</v>
      </c>
      <c r="AB113" s="919"/>
      <c r="AC113" s="919"/>
      <c r="AD113" s="919"/>
      <c r="AE113" s="920"/>
      <c r="AF113" s="921">
        <v>326710</v>
      </c>
      <c r="AG113" s="919"/>
      <c r="AH113" s="919"/>
      <c r="AI113" s="919"/>
      <c r="AJ113" s="920"/>
      <c r="AK113" s="921">
        <v>257051</v>
      </c>
      <c r="AL113" s="919"/>
      <c r="AM113" s="919"/>
      <c r="AN113" s="919"/>
      <c r="AO113" s="920"/>
      <c r="AP113" s="922">
        <v>3.8</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t="s">
        <v>122</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t="s">
        <v>122</v>
      </c>
      <c r="AB114" s="780"/>
      <c r="AC114" s="780"/>
      <c r="AD114" s="780"/>
      <c r="AE114" s="781"/>
      <c r="AF114" s="782" t="s">
        <v>122</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957041</v>
      </c>
      <c r="BR114" s="817"/>
      <c r="BS114" s="817"/>
      <c r="BT114" s="817"/>
      <c r="BU114" s="817"/>
      <c r="BV114" s="817">
        <v>1015586</v>
      </c>
      <c r="BW114" s="817"/>
      <c r="BX114" s="817"/>
      <c r="BY114" s="817"/>
      <c r="BZ114" s="817"/>
      <c r="CA114" s="817">
        <v>1080970</v>
      </c>
      <c r="CB114" s="817"/>
      <c r="CC114" s="817"/>
      <c r="CD114" s="817"/>
      <c r="CE114" s="817"/>
      <c r="CF114" s="875">
        <v>16</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176</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1599041</v>
      </c>
      <c r="AB117" s="903"/>
      <c r="AC117" s="903"/>
      <c r="AD117" s="903"/>
      <c r="AE117" s="904"/>
      <c r="AF117" s="905">
        <v>1641739</v>
      </c>
      <c r="AG117" s="903"/>
      <c r="AH117" s="903"/>
      <c r="AI117" s="903"/>
      <c r="AJ117" s="904"/>
      <c r="AK117" s="905">
        <v>1413448</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293</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176</v>
      </c>
      <c r="BA119" s="251"/>
      <c r="BB119" s="251"/>
      <c r="BC119" s="251"/>
      <c r="BD119" s="251"/>
      <c r="BE119" s="251"/>
      <c r="BF119" s="251"/>
      <c r="BG119" s="251"/>
      <c r="BH119" s="251"/>
      <c r="BI119" s="251"/>
      <c r="BJ119" s="251"/>
      <c r="BK119" s="251"/>
      <c r="BL119" s="251"/>
      <c r="BM119" s="251"/>
      <c r="BN119" s="251"/>
      <c r="BO119" s="877" t="s">
        <v>441</v>
      </c>
      <c r="BP119" s="878"/>
      <c r="BQ119" s="879">
        <v>16991749</v>
      </c>
      <c r="BR119" s="845"/>
      <c r="BS119" s="845"/>
      <c r="BT119" s="845"/>
      <c r="BU119" s="845"/>
      <c r="BV119" s="845">
        <v>16742407</v>
      </c>
      <c r="BW119" s="845"/>
      <c r="BX119" s="845"/>
      <c r="BY119" s="845"/>
      <c r="BZ119" s="845"/>
      <c r="CA119" s="845">
        <v>15989613</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5984431</v>
      </c>
      <c r="BR120" s="842"/>
      <c r="BS120" s="842"/>
      <c r="BT120" s="842"/>
      <c r="BU120" s="842"/>
      <c r="BV120" s="842">
        <v>6812167</v>
      </c>
      <c r="BW120" s="842"/>
      <c r="BX120" s="842"/>
      <c r="BY120" s="842"/>
      <c r="BZ120" s="842"/>
      <c r="CA120" s="842">
        <v>7361089</v>
      </c>
      <c r="CB120" s="842"/>
      <c r="CC120" s="842"/>
      <c r="CD120" s="842"/>
      <c r="CE120" s="842"/>
      <c r="CF120" s="866">
        <v>108.8</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3340863</v>
      </c>
      <c r="DH120" s="842"/>
      <c r="DI120" s="842"/>
      <c r="DJ120" s="842"/>
      <c r="DK120" s="842"/>
      <c r="DL120" s="842">
        <v>3495336</v>
      </c>
      <c r="DM120" s="842"/>
      <c r="DN120" s="842"/>
      <c r="DO120" s="842"/>
      <c r="DP120" s="842"/>
      <c r="DQ120" s="842">
        <v>3223743</v>
      </c>
      <c r="DR120" s="842"/>
      <c r="DS120" s="842"/>
      <c r="DT120" s="842"/>
      <c r="DU120" s="842"/>
      <c r="DV120" s="843">
        <v>47.7</v>
      </c>
      <c r="DW120" s="843"/>
      <c r="DX120" s="843"/>
      <c r="DY120" s="843"/>
      <c r="DZ120" s="844"/>
    </row>
    <row r="121" spans="1:130" s="230"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3081038</v>
      </c>
      <c r="BR121" s="817"/>
      <c r="BS121" s="817"/>
      <c r="BT121" s="817"/>
      <c r="BU121" s="817"/>
      <c r="BV121" s="817">
        <v>3196326</v>
      </c>
      <c r="BW121" s="817"/>
      <c r="BX121" s="817"/>
      <c r="BY121" s="817"/>
      <c r="BZ121" s="817"/>
      <c r="CA121" s="817">
        <v>2926977</v>
      </c>
      <c r="CB121" s="817"/>
      <c r="CC121" s="817"/>
      <c r="CD121" s="817"/>
      <c r="CE121" s="817"/>
      <c r="CF121" s="875">
        <v>43.3</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v>37065</v>
      </c>
      <c r="DH121" s="817"/>
      <c r="DI121" s="817"/>
      <c r="DJ121" s="817"/>
      <c r="DK121" s="817"/>
      <c r="DL121" s="817">
        <v>37485</v>
      </c>
      <c r="DM121" s="817"/>
      <c r="DN121" s="817"/>
      <c r="DO121" s="817"/>
      <c r="DP121" s="817"/>
      <c r="DQ121" s="817">
        <v>27921</v>
      </c>
      <c r="DR121" s="817"/>
      <c r="DS121" s="817"/>
      <c r="DT121" s="817"/>
      <c r="DU121" s="817"/>
      <c r="DV121" s="794">
        <v>0.4</v>
      </c>
      <c r="DW121" s="794"/>
      <c r="DX121" s="794"/>
      <c r="DY121" s="794"/>
      <c r="DZ121" s="795"/>
    </row>
    <row r="122" spans="1:130" s="230"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10569699</v>
      </c>
      <c r="BR122" s="845"/>
      <c r="BS122" s="845"/>
      <c r="BT122" s="845"/>
      <c r="BU122" s="845"/>
      <c r="BV122" s="845">
        <v>10177173</v>
      </c>
      <c r="BW122" s="845"/>
      <c r="BX122" s="845"/>
      <c r="BY122" s="845"/>
      <c r="BZ122" s="845"/>
      <c r="CA122" s="845">
        <v>9906386</v>
      </c>
      <c r="CB122" s="845"/>
      <c r="CC122" s="845"/>
      <c r="CD122" s="845"/>
      <c r="CE122" s="845"/>
      <c r="CF122" s="846">
        <v>146.5</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30"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176</v>
      </c>
      <c r="BA123" s="251"/>
      <c r="BB123" s="251"/>
      <c r="BC123" s="251"/>
      <c r="BD123" s="251"/>
      <c r="BE123" s="251"/>
      <c r="BF123" s="251"/>
      <c r="BG123" s="251"/>
      <c r="BH123" s="251"/>
      <c r="BI123" s="251"/>
      <c r="BJ123" s="251"/>
      <c r="BK123" s="251"/>
      <c r="BL123" s="251"/>
      <c r="BM123" s="251"/>
      <c r="BN123" s="251"/>
      <c r="BO123" s="877" t="s">
        <v>449</v>
      </c>
      <c r="BP123" s="878"/>
      <c r="BQ123" s="832">
        <v>19635168</v>
      </c>
      <c r="BR123" s="833"/>
      <c r="BS123" s="833"/>
      <c r="BT123" s="833"/>
      <c r="BU123" s="833"/>
      <c r="BV123" s="833">
        <v>20185666</v>
      </c>
      <c r="BW123" s="833"/>
      <c r="BX123" s="833"/>
      <c r="BY123" s="833"/>
      <c r="BZ123" s="833"/>
      <c r="CA123" s="833">
        <v>20194452</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358734</v>
      </c>
      <c r="AB128" s="801"/>
      <c r="AC128" s="801"/>
      <c r="AD128" s="801"/>
      <c r="AE128" s="802"/>
      <c r="AF128" s="803">
        <v>342305</v>
      </c>
      <c r="AG128" s="801"/>
      <c r="AH128" s="801"/>
      <c r="AI128" s="801"/>
      <c r="AJ128" s="802"/>
      <c r="AK128" s="803">
        <v>274481</v>
      </c>
      <c r="AL128" s="801"/>
      <c r="AM128" s="801"/>
      <c r="AN128" s="801"/>
      <c r="AO128" s="802"/>
      <c r="AP128" s="804"/>
      <c r="AQ128" s="805"/>
      <c r="AR128" s="805"/>
      <c r="AS128" s="805"/>
      <c r="AT128" s="806"/>
      <c r="AU128" s="232"/>
      <c r="AV128" s="232"/>
      <c r="AW128" s="232"/>
      <c r="AX128" s="807" t="s">
        <v>463</v>
      </c>
      <c r="AY128" s="808"/>
      <c r="AZ128" s="808"/>
      <c r="BA128" s="808"/>
      <c r="BB128" s="808"/>
      <c r="BC128" s="808"/>
      <c r="BD128" s="808"/>
      <c r="BE128" s="809"/>
      <c r="BF128" s="786" t="s">
        <v>122</v>
      </c>
      <c r="BG128" s="787"/>
      <c r="BH128" s="787"/>
      <c r="BI128" s="787"/>
      <c r="BJ128" s="787"/>
      <c r="BK128" s="787"/>
      <c r="BL128" s="810"/>
      <c r="BM128" s="786">
        <v>13.87</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7681280</v>
      </c>
      <c r="AB129" s="780"/>
      <c r="AC129" s="780"/>
      <c r="AD129" s="780"/>
      <c r="AE129" s="781"/>
      <c r="AF129" s="782">
        <v>7433392</v>
      </c>
      <c r="AG129" s="780"/>
      <c r="AH129" s="780"/>
      <c r="AI129" s="780"/>
      <c r="AJ129" s="781"/>
      <c r="AK129" s="782">
        <v>7550212</v>
      </c>
      <c r="AL129" s="780"/>
      <c r="AM129" s="780"/>
      <c r="AN129" s="780"/>
      <c r="AO129" s="781"/>
      <c r="AP129" s="783"/>
      <c r="AQ129" s="784"/>
      <c r="AR129" s="784"/>
      <c r="AS129" s="784"/>
      <c r="AT129" s="785"/>
      <c r="AU129" s="233"/>
      <c r="AV129" s="233"/>
      <c r="AW129" s="233"/>
      <c r="AX129" s="751" t="s">
        <v>466</v>
      </c>
      <c r="AY129" s="752"/>
      <c r="AZ129" s="752"/>
      <c r="BA129" s="752"/>
      <c r="BB129" s="752"/>
      <c r="BC129" s="752"/>
      <c r="BD129" s="752"/>
      <c r="BE129" s="753"/>
      <c r="BF129" s="770" t="s">
        <v>122</v>
      </c>
      <c r="BG129" s="771"/>
      <c r="BH129" s="771"/>
      <c r="BI129" s="771"/>
      <c r="BJ129" s="771"/>
      <c r="BK129" s="771"/>
      <c r="BL129" s="772"/>
      <c r="BM129" s="770">
        <v>18.87</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808669</v>
      </c>
      <c r="AB130" s="780"/>
      <c r="AC130" s="780"/>
      <c r="AD130" s="780"/>
      <c r="AE130" s="781"/>
      <c r="AF130" s="782">
        <v>793218</v>
      </c>
      <c r="AG130" s="780"/>
      <c r="AH130" s="780"/>
      <c r="AI130" s="780"/>
      <c r="AJ130" s="781"/>
      <c r="AK130" s="782">
        <v>787321</v>
      </c>
      <c r="AL130" s="780"/>
      <c r="AM130" s="780"/>
      <c r="AN130" s="780"/>
      <c r="AO130" s="781"/>
      <c r="AP130" s="783"/>
      <c r="AQ130" s="784"/>
      <c r="AR130" s="784"/>
      <c r="AS130" s="784"/>
      <c r="AT130" s="785"/>
      <c r="AU130" s="233"/>
      <c r="AV130" s="233"/>
      <c r="AW130" s="233"/>
      <c r="AX130" s="751" t="s">
        <v>469</v>
      </c>
      <c r="AY130" s="752"/>
      <c r="AZ130" s="752"/>
      <c r="BA130" s="752"/>
      <c r="BB130" s="752"/>
      <c r="BC130" s="752"/>
      <c r="BD130" s="752"/>
      <c r="BE130" s="753"/>
      <c r="BF130" s="754">
        <v>6.3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6872611</v>
      </c>
      <c r="AB131" s="764"/>
      <c r="AC131" s="764"/>
      <c r="AD131" s="764"/>
      <c r="AE131" s="765"/>
      <c r="AF131" s="766">
        <v>6640174</v>
      </c>
      <c r="AG131" s="764"/>
      <c r="AH131" s="764"/>
      <c r="AI131" s="764"/>
      <c r="AJ131" s="765"/>
      <c r="AK131" s="766">
        <v>6762891</v>
      </c>
      <c r="AL131" s="764"/>
      <c r="AM131" s="764"/>
      <c r="AN131" s="764"/>
      <c r="AO131" s="765"/>
      <c r="AP131" s="767"/>
      <c r="AQ131" s="768"/>
      <c r="AR131" s="768"/>
      <c r="AS131" s="768"/>
      <c r="AT131" s="769"/>
      <c r="AU131" s="233"/>
      <c r="AV131" s="233"/>
      <c r="AW131" s="233"/>
      <c r="AX131" s="729" t="s">
        <v>471</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6.2805533440000003</v>
      </c>
      <c r="AB132" s="745"/>
      <c r="AC132" s="745"/>
      <c r="AD132" s="745"/>
      <c r="AE132" s="746"/>
      <c r="AF132" s="747">
        <v>7.6235351659999999</v>
      </c>
      <c r="AG132" s="745"/>
      <c r="AH132" s="745"/>
      <c r="AI132" s="745"/>
      <c r="AJ132" s="746"/>
      <c r="AK132" s="747">
        <v>5.1996402130000003</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5.7</v>
      </c>
      <c r="AB133" s="724"/>
      <c r="AC133" s="724"/>
      <c r="AD133" s="724"/>
      <c r="AE133" s="725"/>
      <c r="AF133" s="723">
        <v>6.6</v>
      </c>
      <c r="AG133" s="724"/>
      <c r="AH133" s="724"/>
      <c r="AI133" s="724"/>
      <c r="AJ133" s="725"/>
      <c r="AK133" s="723">
        <v>6.3</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gOwX6LqqN9Hev/rnWdS5eJuvE6V6XztZd0lu1f6Y4HUkpN+VhYOOrOW3JSQfYy0CF5gxm+4VxeP9BmwzjAOS4A==" saltValue="uQtw/rXVQ3hWQ3MwhxNLI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70" workbookViewId="0"/>
  </sheetViews>
  <sheetFormatPr defaultColWidth="0" defaultRowHeight="13.5" customHeight="1" zeroHeight="1" x14ac:dyDescent="0.2"/>
  <cols>
    <col min="1" max="120" width="2.81640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475</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CaZr3t5f26mieeYiocJBNwFFLpsNVL/Q4QwF2EjcstWWmKpD1SRYwS4r4tRHxq2V34ldQsGBHeYTKkDq7NfSg==" saltValue="fFpCqE7W8FOJKzveB0eCt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tUobR5R2c+iFOTGSuqGNiYwVylTDPhz2tfi871egs3Sfzop55slAW/aM0POH1mq3QyUjUzxJ1hvMUpmwmJVSyQ==" saltValue="TagaCJOzWuZ6msl6csFhu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22" t="s">
        <v>478</v>
      </c>
      <c r="AP7" s="272"/>
      <c r="AQ7" s="273" t="s">
        <v>479</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23"/>
      <c r="AP8" s="278" t="s">
        <v>480</v>
      </c>
      <c r="AQ8" s="279" t="s">
        <v>481</v>
      </c>
      <c r="AR8" s="280" t="s">
        <v>482</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4" t="s">
        <v>483</v>
      </c>
      <c r="AL9" s="1135"/>
      <c r="AM9" s="1135"/>
      <c r="AN9" s="1136"/>
      <c r="AO9" s="281">
        <v>2474589</v>
      </c>
      <c r="AP9" s="281">
        <v>78110</v>
      </c>
      <c r="AQ9" s="282">
        <v>67248</v>
      </c>
      <c r="AR9" s="283">
        <v>16.2</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4" t="s">
        <v>484</v>
      </c>
      <c r="AL10" s="1135"/>
      <c r="AM10" s="1135"/>
      <c r="AN10" s="1136"/>
      <c r="AO10" s="284">
        <v>734</v>
      </c>
      <c r="AP10" s="284">
        <v>23</v>
      </c>
      <c r="AQ10" s="285">
        <v>9038</v>
      </c>
      <c r="AR10" s="286">
        <v>-99.7</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4" t="s">
        <v>485</v>
      </c>
      <c r="AL11" s="1135"/>
      <c r="AM11" s="1135"/>
      <c r="AN11" s="1136"/>
      <c r="AO11" s="284" t="s">
        <v>486</v>
      </c>
      <c r="AP11" s="284" t="s">
        <v>486</v>
      </c>
      <c r="AQ11" s="285">
        <v>320</v>
      </c>
      <c r="AR11" s="286" t="s">
        <v>486</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4" t="s">
        <v>487</v>
      </c>
      <c r="AL12" s="1135"/>
      <c r="AM12" s="1135"/>
      <c r="AN12" s="1136"/>
      <c r="AO12" s="284" t="s">
        <v>486</v>
      </c>
      <c r="AP12" s="284" t="s">
        <v>486</v>
      </c>
      <c r="AQ12" s="285">
        <v>22</v>
      </c>
      <c r="AR12" s="286" t="s">
        <v>486</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4" t="s">
        <v>488</v>
      </c>
      <c r="AL13" s="1135"/>
      <c r="AM13" s="1135"/>
      <c r="AN13" s="1136"/>
      <c r="AO13" s="284">
        <v>92629</v>
      </c>
      <c r="AP13" s="284">
        <v>2924</v>
      </c>
      <c r="AQ13" s="285">
        <v>2764</v>
      </c>
      <c r="AR13" s="286">
        <v>5.8</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4" t="s">
        <v>489</v>
      </c>
      <c r="AL14" s="1135"/>
      <c r="AM14" s="1135"/>
      <c r="AN14" s="1136"/>
      <c r="AO14" s="284">
        <v>25478</v>
      </c>
      <c r="AP14" s="284">
        <v>804</v>
      </c>
      <c r="AQ14" s="285">
        <v>1165</v>
      </c>
      <c r="AR14" s="286">
        <v>-31</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7" t="s">
        <v>490</v>
      </c>
      <c r="AL15" s="1138"/>
      <c r="AM15" s="1138"/>
      <c r="AN15" s="1139"/>
      <c r="AO15" s="284">
        <v>-27743</v>
      </c>
      <c r="AP15" s="284">
        <v>-876</v>
      </c>
      <c r="AQ15" s="285">
        <v>-3941</v>
      </c>
      <c r="AR15" s="286">
        <v>-77.8</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7" t="s">
        <v>176</v>
      </c>
      <c r="AL16" s="1138"/>
      <c r="AM16" s="1138"/>
      <c r="AN16" s="1139"/>
      <c r="AO16" s="284">
        <v>2565687</v>
      </c>
      <c r="AP16" s="284">
        <v>80985</v>
      </c>
      <c r="AQ16" s="285">
        <v>76616</v>
      </c>
      <c r="AR16" s="286">
        <v>5.7</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40" t="s">
        <v>495</v>
      </c>
      <c r="AL21" s="1141"/>
      <c r="AM21" s="1141"/>
      <c r="AN21" s="1142"/>
      <c r="AO21" s="297">
        <v>7.48</v>
      </c>
      <c r="AP21" s="298">
        <v>6.73</v>
      </c>
      <c r="AQ21" s="299">
        <v>0.75</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40" t="s">
        <v>496</v>
      </c>
      <c r="AL22" s="1141"/>
      <c r="AM22" s="1141"/>
      <c r="AN22" s="1142"/>
      <c r="AO22" s="302">
        <v>97.3</v>
      </c>
      <c r="AP22" s="303">
        <v>96.9</v>
      </c>
      <c r="AQ22" s="304">
        <v>0.4</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33" t="s">
        <v>497</v>
      </c>
      <c r="B26" s="1133"/>
      <c r="C26" s="1133"/>
      <c r="D26" s="1133"/>
      <c r="E26" s="1133"/>
      <c r="F26" s="1133"/>
      <c r="G26" s="1133"/>
      <c r="H26" s="1133"/>
      <c r="I26" s="1133"/>
      <c r="J26" s="1133"/>
      <c r="K26" s="1133"/>
      <c r="L26" s="1133"/>
      <c r="M26" s="1133"/>
      <c r="N26" s="1133"/>
      <c r="O26" s="1133"/>
      <c r="P26" s="1133"/>
      <c r="Q26" s="1133"/>
      <c r="R26" s="1133"/>
      <c r="S26" s="1133"/>
      <c r="T26" s="1133"/>
      <c r="U26" s="1133"/>
      <c r="V26" s="1133"/>
      <c r="W26" s="1133"/>
      <c r="X26" s="1133"/>
      <c r="Y26" s="1133"/>
      <c r="Z26" s="1133"/>
      <c r="AA26" s="1133"/>
      <c r="AB26" s="1133"/>
      <c r="AC26" s="1133"/>
      <c r="AD26" s="1133"/>
      <c r="AE26" s="1133"/>
      <c r="AF26" s="1133"/>
      <c r="AG26" s="1133"/>
      <c r="AH26" s="1133"/>
      <c r="AI26" s="1133"/>
      <c r="AJ26" s="1133"/>
      <c r="AK26" s="1133"/>
      <c r="AL26" s="1133"/>
      <c r="AM26" s="1133"/>
      <c r="AN26" s="1133"/>
      <c r="AO26" s="1133"/>
      <c r="AP26" s="1133"/>
      <c r="AQ26" s="1133"/>
      <c r="AR26" s="1133"/>
      <c r="AS26" s="1133"/>
      <c r="AT26" s="267"/>
    </row>
    <row r="27" spans="1:46" ht="13" x14ac:dyDescent="0.2">
      <c r="A27" s="309"/>
      <c r="AO27" s="262"/>
      <c r="AP27" s="262"/>
      <c r="AQ27" s="262"/>
      <c r="AR27" s="262"/>
      <c r="AS27" s="262"/>
      <c r="AT27" s="262"/>
    </row>
    <row r="28" spans="1:46" ht="16.5" x14ac:dyDescent="0.2">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22" t="s">
        <v>478</v>
      </c>
      <c r="AP30" s="272"/>
      <c r="AQ30" s="273" t="s">
        <v>479</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23"/>
      <c r="AP31" s="278" t="s">
        <v>480</v>
      </c>
      <c r="AQ31" s="279" t="s">
        <v>481</v>
      </c>
      <c r="AR31" s="280" t="s">
        <v>482</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4" t="s">
        <v>500</v>
      </c>
      <c r="AL32" s="1125"/>
      <c r="AM32" s="1125"/>
      <c r="AN32" s="1126"/>
      <c r="AO32" s="312">
        <v>1156397</v>
      </c>
      <c r="AP32" s="312">
        <v>36501</v>
      </c>
      <c r="AQ32" s="313">
        <v>33390</v>
      </c>
      <c r="AR32" s="314">
        <v>9.3000000000000007</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4" t="s">
        <v>501</v>
      </c>
      <c r="AL33" s="1125"/>
      <c r="AM33" s="1125"/>
      <c r="AN33" s="1126"/>
      <c r="AO33" s="312" t="s">
        <v>486</v>
      </c>
      <c r="AP33" s="312" t="s">
        <v>486</v>
      </c>
      <c r="AQ33" s="313" t="s">
        <v>486</v>
      </c>
      <c r="AR33" s="314" t="s">
        <v>486</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4" t="s">
        <v>502</v>
      </c>
      <c r="AL34" s="1125"/>
      <c r="AM34" s="1125"/>
      <c r="AN34" s="1126"/>
      <c r="AO34" s="312" t="s">
        <v>486</v>
      </c>
      <c r="AP34" s="312" t="s">
        <v>486</v>
      </c>
      <c r="AQ34" s="313" t="s">
        <v>486</v>
      </c>
      <c r="AR34" s="314" t="s">
        <v>486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4" t="s">
        <v>503</v>
      </c>
      <c r="AL35" s="1125"/>
      <c r="AM35" s="1125"/>
      <c r="AN35" s="1126"/>
      <c r="AO35" s="312">
        <v>257051</v>
      </c>
      <c r="AP35" s="312">
        <v>8114</v>
      </c>
      <c r="AQ35" s="313">
        <v>8851</v>
      </c>
      <c r="AR35" s="314">
        <v>-8.3000000000000007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4" t="s">
        <v>504</v>
      </c>
      <c r="AL36" s="1125"/>
      <c r="AM36" s="1125"/>
      <c r="AN36" s="1126"/>
      <c r="AO36" s="312" t="s">
        <v>486</v>
      </c>
      <c r="AP36" s="312" t="s">
        <v>486</v>
      </c>
      <c r="AQ36" s="313">
        <v>2033</v>
      </c>
      <c r="AR36" s="314" t="s">
        <v>486</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4" t="s">
        <v>505</v>
      </c>
      <c r="AL37" s="1125"/>
      <c r="AM37" s="1125"/>
      <c r="AN37" s="1126"/>
      <c r="AO37" s="312" t="s">
        <v>486</v>
      </c>
      <c r="AP37" s="312" t="s">
        <v>486</v>
      </c>
      <c r="AQ37" s="313">
        <v>640</v>
      </c>
      <c r="AR37" s="314" t="s">
        <v>486</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7" t="s">
        <v>506</v>
      </c>
      <c r="AL38" s="1128"/>
      <c r="AM38" s="1128"/>
      <c r="AN38" s="1129"/>
      <c r="AO38" s="315" t="s">
        <v>486</v>
      </c>
      <c r="AP38" s="315" t="s">
        <v>486</v>
      </c>
      <c r="AQ38" s="316">
        <v>1</v>
      </c>
      <c r="AR38" s="304" t="s">
        <v>486</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7" t="s">
        <v>507</v>
      </c>
      <c r="AL39" s="1128"/>
      <c r="AM39" s="1128"/>
      <c r="AN39" s="1129"/>
      <c r="AO39" s="312">
        <v>-274481</v>
      </c>
      <c r="AP39" s="312">
        <v>-8664</v>
      </c>
      <c r="AQ39" s="313">
        <v>-3025</v>
      </c>
      <c r="AR39" s="314">
        <v>186.4</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4" t="s">
        <v>508</v>
      </c>
      <c r="AL40" s="1125"/>
      <c r="AM40" s="1125"/>
      <c r="AN40" s="1126"/>
      <c r="AO40" s="312">
        <v>-787321</v>
      </c>
      <c r="AP40" s="312">
        <v>-24852</v>
      </c>
      <c r="AQ40" s="313">
        <v>-26876</v>
      </c>
      <c r="AR40" s="314">
        <v>-7.5</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0" t="s">
        <v>286</v>
      </c>
      <c r="AL41" s="1131"/>
      <c r="AM41" s="1131"/>
      <c r="AN41" s="1132"/>
      <c r="AO41" s="312">
        <v>351646</v>
      </c>
      <c r="AP41" s="312">
        <v>11100</v>
      </c>
      <c r="AQ41" s="313">
        <v>15015</v>
      </c>
      <c r="AR41" s="314">
        <v>-26.1</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7" t="s">
        <v>478</v>
      </c>
      <c r="AN49" s="1119" t="s">
        <v>511</v>
      </c>
      <c r="AO49" s="1120"/>
      <c r="AP49" s="1120"/>
      <c r="AQ49" s="1120"/>
      <c r="AR49" s="1121"/>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8"/>
      <c r="AN50" s="328" t="s">
        <v>512</v>
      </c>
      <c r="AO50" s="329" t="s">
        <v>513</v>
      </c>
      <c r="AP50" s="330" t="s">
        <v>514</v>
      </c>
      <c r="AQ50" s="331" t="s">
        <v>515</v>
      </c>
      <c r="AR50" s="332" t="s">
        <v>516</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764125</v>
      </c>
      <c r="AN51" s="334">
        <v>24149</v>
      </c>
      <c r="AO51" s="335">
        <v>-33.200000000000003</v>
      </c>
      <c r="AP51" s="336">
        <v>51264</v>
      </c>
      <c r="AQ51" s="337">
        <v>8.1999999999999993</v>
      </c>
      <c r="AR51" s="338">
        <v>-41.4</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413691</v>
      </c>
      <c r="AN52" s="342">
        <v>13074</v>
      </c>
      <c r="AO52" s="343">
        <v>-52</v>
      </c>
      <c r="AP52" s="344">
        <v>26040</v>
      </c>
      <c r="AQ52" s="345">
        <v>4.5</v>
      </c>
      <c r="AR52" s="346">
        <v>-56.5</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2719480</v>
      </c>
      <c r="AN53" s="334">
        <v>85207</v>
      </c>
      <c r="AO53" s="335">
        <v>252.8</v>
      </c>
      <c r="AP53" s="336">
        <v>52068</v>
      </c>
      <c r="AQ53" s="337">
        <v>1.6</v>
      </c>
      <c r="AR53" s="338">
        <v>251.2</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845526</v>
      </c>
      <c r="AN54" s="342">
        <v>26492</v>
      </c>
      <c r="AO54" s="343">
        <v>102.6</v>
      </c>
      <c r="AP54" s="344">
        <v>26936</v>
      </c>
      <c r="AQ54" s="345">
        <v>3.4</v>
      </c>
      <c r="AR54" s="346">
        <v>99.2</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1332773</v>
      </c>
      <c r="AN55" s="334">
        <v>41781</v>
      </c>
      <c r="AO55" s="335">
        <v>-51</v>
      </c>
      <c r="AP55" s="336">
        <v>47161</v>
      </c>
      <c r="AQ55" s="337">
        <v>-9.4</v>
      </c>
      <c r="AR55" s="338">
        <v>-41.6</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669217</v>
      </c>
      <c r="AN56" s="342">
        <v>20979</v>
      </c>
      <c r="AO56" s="343">
        <v>-20.8</v>
      </c>
      <c r="AP56" s="344">
        <v>24595</v>
      </c>
      <c r="AQ56" s="345">
        <v>-8.6999999999999993</v>
      </c>
      <c r="AR56" s="346">
        <v>-12.1</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1113293</v>
      </c>
      <c r="AN57" s="334">
        <v>35180</v>
      </c>
      <c r="AO57" s="335">
        <v>-15.8</v>
      </c>
      <c r="AP57" s="336">
        <v>43423</v>
      </c>
      <c r="AQ57" s="337">
        <v>-7.9</v>
      </c>
      <c r="AR57" s="338">
        <v>-7.9</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902741</v>
      </c>
      <c r="AN58" s="342">
        <v>28526</v>
      </c>
      <c r="AO58" s="343">
        <v>36</v>
      </c>
      <c r="AP58" s="344">
        <v>22207</v>
      </c>
      <c r="AQ58" s="345">
        <v>-9.6999999999999993</v>
      </c>
      <c r="AR58" s="346">
        <v>45.7</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799012</v>
      </c>
      <c r="AN59" s="334">
        <v>25221</v>
      </c>
      <c r="AO59" s="335">
        <v>-28.3</v>
      </c>
      <c r="AP59" s="336">
        <v>45265</v>
      </c>
      <c r="AQ59" s="337">
        <v>4.2</v>
      </c>
      <c r="AR59" s="338">
        <v>-32.5</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582685</v>
      </c>
      <c r="AN60" s="342">
        <v>18392</v>
      </c>
      <c r="AO60" s="343">
        <v>-35.5</v>
      </c>
      <c r="AP60" s="344">
        <v>22600</v>
      </c>
      <c r="AQ60" s="345">
        <v>1.8</v>
      </c>
      <c r="AR60" s="346">
        <v>-37.299999999999997</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1345737</v>
      </c>
      <c r="AN61" s="349">
        <v>42308</v>
      </c>
      <c r="AO61" s="350">
        <v>24.9</v>
      </c>
      <c r="AP61" s="351">
        <v>47836</v>
      </c>
      <c r="AQ61" s="352">
        <v>-0.7</v>
      </c>
      <c r="AR61" s="338">
        <v>25.6</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682772</v>
      </c>
      <c r="AN62" s="342">
        <v>21493</v>
      </c>
      <c r="AO62" s="343">
        <v>6.1</v>
      </c>
      <c r="AP62" s="344">
        <v>24476</v>
      </c>
      <c r="AQ62" s="345">
        <v>-1.7</v>
      </c>
      <c r="AR62" s="346">
        <v>7.8</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xsir90Aav7mMhI42RWQZsUuDMKgEQ2Z/ZuB6nZ2uwiyhB+5T34ejid2HVFy4r7C+AjD5WWvIvQeoiwuDTzfdKA==" saltValue="za1pSqOTCkIAVi6WMvH3s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475</v>
      </c>
    </row>
    <row r="121" spans="125:125" ht="13.5" hidden="1" customHeight="1" x14ac:dyDescent="0.2">
      <c r="DU121" s="259"/>
    </row>
  </sheetData>
  <sheetProtection algorithmName="SHA-512" hashValue="0AZHC/p1R3mI83GY/nMKyx1OMH0rmL9J3uAZWwnvAiCNLLPx0tO3+QPQuoFVnz4PwxDZfCrKu/9DZBiMjRQIyw==" saltValue="HjxRBm1TzNFhKkwjlAdxN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475</v>
      </c>
    </row>
  </sheetData>
  <sheetProtection algorithmName="SHA-512" hashValue="/4E6LWgQ05Mkpe2lSdtqugllxPn9x2Lky38VfYVD50PuTTO7DqQPDK9hflndUm9fjNjAaJhmorP6wRVhl2DDIQ==" saltValue="nxjwm8vaJS/igsJ9Ogi1V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525</v>
      </c>
      <c r="G46" s="8" t="s">
        <v>526</v>
      </c>
      <c r="H46" s="8" t="s">
        <v>527</v>
      </c>
      <c r="I46" s="8" t="s">
        <v>528</v>
      </c>
      <c r="J46" s="9" t="s">
        <v>529</v>
      </c>
    </row>
    <row r="47" spans="2:10" ht="57.75" customHeight="1" x14ac:dyDescent="0.2">
      <c r="B47" s="10"/>
      <c r="C47" s="1143" t="s">
        <v>3</v>
      </c>
      <c r="D47" s="1143"/>
      <c r="E47" s="1144"/>
      <c r="F47" s="11">
        <v>21.52</v>
      </c>
      <c r="G47" s="12">
        <v>22.65</v>
      </c>
      <c r="H47" s="12">
        <v>23.46</v>
      </c>
      <c r="I47" s="12">
        <v>30.43</v>
      </c>
      <c r="J47" s="13">
        <v>30.31</v>
      </c>
    </row>
    <row r="48" spans="2:10" ht="57.75" customHeight="1" x14ac:dyDescent="0.2">
      <c r="B48" s="14"/>
      <c r="C48" s="1145" t="s">
        <v>4</v>
      </c>
      <c r="D48" s="1145"/>
      <c r="E48" s="1146"/>
      <c r="F48" s="15">
        <v>0.9</v>
      </c>
      <c r="G48" s="16">
        <v>0.75</v>
      </c>
      <c r="H48" s="16">
        <v>3.64</v>
      </c>
      <c r="I48" s="16">
        <v>0.72</v>
      </c>
      <c r="J48" s="17">
        <v>0.78</v>
      </c>
    </row>
    <row r="49" spans="2:10" ht="57.75" customHeight="1" thickBot="1" x14ac:dyDescent="0.25">
      <c r="B49" s="18"/>
      <c r="C49" s="1147" t="s">
        <v>5</v>
      </c>
      <c r="D49" s="1147"/>
      <c r="E49" s="1148"/>
      <c r="F49" s="19" t="s">
        <v>530</v>
      </c>
      <c r="G49" s="20">
        <v>1.96</v>
      </c>
      <c r="H49" s="20">
        <v>5.56</v>
      </c>
      <c r="I49" s="20">
        <v>3.14</v>
      </c>
      <c r="J49" s="21">
        <v>0.42</v>
      </c>
    </row>
    <row r="50" spans="2:10" ht="13" x14ac:dyDescent="0.2"/>
  </sheetData>
  <sheetProtection algorithmName="SHA-512" hashValue="1H00j75psFAV+kF8gAg9V6OvqeNSj+HUvaX6JSBf3Os4hEwl8lrjjaNK+r6NbwOwkvsFSLlBpq0eRXf+A/o6aQ==" saltValue="sjvGHjT4WnsoEKEhYlnWq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2025-03-14T01:17:09Z</cp:lastPrinted>
  <dcterms:created xsi:type="dcterms:W3CDTF">2025-02-19T03:32:10Z</dcterms:created>
  <dcterms:modified xsi:type="dcterms:W3CDTF">2025-09-20T02:59:28Z</dcterms:modified>
  <cp:category/>
</cp:coreProperties>
</file>