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B6D72B70-6B7B-4033-A4A2-6FB467B8DD85}" xr6:coauthVersionLast="47" xr6:coauthVersionMax="47" xr10:uidLastSave="{00000000-0000-0000-0000-000000000000}"/>
  <bookViews>
    <workbookView xWindow="28680" yWindow="168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W102" i="12" l="1"/>
  <c r="CR102" i="12"/>
  <c r="AP88" i="12"/>
  <c r="AU88" i="12"/>
  <c r="AF88" i="12"/>
  <c r="AU63" i="12" l="1"/>
  <c r="AP63" i="12"/>
  <c r="AA30" i="12" l="1"/>
  <c r="AA29" i="12"/>
  <c r="AA28" i="12"/>
  <c r="AA23" i="12"/>
  <c r="AP23" i="12" l="1"/>
  <c r="AA7" i="12"/>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alcChain>
</file>

<file path=xl/sharedStrings.xml><?xml version="1.0" encoding="utf-8"?>
<sst xmlns="http://schemas.openxmlformats.org/spreadsheetml/2006/main" count="1112" uniqueCount="567">
  <si>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</si>
  <si>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</si>
  <si>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</si>
  <si>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</si>
  <si>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</si>
  <si>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</si>
  <si>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</si>
  <si>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</si>
  <si>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</si>
  <si>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</si>
  <si>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</si>
  <si>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</si>
  <si>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</si>
  <si>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</si>
  <si>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</si>
  <si>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</si>
  <si>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</si>
  <si>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</si>
  <si>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</si>
  <si>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</si>
  <si>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</si>
  <si>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</si>
  <si>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</si>
  <si>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</si>
  <si>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</si>
  <si>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</si>
  <si>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</si>
  <si>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</si>
  <si>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</si>
  <si>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</si>
  <si>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</si>
  <si>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</si>
  <si>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</si>
  <si>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</si>
  <si>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</si>
  <si>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</si>
  <si>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</si>
  <si>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</si>
  <si>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</si>
  <si>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</si>
  <si>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</si>
  <si>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</si>
  <si>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</si>
  <si>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</si>
  <si>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</si>
  <si>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</si>
  <si>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</si>
  <si>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</si>
  <si>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</si>
  <si>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</si>
  <si>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</si>
  <si>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</si>
  <si>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</si>
  <si>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</si>
  <si>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</si>
  <si>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</si>
  <si>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</si>
  <si>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</si>
  <si>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</si>
  <si>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</si>
  <si>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</si>
  <si>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</si>
  <si>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</si>
  <si>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</si>
  <si>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</si>
  <si>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</si>
  <si>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</si>
  <si>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</si>
  <si>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</si>
  <si>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</si>
  <si>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</si>
  <si>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</si>
  <si>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</si>
  <si>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</si>
  <si>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</si>
  <si>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</si>
  <si>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</si>
  <si>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</si>
  <si>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</si>
  <si>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</si>
  <si>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</si>
  <si>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</si>
  <si>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</si>
  <si>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</si>
  <si>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</si>
  <si>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</si>
  <si>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</si>
  <si>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</si>
  <si>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</si>
  <si>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</si>
  <si>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</si>
  <si>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</si>
  <si>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</si>
  <si>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</si>
  <si>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大阪狭山市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</si>
  <si>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</si>
  <si>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</si>
  <si>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</si>
  <si>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</si>
  <si>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</si>
  <si>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</si>
  <si>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</si>
  <si>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</si>
  <si>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</si>
  <si>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</si>
  <si>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</si>
  <si>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</si>
  <si>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</si>
  <si>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</si>
  <si>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</si>
  <si>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</si>
  <si>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</si>
  <si>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</si>
  <si>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</si>
  <si>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</si>
  <si>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</si>
  <si>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</si>
  <si>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</si>
  <si>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</si>
  <si>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</si>
  <si>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</si>
  <si>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</si>
  <si>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</si>
  <si>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</si>
  <si>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</si>
  <si>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</si>
  <si>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</si>
  <si>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</si>
  <si>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</si>
  <si>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</si>
  <si>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</si>
  <si>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</si>
  <si>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</si>
  <si>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</si>
  <si>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</si>
  <si>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</si>
  <si>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</si>
  <si>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</si>
  <si>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</si>
  <si>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</si>
  <si>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</si>
  <si>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</si>
  <si>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</si>
  <si>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</si>
  <si>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</si>
  <si>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</si>
  <si>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</si>
  <si>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</si>
  <si>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</si>
  <si>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</si>
  <si>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</si>
  <si>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</si>
  <si>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</si>
  <si>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</si>
  <si>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</si>
  <si>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</si>
  <si>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</si>
  <si>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</si>
  <si>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</si>
  <si>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</si>
  <si>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</si>
  <si>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</si>
  <si>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</si>
  <si>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</si>
  <si>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</si>
  <si>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</si>
  <si>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</si>
  <si>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</si>
  <si>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</si>
  <si>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</si>
  <si>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</si>
  <si>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</si>
  <si>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</si>
  <si>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</si>
  <si>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</si>
  <si>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</si>
  <si>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</si>
  <si>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</si>
  <si>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</si>
  <si>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</si>
  <si>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</si>
  <si>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</si>
  <si>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</si>
  <si>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</si>
  <si>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</si>
  <si>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</si>
  <si>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</si>
  <si>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</si>
  <si>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</si>
  <si>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</si>
  <si>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</si>
  <si>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</si>
  <si>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</si>
  <si>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</si>
  <si>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</si>
  <si>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</si>
  <si>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</si>
  <si>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</si>
  <si>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</si>
  <si>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</si>
  <si>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</si>
  <si>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</si>
  <si>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</si>
  <si>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大阪府大阪狭山市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</si>
  <si>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</si>
  <si>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</si>
  <si>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</si>
  <si>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</si>
  <si>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</si>
  <si>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</si>
  <si>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</si>
  <si>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</si>
  <si>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</si>
  <si>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</si>
  <si>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</si>
  <si>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</si>
  <si>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</si>
  <si>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</si>
  <si>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</si>
  <si>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</si>
  <si>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</si>
  <si>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</si>
  <si>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</si>
  <si>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</si>
  <si>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</si>
  <si>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</si>
  <si>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</si>
  <si>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</si>
  <si>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</si>
  <si>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</si>
  <si>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</si>
  <si>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</si>
  <si>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</si>
  <si>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</si>
  <si>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</si>
  <si>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</si>
  <si>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</si>
  <si>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</si>
  <si>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</si>
  <si>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</si>
  <si>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</si>
  <si>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</si>
  <si>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</si>
  <si>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</si>
  <si>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</si>
  <si>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</si>
  <si>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</si>
  <si>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</si>
  <si>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</si>
  <si>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</si>
  <si>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</si>
  <si>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</si>
  <si>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</si>
  <si>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</si>
  <si>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</si>
  <si>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</si>
  <si>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</si>
  <si>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</si>
  <si>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</si>
  <si>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</si>
  <si>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</si>
  <si>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</si>
  <si>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</si>
  <si>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</si>
  <si>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</si>
  <si>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</si>
  <si>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</si>
  <si>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</si>
  <si>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</si>
  <si>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</si>
  <si>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</si>
  <si>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</si>
  <si>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</si>
  <si>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</si>
  <si>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</si>
  <si>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</si>
  <si>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</si>
  <si>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</si>
  <si>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</si>
  <si>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</si>
  <si>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</si>
  <si>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</si>
  <si>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</si>
  <si>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</si>
  <si>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</si>
  <si>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</si>
  <si>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</si>
  <si>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</si>
  <si>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</si>
  <si>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</si>
  <si>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</si>
  <si>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</si>
  <si>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</si>
  <si>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</si>
  <si>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</si>
  <si>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</si>
  <si>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</si>
  <si>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</si>
  <si>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</si>
  <si>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</si>
  <si>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</si>
  <si>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</si>
  <si>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</si>
  <si>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</si>
  <si>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</si>
  <si>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</si>
  <si>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</si>
  <si>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</si>
  <si>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</si>
  <si>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</si>
  <si>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</si>
  <si>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</si>
  <si>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</si>
  <si>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</si>
  <si>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</si>
  <si>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</si>
  <si>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</si>
  <si>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</si>
  <si>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</si>
  <si>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</si>
  <si>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</si>
  <si>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</si>
  <si>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</si>
  <si>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</si>
  <si>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</si>
  <si>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</si>
  <si>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</si>
  <si>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</si>
  <si>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</si>
  <si>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</si>
  <si>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</si>
  <si>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</si>
  <si>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</si>
  <si>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</si>
  <si>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</si>
  <si>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</si>
  <si>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</si>
  <si>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</si>
  <si>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</si>
  <si>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</si>
  <si>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</si>
  <si>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</si>
  <si>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</si>
  <si>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</si>
  <si>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</si>
  <si>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</si>
  <si>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</si>
  <si>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</si>
  <si>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</si>
  <si>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</si>
  <si>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</si>
  <si>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</si>
  <si>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</si>
  <si>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</si>
  <si>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大阪府大阪狭山市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</si>
  <si>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</si>
  <si>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</si>
  <si>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</si>
  <si>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</si>
  <si>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</si>
  <si>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</si>
  <si>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</si>
  <si>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</si>
  <si>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</si>
  <si>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</si>
  <si>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</si>
  <si>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</si>
  <si>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</si>
  <si>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</si>
  <si>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</si>
  <si>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</si>
  <si>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</si>
  <si>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</si>
  <si>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</si>
  <si>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</si>
  <si>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</si>
  <si>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</si>
  <si>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</si>
  <si>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</si>
  <si>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</si>
  <si>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</si>
  <si>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</si>
  <si>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</si>
  <si>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</si>
  <si>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</si>
  <si>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</si>
  <si>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</si>
  <si>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</si>
  <si>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</si>
  <si>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</si>
  <si>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</si>
  <si>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</si>
  <si>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</si>
  <si>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</si>
  <si>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</si>
  <si>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</si>
  <si>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</si>
  <si>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</si>
  <si>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</si>
  <si>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</si>
  <si>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</si>
  <si>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</si>
  <si>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</si>
  <si>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</si>
  <si>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</si>
  <si>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</si>
  <si>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</si>
  <si>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</si>
  <si>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</si>
  <si>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</si>
  <si>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</si>
  <si>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</si>
  <si>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</si>
  <si>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</si>
  <si>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</si>
  <si>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</si>
  <si>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</si>
  <si>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</si>
  <si>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</si>
  <si>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</si>
  <si>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</si>
  <si>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</si>
  <si>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</si>
  <si>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</si>
  <si>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</si>
  <si>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</si>
  <si>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</si>
  <si>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</si>
  <si>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</si>
  <si>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</si>
  <si>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</si>
  <si>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</si>
  <si>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</si>
  <si>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</si>
  <si>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</si>
  <si>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</si>
  <si>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</si>
  <si>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</si>
  <si>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</si>
  <si>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</si>
  <si>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</si>
  <si>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</si>
  <si>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</si>
  <si>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</si>
  <si>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</si>
  <si>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</si>
  <si>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</si>
  <si>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</si>
  <si>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</si>
  <si>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</si>
  <si>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</si>
  <si>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</si>
  <si>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</si>
  <si>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</si>
  <si>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</si>
  <si>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</si>
  <si>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</si>
  <si>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</si>
  <si>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</si>
  <si>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</si>
  <si>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</si>
  <si>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</si>
  <si>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</si>
  <si>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</si>
  <si>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</si>
  <si>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</si>
  <si>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</si>
  <si>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</si>
  <si>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</si>
  <si>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</si>
  <si>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</si>
  <si>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</si>
  <si>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</si>
  <si>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</si>
  <si>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</si>
  <si>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</si>
  <si>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</si>
  <si>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</si>
  <si>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</si>
  <si>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</si>
  <si>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</si>
  <si>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</si>
  <si>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</si>
  <si>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</si>
  <si>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</si>
  <si>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</si>
  <si>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</si>
  <si>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</si>
  <si>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</si>
  <si>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</si>
  <si>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</si>
  <si>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</si>
  <si>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</si>
  <si>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</si>
  <si>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</si>
  <si>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</si>
  <si>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</si>
  <si>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</si>
  <si>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</si>
  <si>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</si>
  <si>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</si>
  <si>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</si>
  <si>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</si>
  <si>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</si>
  <si>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</si>
  <si>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</si>
  <si>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</si>
  <si>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</si>
  <si>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</si>
  <si>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</si>
  <si>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</si>
  <si>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</si>
  <si>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</si>
  <si>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</si>
  <si>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</si>
  <si>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</si>
  <si>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</si>
  <si>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</si>
  <si>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</si>
  <si>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</si>
  <si>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</si>
  <si>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</si>
  <si>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</si>
  <si>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</si>
  <si>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</si>
  <si>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</si>
  <si>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</si>
  <si>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</si>
  <si>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</si>
  <si>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4.57</t>
  </si>
  <si>
    <t>一般会計</t>
  </si>
  <si>
    <t>下水道事業会計</t>
  </si>
  <si>
    <t>介護保険特別会計</t>
  </si>
  <si>
    <t>国民健康保険特別会計</t>
  </si>
  <si>
    <t>後期高齢者医療特別会計</t>
  </si>
  <si>
    <t>土地取得特別会計</t>
  </si>
  <si>
    <t>その他会計（赤字）</t>
  </si>
  <si>
    <t>その他会計（黒字）</t>
  </si>
  <si>
    <t>R01</t>
    <phoneticPr fontId="5"/>
  </si>
  <si>
    <t>R02</t>
    <phoneticPr fontId="5"/>
  </si>
  <si>
    <t>R03</t>
    <phoneticPr fontId="5"/>
  </si>
  <si>
    <t>R04</t>
    <phoneticPr fontId="5"/>
  </si>
  <si>
    <t>R05</t>
    <phoneticPr fontId="5"/>
  </si>
  <si>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7"/>
  </si>
  <si>
    <t>大阪府後期高齢者医療広域連合
（後期高齢者医療特別会計）</t>
  </si>
  <si>
    <t>大阪広域水道企業団
水道事業会計（水道用水供給事業）</t>
  </si>
  <si>
    <t>大阪広域水道企業団
水道事業会計（市町村域水道事業）
大阪狭山水道事業</t>
    <rPh sb="15" eb="16">
      <t>ケイ</t>
    </rPh>
    <rPh sb="27" eb="31">
      <t>オオサカサヤマ</t>
    </rPh>
    <rPh sb="31" eb="33">
      <t>スイドウ</t>
    </rPh>
    <rPh sb="33" eb="35">
      <t>ジギョウ</t>
    </rPh>
    <phoneticPr fontId="27"/>
  </si>
  <si>
    <t>大阪広域水道企業団
（工業用水道事業会計）</t>
  </si>
  <si>
    <t>南河内環境事業組合(旧南河内清掃施設組合)</t>
  </si>
  <si>
    <t>大阪狭山市文化振興事業団</t>
    <rPh sb="0" eb="5">
      <t>オオサカサヤマシ</t>
    </rPh>
    <rPh sb="5" eb="12">
      <t>ブンカシンコウジギョウダン</t>
    </rPh>
    <phoneticPr fontId="2"/>
  </si>
  <si>
    <t>職員退職手当基金</t>
    <phoneticPr fontId="5"/>
  </si>
  <si>
    <t>地域福祉基金</t>
    <phoneticPr fontId="2"/>
  </si>
  <si>
    <t>文化振興基金</t>
    <phoneticPr fontId="2"/>
  </si>
  <si>
    <t>国際交流基金</t>
    <phoneticPr fontId="2"/>
  </si>
  <si>
    <t>子育て応援基金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</si>
  <si>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</si>
  <si>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</si>
  <si>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</si>
  <si>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平成30年度から該当なし（マイナス値）で推移しており、類似団体内平均値4.2％と比較すると良好な水準にある。一方で、有形固定資産減価償却率は68.3％で令和４年度と比較すると0.7ポイント悪化、類似団体内平均値と比べても3.7ポイント高く、水準としては高止まりしている。
　これまでの公共施設等への老朽化対策の抑制が、将来負担の良好な水準の一因となっているが、今後、施設の安全性の確保等から必要な老朽化対策を実施していくと、将来負担が増加していくことが見込まれるため、施設の統廃合を含めた総量の合理化なども検討のうえ、将来負担の水準にも留意した計画的な対策を講じ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</si>
  <si>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</si>
  <si>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</si>
  <si>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</si>
  <si>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</si>
  <si>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</si>
  <si>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</si>
  <si>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将来負担比率・実質公債費比率は、ともに類似団体内平均値に比べ、良好な水準で推移している。
　しかしながら、本市では、これまで財政健全化（債務圧縮）を推進してきた過程において、施設改修等については必要最小限に留めてきた経過があり、インフラ資産を含め、公共施設の老朽化対策を実施していかなければならない状況にある。
　今後も、将来負担比率・実質公債費比率などの健全化指標に留意しつつ、公共施設等総合管理計画などを踏まえ、計画的かつ効率的な対策を講じていく必要がある。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</si>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</sst>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13DC35B-072A-4868-9DCE-7BAD7855144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E047-45B2-A29D-CAFCF0B4B90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26508</c:v>
                </c:pt>
                <c:pt idx="1">
                  <c:v>23556</c:v>
                </c:pt>
                <c:pt idx="2">
                  <c:v>13466</c:v>
                </c:pt>
                <c:pt idx="3">
                  <c:v>18872</c:v>
                </c:pt>
                <c:pt idx="4">
                  <c:v>20017</c:v>
                </c:pt>
              </c:numCache>
            </c:numRef>
          </c:val>
          <c:smooth val="0"/>
          <c:extLst>
            <c:ext xmlns:c16="http://schemas.microsoft.com/office/drawing/2014/chart" uri="{C3380CC4-5D6E-409C-BE32-E72D297353CC}">
              <c16:uniqueId val="{00000001-E047-45B2-A29D-CAFCF0B4B90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0.43</c:v>
                </c:pt>
                <c:pt idx="1">
                  <c:v>1.31</c:v>
                </c:pt>
                <c:pt idx="2">
                  <c:v>6.26</c:v>
                </c:pt>
                <c:pt idx="3">
                  <c:v>5.68</c:v>
                </c:pt>
                <c:pt idx="4">
                  <c:v>3.47</c:v>
                </c:pt>
              </c:numCache>
            </c:numRef>
          </c:val>
          <c:extLst>
            <c:ext xmlns:c16="http://schemas.microsoft.com/office/drawing/2014/chart" uri="{C3380CC4-5D6E-409C-BE32-E72D297353CC}">
              <c16:uniqueId val="{00000000-57BF-4E04-A043-14C1A492E2F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25.58</c:v>
                </c:pt>
                <c:pt idx="1">
                  <c:v>24.77</c:v>
                </c:pt>
                <c:pt idx="2">
                  <c:v>23.15</c:v>
                </c:pt>
                <c:pt idx="3">
                  <c:v>25.2</c:v>
                </c:pt>
                <c:pt idx="4">
                  <c:v>27.43</c:v>
                </c:pt>
              </c:numCache>
            </c:numRef>
          </c:val>
          <c:extLst>
            <c:ext xmlns:c16="http://schemas.microsoft.com/office/drawing/2014/chart" uri="{C3380CC4-5D6E-409C-BE32-E72D297353CC}">
              <c16:uniqueId val="{00000001-57BF-4E04-A043-14C1A492E2F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-4.57</c:v>
                </c:pt>
                <c:pt idx="1">
                  <c:v>0.91</c:v>
                </c:pt>
                <c:pt idx="2">
                  <c:v>5.05</c:v>
                </c:pt>
                <c:pt idx="3">
                  <c:v>0.84</c:v>
                </c:pt>
                <c:pt idx="4">
                  <c:v>0.7</c:v>
                </c:pt>
              </c:numCache>
            </c:numRef>
          </c:val>
          <c:smooth val="0"/>
          <c:extLst>
            <c:ext xmlns:c16="http://schemas.microsoft.com/office/drawing/2014/chart" uri="{C3380CC4-5D6E-409C-BE32-E72D297353CC}">
              <c16:uniqueId val="{00000002-57BF-4E04-A043-14C1A492E2F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13.3</c:v>
                </c:pt>
                <c:pt idx="2">
                  <c:v>#N/A</c:v>
                </c:pt>
                <c:pt idx="3">
                  <c:v>13.77</c:v>
                </c:pt>
                <c:pt idx="4">
                  <c:v>0</c:v>
                </c:pt>
                <c:pt idx="5">
                  <c:v>0</c:v>
                </c:pt>
                <c:pt idx="6">
                  <c:v>0</c:v>
                </c:pt>
                <c:pt idx="7">
                  <c:v>0</c:v>
                </c:pt>
                <c:pt idx="8">
                  <c:v>0</c:v>
                </c:pt>
                <c:pt idx="9">
                  <c:v>0</c:v>
                </c:pt>
              </c:numCache>
            </c:numRef>
          </c:val>
          <c:extLst>
            <c:ext xmlns:c16="http://schemas.microsoft.com/office/drawing/2014/chart" uri="{C3380CC4-5D6E-409C-BE32-E72D297353CC}">
              <c16:uniqueId val="{00000000-F8B5-45BB-BB2C-1CA273C01D4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8B5-45BB-BB2C-1CA273C01D4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8B5-45BB-BB2C-1CA273C01D4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8B5-45BB-BB2C-1CA273C01D4E}"/>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8B5-45BB-BB2C-1CA273C01D4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0.32</c:v>
                </c:pt>
                <c:pt idx="2">
                  <c:v>#N/A</c:v>
                </c:pt>
                <c:pt idx="3">
                  <c:v>0.31</c:v>
                </c:pt>
                <c:pt idx="4">
                  <c:v>#N/A</c:v>
                </c:pt>
                <c:pt idx="5">
                  <c:v>0.3</c:v>
                </c:pt>
                <c:pt idx="6">
                  <c:v>#N/A</c:v>
                </c:pt>
                <c:pt idx="7">
                  <c:v>0.36</c:v>
                </c:pt>
                <c:pt idx="8">
                  <c:v>#N/A</c:v>
                </c:pt>
                <c:pt idx="9">
                  <c:v>0.36</c:v>
                </c:pt>
              </c:numCache>
            </c:numRef>
          </c:val>
          <c:extLst>
            <c:ext xmlns:c16="http://schemas.microsoft.com/office/drawing/2014/chart" uri="{C3380CC4-5D6E-409C-BE32-E72D297353CC}">
              <c16:uniqueId val="{00000005-F8B5-45BB-BB2C-1CA273C01D4E}"/>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1.67</c:v>
                </c:pt>
                <c:pt idx="2">
                  <c:v>#N/A</c:v>
                </c:pt>
                <c:pt idx="3">
                  <c:v>2.74</c:v>
                </c:pt>
                <c:pt idx="4">
                  <c:v>#N/A</c:v>
                </c:pt>
                <c:pt idx="5">
                  <c:v>1.59</c:v>
                </c:pt>
                <c:pt idx="6">
                  <c:v>#N/A</c:v>
                </c:pt>
                <c:pt idx="7">
                  <c:v>1.21</c:v>
                </c:pt>
                <c:pt idx="8">
                  <c:v>#N/A</c:v>
                </c:pt>
                <c:pt idx="9">
                  <c:v>0.57999999999999996</c:v>
                </c:pt>
              </c:numCache>
            </c:numRef>
          </c:val>
          <c:extLst>
            <c:ext xmlns:c16="http://schemas.microsoft.com/office/drawing/2014/chart" uri="{C3380CC4-5D6E-409C-BE32-E72D297353CC}">
              <c16:uniqueId val="{00000006-F8B5-45BB-BB2C-1CA273C01D4E}"/>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0.73</c:v>
                </c:pt>
                <c:pt idx="2">
                  <c:v>#N/A</c:v>
                </c:pt>
                <c:pt idx="3">
                  <c:v>1.2</c:v>
                </c:pt>
                <c:pt idx="4">
                  <c:v>#N/A</c:v>
                </c:pt>
                <c:pt idx="5">
                  <c:v>1.7</c:v>
                </c:pt>
                <c:pt idx="6">
                  <c:v>#N/A</c:v>
                </c:pt>
                <c:pt idx="7">
                  <c:v>1.1599999999999999</c:v>
                </c:pt>
                <c:pt idx="8">
                  <c:v>#N/A</c:v>
                </c:pt>
                <c:pt idx="9">
                  <c:v>1.46</c:v>
                </c:pt>
              </c:numCache>
            </c:numRef>
          </c:val>
          <c:extLst>
            <c:ext xmlns:c16="http://schemas.microsoft.com/office/drawing/2014/chart" uri="{C3380CC4-5D6E-409C-BE32-E72D297353CC}">
              <c16:uniqueId val="{00000007-F8B5-45BB-BB2C-1CA273C01D4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4.16</c:v>
                </c:pt>
                <c:pt idx="2">
                  <c:v>#N/A</c:v>
                </c:pt>
                <c:pt idx="3">
                  <c:v>3.91</c:v>
                </c:pt>
                <c:pt idx="4">
                  <c:v>#N/A</c:v>
                </c:pt>
                <c:pt idx="5">
                  <c:v>3.72</c:v>
                </c:pt>
                <c:pt idx="6">
                  <c:v>#N/A</c:v>
                </c:pt>
                <c:pt idx="7">
                  <c:v>3.41</c:v>
                </c:pt>
                <c:pt idx="8">
                  <c:v>#N/A</c:v>
                </c:pt>
                <c:pt idx="9">
                  <c:v>3.12</c:v>
                </c:pt>
              </c:numCache>
            </c:numRef>
          </c:val>
          <c:extLst>
            <c:ext xmlns:c16="http://schemas.microsoft.com/office/drawing/2014/chart" uri="{C3380CC4-5D6E-409C-BE32-E72D297353CC}">
              <c16:uniqueId val="{00000008-F8B5-45BB-BB2C-1CA273C01D4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0.43</c:v>
                </c:pt>
                <c:pt idx="2">
                  <c:v>#N/A</c:v>
                </c:pt>
                <c:pt idx="3">
                  <c:v>1.3</c:v>
                </c:pt>
                <c:pt idx="4">
                  <c:v>#N/A</c:v>
                </c:pt>
                <c:pt idx="5">
                  <c:v>6.26</c:v>
                </c:pt>
                <c:pt idx="6">
                  <c:v>#N/A</c:v>
                </c:pt>
                <c:pt idx="7">
                  <c:v>5.67</c:v>
                </c:pt>
                <c:pt idx="8">
                  <c:v>#N/A</c:v>
                </c:pt>
                <c:pt idx="9">
                  <c:v>3.46</c:v>
                </c:pt>
              </c:numCache>
            </c:numRef>
          </c:val>
          <c:extLst>
            <c:ext xmlns:c16="http://schemas.microsoft.com/office/drawing/2014/chart" uri="{C3380CC4-5D6E-409C-BE32-E72D297353CC}">
              <c16:uniqueId val="{00000009-F8B5-45BB-BB2C-1CA273C01D4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1690</c:v>
                </c:pt>
                <c:pt idx="5">
                  <c:v>1683</c:v>
                </c:pt>
                <c:pt idx="8">
                  <c:v>1659</c:v>
                </c:pt>
                <c:pt idx="11">
                  <c:v>1615</c:v>
                </c:pt>
                <c:pt idx="14">
                  <c:v>1604</c:v>
                </c:pt>
              </c:numCache>
            </c:numRef>
          </c:val>
          <c:extLst>
            <c:ext xmlns:c16="http://schemas.microsoft.com/office/drawing/2014/chart" uri="{C3380CC4-5D6E-409C-BE32-E72D297353CC}">
              <c16:uniqueId val="{00000000-A6FD-46C5-8B83-E39F4FBC126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6FD-46C5-8B83-E39F4FBC126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6FD-46C5-8B83-E39F4FBC126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c:v>
                </c:pt>
                <c:pt idx="3">
                  <c:v>1</c:v>
                </c:pt>
                <c:pt idx="6">
                  <c:v>2</c:v>
                </c:pt>
                <c:pt idx="9">
                  <c:v>16</c:v>
                </c:pt>
                <c:pt idx="12">
                  <c:v>33</c:v>
                </c:pt>
              </c:numCache>
            </c:numRef>
          </c:val>
          <c:extLst>
            <c:ext xmlns:c16="http://schemas.microsoft.com/office/drawing/2014/chart" uri="{C3380CC4-5D6E-409C-BE32-E72D297353CC}">
              <c16:uniqueId val="{00000003-A6FD-46C5-8B83-E39F4FBC126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235</c:v>
                </c:pt>
                <c:pt idx="3">
                  <c:v>252</c:v>
                </c:pt>
                <c:pt idx="6">
                  <c:v>232</c:v>
                </c:pt>
                <c:pt idx="9">
                  <c:v>212</c:v>
                </c:pt>
                <c:pt idx="12">
                  <c:v>198</c:v>
                </c:pt>
              </c:numCache>
            </c:numRef>
          </c:val>
          <c:extLst>
            <c:ext xmlns:c16="http://schemas.microsoft.com/office/drawing/2014/chart" uri="{C3380CC4-5D6E-409C-BE32-E72D297353CC}">
              <c16:uniqueId val="{00000004-A6FD-46C5-8B83-E39F4FBC126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FD-46C5-8B83-E39F4FBC126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6FD-46C5-8B83-E39F4FBC126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1708</c:v>
                </c:pt>
                <c:pt idx="3">
                  <c:v>1772</c:v>
                </c:pt>
                <c:pt idx="6">
                  <c:v>1836</c:v>
                </c:pt>
                <c:pt idx="9">
                  <c:v>1905</c:v>
                </c:pt>
                <c:pt idx="12">
                  <c:v>1884</c:v>
                </c:pt>
              </c:numCache>
            </c:numRef>
          </c:val>
          <c:extLst>
            <c:ext xmlns:c16="http://schemas.microsoft.com/office/drawing/2014/chart" uri="{C3380CC4-5D6E-409C-BE32-E72D297353CC}">
              <c16:uniqueId val="{00000007-A6FD-46C5-8B83-E39F4FBC126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254</c:v>
                </c:pt>
                <c:pt idx="2">
                  <c:v>#N/A</c:v>
                </c:pt>
                <c:pt idx="3">
                  <c:v>#N/A</c:v>
                </c:pt>
                <c:pt idx="4">
                  <c:v>342</c:v>
                </c:pt>
                <c:pt idx="5">
                  <c:v>#N/A</c:v>
                </c:pt>
                <c:pt idx="6">
                  <c:v>#N/A</c:v>
                </c:pt>
                <c:pt idx="7">
                  <c:v>411</c:v>
                </c:pt>
                <c:pt idx="8">
                  <c:v>#N/A</c:v>
                </c:pt>
                <c:pt idx="9">
                  <c:v>#N/A</c:v>
                </c:pt>
                <c:pt idx="10">
                  <c:v>518</c:v>
                </c:pt>
                <c:pt idx="11">
                  <c:v>#N/A</c:v>
                </c:pt>
                <c:pt idx="12">
                  <c:v>#N/A</c:v>
                </c:pt>
                <c:pt idx="13">
                  <c:v>511</c:v>
                </c:pt>
                <c:pt idx="14">
                  <c:v>#N/A</c:v>
                </c:pt>
              </c:numCache>
            </c:numRef>
          </c:val>
          <c:smooth val="0"/>
          <c:extLst>
            <c:ext xmlns:c16="http://schemas.microsoft.com/office/drawing/2014/chart" uri="{C3380CC4-5D6E-409C-BE32-E72D297353CC}">
              <c16:uniqueId val="{00000008-A6FD-46C5-8B83-E39F4FBC126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15914</c:v>
                </c:pt>
                <c:pt idx="5">
                  <c:v>15884</c:v>
                </c:pt>
                <c:pt idx="8">
                  <c:v>15517</c:v>
                </c:pt>
                <c:pt idx="11">
                  <c:v>14758</c:v>
                </c:pt>
                <c:pt idx="14">
                  <c:v>13961</c:v>
                </c:pt>
              </c:numCache>
            </c:numRef>
          </c:val>
          <c:extLst>
            <c:ext xmlns:c16="http://schemas.microsoft.com/office/drawing/2014/chart" uri="{C3380CC4-5D6E-409C-BE32-E72D297353CC}">
              <c16:uniqueId val="{00000000-0879-4D88-AF86-5EB21ADBBC8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2283</c:v>
                </c:pt>
                <c:pt idx="5">
                  <c:v>2313</c:v>
                </c:pt>
                <c:pt idx="8">
                  <c:v>2283</c:v>
                </c:pt>
                <c:pt idx="11">
                  <c:v>2202</c:v>
                </c:pt>
                <c:pt idx="14">
                  <c:v>2002</c:v>
                </c:pt>
              </c:numCache>
            </c:numRef>
          </c:val>
          <c:extLst>
            <c:ext xmlns:c16="http://schemas.microsoft.com/office/drawing/2014/chart" uri="{C3380CC4-5D6E-409C-BE32-E72D297353CC}">
              <c16:uniqueId val="{00000001-0879-4D88-AF86-5EB21ADBBC8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4887</c:v>
                </c:pt>
                <c:pt idx="5">
                  <c:v>4698</c:v>
                </c:pt>
                <c:pt idx="8">
                  <c:v>4883</c:v>
                </c:pt>
                <c:pt idx="11">
                  <c:v>5397</c:v>
                </c:pt>
                <c:pt idx="14">
                  <c:v>5717</c:v>
                </c:pt>
              </c:numCache>
            </c:numRef>
          </c:val>
          <c:extLst>
            <c:ext xmlns:c16="http://schemas.microsoft.com/office/drawing/2014/chart" uri="{C3380CC4-5D6E-409C-BE32-E72D297353CC}">
              <c16:uniqueId val="{00000002-0879-4D88-AF86-5EB21ADBBC8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879-4D88-AF86-5EB21ADBBC8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879-4D88-AF86-5EB21ADBBC8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879-4D88-AF86-5EB21ADBBC8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2933</c:v>
                </c:pt>
                <c:pt idx="3">
                  <c:v>2339</c:v>
                </c:pt>
                <c:pt idx="6">
                  <c:v>2252</c:v>
                </c:pt>
                <c:pt idx="9">
                  <c:v>2343</c:v>
                </c:pt>
                <c:pt idx="12">
                  <c:v>2402</c:v>
                </c:pt>
              </c:numCache>
            </c:numRef>
          </c:val>
          <c:extLst>
            <c:ext xmlns:c16="http://schemas.microsoft.com/office/drawing/2014/chart" uri="{C3380CC4-5D6E-409C-BE32-E72D297353CC}">
              <c16:uniqueId val="{00000006-0879-4D88-AF86-5EB21ADBBC8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c:v>
                </c:pt>
                <c:pt idx="3">
                  <c:v>179</c:v>
                </c:pt>
                <c:pt idx="6">
                  <c:v>350</c:v>
                </c:pt>
                <c:pt idx="9">
                  <c:v>346</c:v>
                </c:pt>
                <c:pt idx="12">
                  <c:v>344</c:v>
                </c:pt>
              </c:numCache>
            </c:numRef>
          </c:val>
          <c:extLst>
            <c:ext xmlns:c16="http://schemas.microsoft.com/office/drawing/2014/chart" uri="{C3380CC4-5D6E-409C-BE32-E72D297353CC}">
              <c16:uniqueId val="{00000007-0879-4D88-AF86-5EB21ADBBC8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2479</c:v>
                </c:pt>
                <c:pt idx="3">
                  <c:v>2355</c:v>
                </c:pt>
                <c:pt idx="6">
                  <c:v>2201</c:v>
                </c:pt>
                <c:pt idx="9">
                  <c:v>2025</c:v>
                </c:pt>
                <c:pt idx="12">
                  <c:v>1752</c:v>
                </c:pt>
              </c:numCache>
            </c:numRef>
          </c:val>
          <c:extLst>
            <c:ext xmlns:c16="http://schemas.microsoft.com/office/drawing/2014/chart" uri="{C3380CC4-5D6E-409C-BE32-E72D297353CC}">
              <c16:uniqueId val="{00000008-0879-4D88-AF86-5EB21ADBBC8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879-4D88-AF86-5EB21ADBBC8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17375</c:v>
                </c:pt>
                <c:pt idx="3">
                  <c:v>17215</c:v>
                </c:pt>
                <c:pt idx="6">
                  <c:v>16511</c:v>
                </c:pt>
                <c:pt idx="9">
                  <c:v>15339</c:v>
                </c:pt>
                <c:pt idx="12">
                  <c:v>14226</c:v>
                </c:pt>
              </c:numCache>
            </c:numRef>
          </c:val>
          <c:extLst>
            <c:ext xmlns:c16="http://schemas.microsoft.com/office/drawing/2014/chart" uri="{C3380CC4-5D6E-409C-BE32-E72D297353CC}">
              <c16:uniqueId val="{0000000A-0879-4D88-AF86-5EB21ADBBC8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879-4D88-AF86-5EB21ADBBC8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3041</c:v>
                </c:pt>
                <c:pt idx="1">
                  <c:v>3242</c:v>
                </c:pt>
                <c:pt idx="2">
                  <c:v>3608</c:v>
                </c:pt>
              </c:numCache>
            </c:numRef>
          </c:val>
          <c:extLst>
            <c:ext xmlns:c16="http://schemas.microsoft.com/office/drawing/2014/chart" uri="{C3380CC4-5D6E-409C-BE32-E72D297353CC}">
              <c16:uniqueId val="{00000000-6084-4FB2-8C37-34BA68163C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148</c:v>
                </c:pt>
                <c:pt idx="1">
                  <c:v>148</c:v>
                </c:pt>
                <c:pt idx="2">
                  <c:v>215</c:v>
                </c:pt>
              </c:numCache>
            </c:numRef>
          </c:val>
          <c:extLst>
            <c:ext xmlns:c16="http://schemas.microsoft.com/office/drawing/2014/chart" uri="{C3380CC4-5D6E-409C-BE32-E72D297353CC}">
              <c16:uniqueId val="{00000001-6084-4FB2-8C37-34BA68163C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634</c:v>
                </c:pt>
                <c:pt idx="1">
                  <c:v>845</c:v>
                </c:pt>
                <c:pt idx="2">
                  <c:v>861</c:v>
                </c:pt>
              </c:numCache>
            </c:numRef>
          </c:val>
          <c:extLst>
            <c:ext xmlns:c16="http://schemas.microsoft.com/office/drawing/2014/chart" uri="{C3380CC4-5D6E-409C-BE32-E72D297353CC}">
              <c16:uniqueId val="{00000002-6084-4FB2-8C37-34BA68163C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{F7F92942-0F0B-44E5-B524-B86659F11327}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108-489D-A86B-4227313005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{9CBC7D34-3FB1-49A8-A164-44EFA4D91F83}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108-489D-A86B-4227313005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{193C1E7A-6B74-4891-82E4-D051BA5F0F53}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108-489D-A86B-4227313005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{D8878C2F-4E19-4BAB-878C-F0A7BAB65316}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108-489D-A86B-4227313005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{2D3D7E58-1FD8-41A1-BDCF-486FC0444106}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108-489D-A86B-42273130056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{87795077-C9BD-484A-A056-525BF2011D65}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108-489D-A86B-42273130056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{9C57702E-913E-4E56-A120-62A44C6F0364}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108-489D-A86B-42273130056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{CD4A4776-8A76-4859-9A00-43E1009B4949}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108-489D-A86B-42273130056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{45183E9B-D22F-4E5F-B4C7-C2A4EDB23C67}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108-489D-A86B-4227313005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63.9</c:v>
                </c:pt>
                <c:pt idx="8">
                  <c:v>64.5</c:v>
                </c:pt>
                <c:pt idx="16">
                  <c:v>66.2</c:v>
                </c:pt>
                <c:pt idx="24">
                  <c:v>67.599999999999994</c:v>
                </c:pt>
                <c:pt idx="32">
                  <c:v>68.3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108-489D-A86B-42273130056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{54F542E5-70DE-44DA-BB63-B1232B770AD8}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108-489D-A86B-42273130056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{0FF1698F-C3BB-4921-BCC9-C6E7777814A8}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108-489D-A86B-4227313005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{E9577A48-5FD8-4E5C-BDC8-BCCA10F4A7DC}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108-489D-A86B-4227313005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{6A567AC2-5540-46C2-B59F-31497BFE037A}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108-489D-A86B-4227313005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{6DD4FA00-7188-49B4-B99E-A0EBACA6000A}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108-489D-A86B-42273130056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{A25C4EB7-B793-432E-A24E-76E14B7C0E7C}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108-489D-A86B-42273130056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{07A9CF84-29E4-4FFF-87B7-1555DC43233C}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108-489D-A86B-42273130056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{D394A081-ED44-41D6-83CD-C86CA9DBA1C5}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108-489D-A86B-42273130056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{1E7D8ACC-366F-42BA-9861-A582A2B7DDE9}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108-489D-A86B-4227313005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9108-489D-A86B-42273130056A}"/>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{3995D8CF-D18A-44E1-BCCE-F1FE4BA992A4}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3A8-4E41-9219-5831D2EA86A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{C9FABB70-E186-4ADB-B1BD-07331E423D15}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A8-4E41-9219-5831D2EA86A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{0270CF55-B047-4284-B7B7-017428851A42}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A8-4E41-9219-5831D2EA86A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{8609DAAE-3FB9-4B3D-BB50-A539F1D9241A}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A8-4E41-9219-5831D2EA86A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{9F5424ED-EF60-46A1-B6E6-8A5AB2B6ACEC}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A8-4E41-9219-5831D2EA86A5}"/>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{A33E4A93-C6FE-4EC9-9FB5-54E7EF146426}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3A8-4E41-9219-5831D2EA86A5}"/>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{3F935FEE-7364-40C9-9F9D-FBF66CA1BB11}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3A8-4E41-9219-5831D2EA86A5}"/>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{F6F66233-1F42-469D-95DB-68B69C5F48BE}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3A8-4E41-9219-5831D2EA86A5}"/>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{42A51BB7-E970-47C9-B76E-95C646B76504}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3A8-4E41-9219-5831D2EA86A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1.9</c:v>
                </c:pt>
                <c:pt idx="8">
                  <c:v>2.2000000000000002</c:v>
                </c:pt>
                <c:pt idx="16">
                  <c:v>3</c:v>
                </c:pt>
                <c:pt idx="24">
                  <c:v>3.7</c:v>
                </c:pt>
                <c:pt idx="32">
                  <c:v>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3A8-4E41-9219-5831D2EA86A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{63D00AB6-0929-4DD2-852E-BFAA27FA5B82}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3A8-4E41-9219-5831D2EA86A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{E4D8B939-7EB2-4CAA-B5CB-CA392A76ABF7}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A8-4E41-9219-5831D2EA86A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{F453302E-1577-47D0-9D0D-D6804A7459CB}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A8-4E41-9219-5831D2EA86A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{6B4334A9-612C-4560-9484-6E645B0DA957}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A8-4E41-9219-5831D2EA86A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{A889DCD9-5657-4C90-B230-C8F5D7A7888B}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A8-4E41-9219-5831D2EA86A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{89AE233A-2A1F-4E2A-A235-870D2BDC951C}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3A8-4E41-9219-5831D2EA86A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{083E533D-9E3A-467B-8B7A-A0067B4D692C}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3A8-4E41-9219-5831D2EA86A5}"/>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{69FB86AB-82B6-4C85-9A1B-78601F085678}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3A8-4E41-9219-5831D2EA86A5}"/>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{96BCBBF9-1343-4A0E-886D-B8B3F94788F5}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3A8-4E41-9219-5831D2EA86A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83A8-4E41-9219-5831D2EA86A5}"/>
            </c:ext>
          </c:extLst>
        </c:ser>
        <c:dLbls>
          <c:showLegendKey val="0"/>
          <c:showVal val="1"/>
          <c:showCatName val="0"/>
          <c:showSerName val="0"/>
          <c:showPercent val="0"/>
          <c:showBubbleSize val="0"/>
        </c:dLbls>
        <c:axId val="84219776"/>
        <c:axId val="84234240"/>
      </c:scatterChart>
      <c:valAx>
        <c:axId val="84219776"/>
        <c:scaling>
          <c:orientation val="maxMin"/>
          <c:max val="6.399999999999999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元利償還金については、令和元年度より増加に転じていたが、令和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年度においては、過年度に発行した教育施設に係る建設事業債の償還終了等により前年度と比較して減少したことから、実質公債費比率の分子は減少した。</a:t>
          </a:r>
        </a:p>
        <a:p>
          <a:r>
            <a:rPr kumimoji="1" lang="ja-JP" altLang="en-US" sz="1400">
              <a:solidFill>
                <a:schemeClr val="tx1"/>
              </a:solidFill>
              <a:latin typeface="ＭＳ ゴシック" pitchFamily="49" charset="-128"/>
              <a:ea typeface="ＭＳ ゴシック" pitchFamily="49" charset="-128"/>
            </a:rPr>
            <a:t>　今後も事業の選択と集中により新規発行を抑制し、公債費の適正化に取り組んでいく</a:t>
          </a:r>
          <a:r>
            <a:rPr kumimoji="1" lang="ja-JP" altLang="en-US" sz="1400">
              <a:latin typeface="ＭＳ ゴシック" pitchFamily="49" charset="-128"/>
              <a:ea typeface="ＭＳ ゴシック" pitchFamily="49" charset="-128"/>
            </a:rPr>
            <a:t>。</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地方債の現在高や公営企業債等繰入見込額の減少等により、将来負担額が減少し、令和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年度の将来負担比率はマイナスとなった。</a:t>
          </a:r>
        </a:p>
        <a:p>
          <a:r>
            <a:rPr kumimoji="1" lang="ja-JP" altLang="en-US" sz="1400">
              <a:solidFill>
                <a:schemeClr val="tx1"/>
              </a:solidFill>
              <a:latin typeface="ＭＳ ゴシック" pitchFamily="49" charset="-128"/>
              <a:ea typeface="ＭＳ ゴシック" pitchFamily="49" charset="-128"/>
            </a:rPr>
            <a:t>　今後も引き続き、</a:t>
          </a:r>
          <a:r>
            <a:rPr kumimoji="1" lang="ja-JP" altLang="en-US" sz="1400">
              <a:latin typeface="ＭＳ ゴシック" pitchFamily="49" charset="-128"/>
              <a:ea typeface="ＭＳ ゴシック" pitchFamily="49" charset="-128"/>
            </a:rPr>
            <a:t>計画的な地方債の発行に努める。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大阪府大阪狭山市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年度末の基金残高は、普通会計で約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億円となっており、前年度から約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これは、すりばち池の売却に係る池尻財産区特別会計からの繰入金を積み立てたことにより、財政調整基金で約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億円増加したことが主な要因である。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ごとの取り扱い方針については、下記のとおりであるが、いずれの基金についても、目的に沿った有効な活用を行うために、各種の計画や収支見込み等を勘案した適切な準備（積立）を行うとともに、基金からの財源充当（取り崩し）については、充当対象施策の必要性や緊急性等を十分に勘案するとともに、持続可能な財政運営に資するべく慎重に行い、適切な財源措置に努め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また各種基金については、現在、全額を定期預金にて運用しているが、超低金利状況を鑑み、運用方法について検討を行い、財源確保に努める。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・地域福祉基金：地域福祉の推進に資するために設置　　　　　　　　　　　　　　</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・職員退職手当基金：退職手当の財源に不足を生じたときの財源を積み立てるために設置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・文化振興基金：市民の文化の振興に資するために設置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・国際交流基金：国際交流と国際理解を深める諸事業の推進を図るために設置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・緑のまちづくり基金：ふるさと創生事業を含む緑のまちづくりの推進を図るために設置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・市民公益活動促進基金：市民公益活動の促進に要する経費に充てるために設置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・子育て応援基金：市民が安心して子育てができる環境づくりを推進することを目的として設置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・森林環境譲与税基金：森林の整備及びその促進に関する事業に要する経費に充てるために設置</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・新型コロナウイルス感染症等対策基金：新型コロナウイルス感染症等の感染拡大防止や感染拡大の影響を受けた市民生活の支援及び地域経済の活性</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化に資することを目的として設置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職員退職手当基金については、取り崩しを行わず、運用利子収入分のみを積み立てたことから、横ばいとなっている。</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その他の特定目的基金については、一部事業に係る財源として取り崩しを行ったものの、ふるさと納税寄附金の積み立てにより、残高は増加した。</a:t>
          </a: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職員退職手当基金については、令和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14</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年度以降に退職者数・退職手当額の増加が見込まれており、決算状況と収支見込みを勘案した計画的な積立を行っていく。</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その他の特定目的金については、財源とする寄付金等の増収に向けた取り組みを</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強化していくとともに、多様化する市民ニーズに柔軟に対応するために、必要となる施策の実現に向け、適切な財源充当を行っていく。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年度は取り崩しを行わず、すりばち池の売却に係る池尻財産区特別会計からの繰入金約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億円を積み立てたことから、残高は大きく増加した。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の緊急対応時のほか、市の対応として必要不可欠な財源措置に柔軟に対応するため積み立てているものであり、今後も市の財政運営状況・決算状況等を勘案し、積立・取り崩しについては適切な対応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市の行政経営の課題として、社会保障関係経費の増嵩による経常経費の上昇や、公共施設の老朽化対策等があるため、決算状況と収支見込みを踏まえた適切な備え（積み増し等）を講じるとともに、計画に基づいた効率的・効果的な執行のための財源措置に努め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年度は取り崩しを行わず、地方交付税追加交付分（臨時財政対策債償還基金費）の一部を積み立てたことから、残高は大きく増加した。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償還中の地方債については、原則的に、国等の公的機関または金融機関からの借り入れで元利均等または元金均等返済となっており、償還額の平準化が図られていること、金利水準の変動による借り換え等の必要性が低いことなどから、当面の間、当該基金については、運用利子収入分のみの積立を継続していく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年度に積み立てた基金については、臨時財政対策債の償還に合わせて計画的に取り崩しを行う。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今後の市の財政状況の変動に伴う起債発行（償還額）状況や、市場環境の変化に注視しつつ、必要に応じた適切な措置を講じていく。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92FFC1D-D793-4084-948C-FFA6640EA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E7CE64F-D40B-44C1-8786-03F88AAB8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AA585E8-110A-4C99-8ECE-2765D2E0219E}"/>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45DD6740-7E4A-4AD0-B016-1CA4BAE656DE}"/>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D80CE407-047A-45ED-B868-EBDF57744D97}"/>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B44F88BA-90E0-4130-B782-94DEF08CC7B6}"/>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1EC0B47-C084-484F-B337-A7D997694E7B}"/>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23A3C7F-40E2-4B53-A071-37B9D236BEA1}"/>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BA011195-62B2-4CCD-846C-9C395B684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9A171C2-4602-4292-8D62-B605B52F4021}"/>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C6B1E4D8-EBB3-4B3C-A8FB-47FE432EFC05}"/>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AB5501C-A85E-427B-B181-796529DC71C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D712EC01-5947-418B-813D-FF871F5992E8}"/>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DE121FEF-3B65-4419-AFDD-ADB6AA26E358}"/>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1A387E88-59AD-48E4-A0B7-2FE234F211F9}"/>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EEDB7EB-E896-4F58-BE53-548B3B5401FA}"/>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51A2069-5276-44B4-9127-70C7FBC08BDB}"/>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3C99FAE-4802-45DF-AB00-4A3FBD9D1197}"/>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48DEF2D5-F641-4776-8E09-B2F7FA1CFC94}"/>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AA58297E-9742-4333-98D4-CD1B34D94B5B}"/>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BF89445-B339-4DC7-BB43-FB4AE86E36AB}"/>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4074CDB-1401-44A1-B267-8867B2E3EBD8}"/>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E15DBE93-B043-485E-868D-A51D5FAC6958}"/>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8102A38F-37C3-4C10-B4D1-380F02679F0A}"/>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33705D1F-8203-4AB7-9548-1D998AD7CE45}"/>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BA5CF98-F58F-4B62-91F0-0E5328BFD727}"/>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A717C1D-54B0-4FFA-B52C-0733069672E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1D7C4EC8-94A3-4426-A867-9DED48DA436F}"/>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AD8E0DFA-211E-4B60-8FA5-111CFBBA13EF}"/>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9BC4024-D806-45C3-A231-D6F11184B8D6}"/>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AFD4805-637A-497A-83A2-C34A2FB7DEFD}"/>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6C68E24-DC71-464E-9C32-A71BED2F5AA8}"/>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26BCBAD9-462B-4BA2-A890-FC5A0BF519A5}"/>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94A8042-369B-4F8A-BB70-AF52DF3860E7}"/>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9485322-6EBB-410B-B2C3-C42FEC7F1233}"/>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8D6CA39-5B09-43B2-AC68-D326B58CC4BB}"/>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3E537261-0FE7-4C54-AAA9-AEE9A1724D98}"/>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B8484C2D-1DA5-4855-958D-8FD0DF27D093}"/>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2B40A3D0-323C-4514-A8C1-5A17A949D185}"/>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EAB7A98-D200-46B2-9F4A-A8F94F7C36B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B557CD36-C295-431D-AEAE-7B288E1720C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29DDABD-8745-4288-9857-33FDA467C68F}"/>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34557842-4335-44CC-80DD-8921F880D25A}"/>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504CB8D8-242B-4344-A9A4-CD6DE301AA31}"/>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56827ACF-40FD-4CA9-8400-E97BF272CA8D}"/>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69E06D0-DE74-429F-B60C-5766C766A2FE}"/>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F158534C-26CA-4FAE-A450-745895F2DCC3}"/>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D7C2F4D-FEC0-44CE-B5C8-1C50E4C1B29F}"/>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B4D17C8-86F9-4467-9A9C-F6AD47768F42}"/>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F4B8F9AC-DD44-4BC0-B7AE-6E27F64E118B}"/>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2BC2C82-7FB6-411B-9351-F82948005E89}"/>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1290ADED-1233-45EC-B29F-FFF4E9501B26}"/>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5042F70-AED5-41D0-8F05-F51342185315}"/>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699ABAE-3922-471A-9987-8058EAD19E08}"/>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31B7334-7218-4CE5-833A-054E6A351D53}"/>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F88987A-E2BE-4666-BEED-05D5ED23B2B8}"/>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4E885247-338D-444D-A76D-3BF88372C72F}"/>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68.3</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％で、類似団体内平均値と比べ、</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3.7</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ポイント高く、令和</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年度と比較すると</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本市ではこれまで、債務圧縮を図る中で、公共施設への老朽化対策を抑制してきた経過があり、公共施設の老朽化が着実に進行してきた。</a:t>
          </a:r>
          <a:endParaRPr lang="ja-JP" altLang="ja-JP">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各施設の安全性を確保する観点からも、今後は、公共施設等総合管理計画に基づき、計画的な対策を講じていく必要がある。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F92B4F5C-BCE2-4B16-9254-49868DF8F87D}"/>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9D21034-B218-44CE-B905-D415E0F6F5AA}"/>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3BF56FD1-2C7E-42CB-BA92-3D5EB45D44E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B76CFC5F-D26D-4E61-A618-30F85B4CEE9B}"/>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F6C9BBB8-1ED3-46EE-B28D-D1A4EF639393}"/>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7584C448-1AF2-42B6-BD19-B0C36A8D3C74}"/>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8AECD5BF-E995-4DC6-B1E0-23B7843E1A47}"/>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4B3FF0C-2463-4366-90B3-326B929D485B}"/>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4B2E0239-C4A5-4C64-B97D-98998E309784}"/>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3913CE98-43BB-4271-AF73-5A3804BC3A56}"/>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CD155A95-1FB7-4099-A5CA-B0C28A053867}"/>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918A395C-A326-4A9E-BD3E-134AC9F765B7}"/>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FBC84FC8-7EE3-49AE-A922-66A4C9553EC7}"/>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33EFCA4B-6712-4014-8434-3D9717C4475E}"/>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C37E8303-5F6E-42AA-A01F-90337BD85276}"/>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7C86E157-8A02-4D3F-8420-2D177CC694C3}"/>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FC2461AC-D74E-4756-B19E-E1E3C2589DF9}"/>
            </a:ext>
          </a:extLst>
        </xdr:cNvPr>
        <xdr:cNvCxnSpPr/>
      </xdr:nvCxnSpPr>
      <xdr:spPr>
        <a:xfrm flipV="1">
          <a:off x="4206240" y="5114925"/>
          <a:ext cx="1270" cy="148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858523E4-5CCE-4E98-8F07-625FBCEDE2D8}"/>
            </a:ext>
          </a:extLst>
        </xdr:cNvPr>
        <xdr:cNvSpPr txBox="1"/>
      </xdr:nvSpPr>
      <xdr:spPr>
        <a:xfrm>
          <a:off x="4258945" y="659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880E8DE3-9DCE-44F7-A906-55E3C5021373}"/>
            </a:ext>
          </a:extLst>
        </xdr:cNvPr>
        <xdr:cNvCxnSpPr/>
      </xdr:nvCxnSpPr>
      <xdr:spPr>
        <a:xfrm>
          <a:off x="4119245" y="659553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08312DAC-D3AA-48FC-8AD7-E5FCDA5CE7AB}"/>
            </a:ext>
          </a:extLst>
        </xdr:cNvPr>
        <xdr:cNvSpPr txBox="1"/>
      </xdr:nvSpPr>
      <xdr:spPr>
        <a:xfrm>
          <a:off x="4258945" y="4893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B488089E-2768-4FDF-8D52-BCA3055EBDEB}"/>
            </a:ext>
          </a:extLst>
        </xdr:cNvPr>
        <xdr:cNvCxnSpPr/>
      </xdr:nvCxnSpPr>
      <xdr:spPr>
        <a:xfrm>
          <a:off x="4119245" y="51149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80" name="有形固定資産減価償却率平均値テキスト">
          <a:extLst>
            <a:ext uri="{FF2B5EF4-FFF2-40B4-BE49-F238E27FC236}">
              <a16:creationId xmlns:a16="http://schemas.microsoft.com/office/drawing/2014/main" id="{0F5F9D48-FAE6-467B-8DCC-50010236DFCD}"/>
            </a:ext>
          </a:extLst>
        </xdr:cNvPr>
        <xdr:cNvSpPr txBox="1"/>
      </xdr:nvSpPr>
      <xdr:spPr>
        <a:xfrm>
          <a:off x="4258945" y="5882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9FE9779E-6C0D-438B-8A10-1D90D299F8DC}"/>
            </a:ext>
          </a:extLst>
        </xdr:cNvPr>
        <xdr:cNvSpPr/>
      </xdr:nvSpPr>
      <xdr:spPr>
        <a:xfrm>
          <a:off x="4157345" y="602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C80D31C3-F1B2-4FC1-8303-3FAEB9A86868}"/>
            </a:ext>
          </a:extLst>
        </xdr:cNvPr>
        <xdr:cNvSpPr/>
      </xdr:nvSpPr>
      <xdr:spPr>
        <a:xfrm>
          <a:off x="3537585" y="60092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BA429206-9166-4712-83EB-E6C6FDA657B5}"/>
            </a:ext>
          </a:extLst>
        </xdr:cNvPr>
        <xdr:cNvSpPr/>
      </xdr:nvSpPr>
      <xdr:spPr>
        <a:xfrm>
          <a:off x="2867025" y="59948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84" name="フローチャート: 判断 83">
          <a:extLst>
            <a:ext uri="{FF2B5EF4-FFF2-40B4-BE49-F238E27FC236}">
              <a16:creationId xmlns:a16="http://schemas.microsoft.com/office/drawing/2014/main" id="{27C08C50-E476-480D-9A73-332311EFA430}"/>
            </a:ext>
          </a:extLst>
        </xdr:cNvPr>
        <xdr:cNvSpPr/>
      </xdr:nvSpPr>
      <xdr:spPr>
        <a:xfrm>
          <a:off x="2196465" y="59696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5" name="フローチャート: 判断 84">
          <a:extLst>
            <a:ext uri="{FF2B5EF4-FFF2-40B4-BE49-F238E27FC236}">
              <a16:creationId xmlns:a16="http://schemas.microsoft.com/office/drawing/2014/main" id="{0F8F5991-6A9C-4137-B65C-767C4D631261}"/>
            </a:ext>
          </a:extLst>
        </xdr:cNvPr>
        <xdr:cNvSpPr/>
      </xdr:nvSpPr>
      <xdr:spPr>
        <a:xfrm>
          <a:off x="1525905" y="5919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32DE93FD-0859-4E0F-9C86-FC41F4576B45}"/>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1448BDF-2E9F-4B75-8B8E-08325F617937}"/>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FD93CDDB-FEC4-4F9F-A08E-2B6345332A7B}"/>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E99158A-CFD6-463A-9B3A-40B2CCB5BEBC}"/>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7D15CFF-6BD0-464F-81C4-EC2E71712887}"/>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22437</xdr:rowOff>
    </xdr:from>
    <xdr:to>
      <xdr:col>23</xdr:col>
      <xdr:colOff>136525</xdr:colOff>
      <xdr:row>32</xdr:row>
      <xdr:rowOff>124037</xdr:rowOff>
    </xdr:to>
    <xdr:sp macro="" textlink="">
      <xdr:nvSpPr>
        <xdr:cNvPr id="91" name="楕円 90">
          <a:extLst>
            <a:ext uri="{FF2B5EF4-FFF2-40B4-BE49-F238E27FC236}">
              <a16:creationId xmlns:a16="http://schemas.microsoft.com/office/drawing/2014/main" id="{C6C8E716-E8E1-4C47-9D29-BAA558DE5732}"/>
            </a:ext>
          </a:extLst>
        </xdr:cNvPr>
        <xdr:cNvSpPr/>
      </xdr:nvSpPr>
      <xdr:spPr>
        <a:xfrm>
          <a:off x="4157345" y="615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864</xdr:rowOff>
    </xdr:from>
    <xdr:ext cx="405111" cy="259045"/>
    <xdr:sp macro="" textlink="">
      <xdr:nvSpPr>
        <xdr:cNvPr id="92" name="有形固定資産減価償却率該当値テキスト">
          <a:extLst>
            <a:ext uri="{FF2B5EF4-FFF2-40B4-BE49-F238E27FC236}">
              <a16:creationId xmlns:a16="http://schemas.microsoft.com/office/drawing/2014/main" id="{D588DFB6-835D-44ED-B5A8-E6F8CAB22784}"/>
            </a:ext>
          </a:extLst>
        </xdr:cNvPr>
        <xdr:cNvSpPr txBox="1"/>
      </xdr:nvSpPr>
      <xdr:spPr>
        <a:xfrm>
          <a:off x="4258945" y="6134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168698</xdr:rowOff>
    </xdr:from>
    <xdr:to>
      <xdr:col>19</xdr:col>
      <xdr:colOff>187325</xdr:colOff>
      <xdr:row>32</xdr:row>
      <xdr:rowOff>98848</xdr:rowOff>
    </xdr:to>
    <xdr:sp macro="" textlink="">
      <xdr:nvSpPr>
        <xdr:cNvPr id="93" name="楕円 92">
          <a:extLst>
            <a:ext uri="{FF2B5EF4-FFF2-40B4-BE49-F238E27FC236}">
              <a16:creationId xmlns:a16="http://schemas.microsoft.com/office/drawing/2014/main" id="{5B4A3A9F-78B4-4E7E-8E7A-DC09454A51C8}"/>
            </a:ext>
          </a:extLst>
        </xdr:cNvPr>
        <xdr:cNvSpPr/>
      </xdr:nvSpPr>
      <xdr:spPr>
        <a:xfrm>
          <a:off x="3537585" y="61351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48048</xdr:rowOff>
    </xdr:from>
    <xdr:to>
      <xdr:col>23</xdr:col>
      <xdr:colOff>85725</xdr:colOff>
      <xdr:row>32</xdr:row>
      <xdr:rowOff>73237</xdr:rowOff>
    </xdr:to>
    <xdr:cxnSp macro="">
      <xdr:nvCxnSpPr>
        <xdr:cNvPr id="94" name="直線コネクタ 93">
          <a:extLst>
            <a:ext uri="{FF2B5EF4-FFF2-40B4-BE49-F238E27FC236}">
              <a16:creationId xmlns:a16="http://schemas.microsoft.com/office/drawing/2014/main" id="{53F64A7B-B457-46E1-A720-654DEF3AC3B2}"/>
            </a:ext>
          </a:extLst>
        </xdr:cNvPr>
        <xdr:cNvCxnSpPr/>
      </xdr:nvCxnSpPr>
      <xdr:spPr>
        <a:xfrm>
          <a:off x="3588385" y="6182148"/>
          <a:ext cx="61976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118322</xdr:rowOff>
    </xdr:from>
    <xdr:to>
      <xdr:col>15</xdr:col>
      <xdr:colOff>187325</xdr:colOff>
      <xdr:row>32</xdr:row>
      <xdr:rowOff>48472</xdr:rowOff>
    </xdr:to>
    <xdr:sp macro="" textlink="">
      <xdr:nvSpPr>
        <xdr:cNvPr id="95" name="楕円 94">
          <a:extLst>
            <a:ext uri="{FF2B5EF4-FFF2-40B4-BE49-F238E27FC236}">
              <a16:creationId xmlns:a16="http://schemas.microsoft.com/office/drawing/2014/main" id="{3707BBD6-EA6F-4CDC-9406-E7BE9D14D56B}"/>
            </a:ext>
          </a:extLst>
        </xdr:cNvPr>
        <xdr:cNvSpPr/>
      </xdr:nvSpPr>
      <xdr:spPr>
        <a:xfrm>
          <a:off x="2867025" y="60847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169122</xdr:rowOff>
    </xdr:from>
    <xdr:to>
      <xdr:col>19</xdr:col>
      <xdr:colOff>136525</xdr:colOff>
      <xdr:row>32</xdr:row>
      <xdr:rowOff>48048</xdr:rowOff>
    </xdr:to>
    <xdr:cxnSp macro="">
      <xdr:nvCxnSpPr>
        <xdr:cNvPr id="96" name="直線コネクタ 95">
          <a:extLst>
            <a:ext uri="{FF2B5EF4-FFF2-40B4-BE49-F238E27FC236}">
              <a16:creationId xmlns:a16="http://schemas.microsoft.com/office/drawing/2014/main" id="{B18B2851-44DD-4D4A-8473-F01CA650EF9C}"/>
            </a:ext>
          </a:extLst>
        </xdr:cNvPr>
        <xdr:cNvCxnSpPr/>
      </xdr:nvCxnSpPr>
      <xdr:spPr>
        <a:xfrm>
          <a:off x="2917825" y="6135582"/>
          <a:ext cx="670560" cy="4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57150</xdr:rowOff>
    </xdr:from>
    <xdr:to>
      <xdr:col>11</xdr:col>
      <xdr:colOff>187325</xdr:colOff>
      <xdr:row>31</xdr:row>
      <xdr:rowOff>158750</xdr:rowOff>
    </xdr:to>
    <xdr:sp macro="" textlink="">
      <xdr:nvSpPr>
        <xdr:cNvPr id="97" name="楕円 96">
          <a:extLst>
            <a:ext uri="{FF2B5EF4-FFF2-40B4-BE49-F238E27FC236}">
              <a16:creationId xmlns:a16="http://schemas.microsoft.com/office/drawing/2014/main" id="{2AF7A72F-617F-429E-B6A0-CF6EDA8DC140}"/>
            </a:ext>
          </a:extLst>
        </xdr:cNvPr>
        <xdr:cNvSpPr/>
      </xdr:nvSpPr>
      <xdr:spPr>
        <a:xfrm>
          <a:off x="2196465" y="60236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107950</xdr:rowOff>
    </xdr:from>
    <xdr:to>
      <xdr:col>15</xdr:col>
      <xdr:colOff>136525</xdr:colOff>
      <xdr:row>31</xdr:row>
      <xdr:rowOff>169122</xdr:rowOff>
    </xdr:to>
    <xdr:cxnSp macro="">
      <xdr:nvCxnSpPr>
        <xdr:cNvPr id="98" name="直線コネクタ 97">
          <a:extLst>
            <a:ext uri="{FF2B5EF4-FFF2-40B4-BE49-F238E27FC236}">
              <a16:creationId xmlns:a16="http://schemas.microsoft.com/office/drawing/2014/main" id="{9F516767-12DB-4C1C-B0BA-827FF50638C4}"/>
            </a:ext>
          </a:extLst>
        </xdr:cNvPr>
        <xdr:cNvCxnSpPr/>
      </xdr:nvCxnSpPr>
      <xdr:spPr>
        <a:xfrm>
          <a:off x="2247265" y="6074410"/>
          <a:ext cx="67056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35560</xdr:rowOff>
    </xdr:from>
    <xdr:to>
      <xdr:col>7</xdr:col>
      <xdr:colOff>187325</xdr:colOff>
      <xdr:row>31</xdr:row>
      <xdr:rowOff>137160</xdr:rowOff>
    </xdr:to>
    <xdr:sp macro="" textlink="">
      <xdr:nvSpPr>
        <xdr:cNvPr id="99" name="楕円 98">
          <a:extLst>
            <a:ext uri="{FF2B5EF4-FFF2-40B4-BE49-F238E27FC236}">
              <a16:creationId xmlns:a16="http://schemas.microsoft.com/office/drawing/2014/main" id="{EFD23667-F9CE-4613-8C32-1EEAABAD0A44}"/>
            </a:ext>
          </a:extLst>
        </xdr:cNvPr>
        <xdr:cNvSpPr/>
      </xdr:nvSpPr>
      <xdr:spPr>
        <a:xfrm>
          <a:off x="1525905" y="60020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86360</xdr:rowOff>
    </xdr:from>
    <xdr:to>
      <xdr:col>11</xdr:col>
      <xdr:colOff>136525</xdr:colOff>
      <xdr:row>31</xdr:row>
      <xdr:rowOff>107950</xdr:rowOff>
    </xdr:to>
    <xdr:cxnSp macro="">
      <xdr:nvCxnSpPr>
        <xdr:cNvPr id="100" name="直線コネクタ 99">
          <a:extLst>
            <a:ext uri="{FF2B5EF4-FFF2-40B4-BE49-F238E27FC236}">
              <a16:creationId xmlns:a16="http://schemas.microsoft.com/office/drawing/2014/main" id="{F51F7665-06EE-4272-9FE0-421600880C8F}"/>
            </a:ext>
          </a:extLst>
        </xdr:cNvPr>
        <xdr:cNvCxnSpPr/>
      </xdr:nvCxnSpPr>
      <xdr:spPr>
        <a:xfrm>
          <a:off x="1576705" y="6052820"/>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101" name="n_1aveValue有形固定資産減価償却率">
          <a:extLst>
            <a:ext uri="{FF2B5EF4-FFF2-40B4-BE49-F238E27FC236}">
              <a16:creationId xmlns:a16="http://schemas.microsoft.com/office/drawing/2014/main" id="{A53E8BDB-6039-4FC0-9EA6-E304B1659DBD}"/>
            </a:ext>
          </a:extLst>
        </xdr:cNvPr>
        <xdr:cNvSpPr txBox="1"/>
      </xdr:nvSpPr>
      <xdr:spPr>
        <a:xfrm>
          <a:off x="3395989" y="5792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102" name="n_2aveValue有形固定資産減価償却率">
          <a:extLst>
            <a:ext uri="{FF2B5EF4-FFF2-40B4-BE49-F238E27FC236}">
              <a16:creationId xmlns:a16="http://schemas.microsoft.com/office/drawing/2014/main" id="{F6D978AD-343F-441A-B92D-8F579C31516C}"/>
            </a:ext>
          </a:extLst>
        </xdr:cNvPr>
        <xdr:cNvSpPr txBox="1"/>
      </xdr:nvSpPr>
      <xdr:spPr>
        <a:xfrm>
          <a:off x="2738129" y="57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103" name="n_3aveValue有形固定資産減価償却率">
          <a:extLst>
            <a:ext uri="{FF2B5EF4-FFF2-40B4-BE49-F238E27FC236}">
              <a16:creationId xmlns:a16="http://schemas.microsoft.com/office/drawing/2014/main" id="{A7507345-0403-4D9D-BCC0-5B5259B8F163}"/>
            </a:ext>
          </a:extLst>
        </xdr:cNvPr>
        <xdr:cNvSpPr txBox="1"/>
      </xdr:nvSpPr>
      <xdr:spPr>
        <a:xfrm>
          <a:off x="2067569" y="5752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104" name="n_4aveValue有形固定資産減価償却率">
          <a:extLst>
            <a:ext uri="{FF2B5EF4-FFF2-40B4-BE49-F238E27FC236}">
              <a16:creationId xmlns:a16="http://schemas.microsoft.com/office/drawing/2014/main" id="{782C0E7A-A4E3-4546-BE15-F534601B9C74}"/>
            </a:ext>
          </a:extLst>
        </xdr:cNvPr>
        <xdr:cNvSpPr txBox="1"/>
      </xdr:nvSpPr>
      <xdr:spPr>
        <a:xfrm>
          <a:off x="1397009"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89975</xdr:rowOff>
    </xdr:from>
    <xdr:ext cx="405111" cy="259045"/>
    <xdr:sp macro="" textlink="">
      <xdr:nvSpPr>
        <xdr:cNvPr id="105" name="n_1mainValue有形固定資産減価償却率">
          <a:extLst>
            <a:ext uri="{FF2B5EF4-FFF2-40B4-BE49-F238E27FC236}">
              <a16:creationId xmlns:a16="http://schemas.microsoft.com/office/drawing/2014/main" id="{F72F4390-4854-414B-83CE-3C10A9DD081C}"/>
            </a:ext>
          </a:extLst>
        </xdr:cNvPr>
        <xdr:cNvSpPr txBox="1"/>
      </xdr:nvSpPr>
      <xdr:spPr>
        <a:xfrm>
          <a:off x="3395989" y="622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39599</xdr:rowOff>
    </xdr:from>
    <xdr:ext cx="405111" cy="259045"/>
    <xdr:sp macro="" textlink="">
      <xdr:nvSpPr>
        <xdr:cNvPr id="106" name="n_2mainValue有形固定資産減価償却率">
          <a:extLst>
            <a:ext uri="{FF2B5EF4-FFF2-40B4-BE49-F238E27FC236}">
              <a16:creationId xmlns:a16="http://schemas.microsoft.com/office/drawing/2014/main" id="{037036F6-0CFD-4AAE-8318-302DED252F63}"/>
            </a:ext>
          </a:extLst>
        </xdr:cNvPr>
        <xdr:cNvSpPr txBox="1"/>
      </xdr:nvSpPr>
      <xdr:spPr>
        <a:xfrm>
          <a:off x="2738129" y="617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149877</xdr:rowOff>
    </xdr:from>
    <xdr:ext cx="405111" cy="259045"/>
    <xdr:sp macro="" textlink="">
      <xdr:nvSpPr>
        <xdr:cNvPr id="107" name="n_3mainValue有形固定資産減価償却率">
          <a:extLst>
            <a:ext uri="{FF2B5EF4-FFF2-40B4-BE49-F238E27FC236}">
              <a16:creationId xmlns:a16="http://schemas.microsoft.com/office/drawing/2014/main" id="{62A0034E-79EE-407E-A146-A68B880F6B5C}"/>
            </a:ext>
          </a:extLst>
        </xdr:cNvPr>
        <xdr:cNvSpPr txBox="1"/>
      </xdr:nvSpPr>
      <xdr:spPr>
        <a:xfrm>
          <a:off x="2067569" y="6116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128287</xdr:rowOff>
    </xdr:from>
    <xdr:ext cx="405111" cy="259045"/>
    <xdr:sp macro="" textlink="">
      <xdr:nvSpPr>
        <xdr:cNvPr id="108" name="n_4mainValue有形固定資産減価償却率">
          <a:extLst>
            <a:ext uri="{FF2B5EF4-FFF2-40B4-BE49-F238E27FC236}">
              <a16:creationId xmlns:a16="http://schemas.microsoft.com/office/drawing/2014/main" id="{49713ADD-AD55-4EBF-B7D1-B410291123FA}"/>
            </a:ext>
          </a:extLst>
        </xdr:cNvPr>
        <xdr:cNvSpPr txBox="1"/>
      </xdr:nvSpPr>
      <xdr:spPr>
        <a:xfrm>
          <a:off x="1397009"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398DEB17-F5B2-4BE1-BFCD-B4282EE11477}"/>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672F5CD1-90D4-4586-A69D-B949A6E32519}"/>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A6A0F30-305F-404F-B6E1-91FD11419579}"/>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[ 480.8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8F0D23B9-FC70-498C-9D5F-0D3CA110ABB3}"/>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996556FF-C825-4936-A0AD-158399315DB6}"/>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7BAD1189-B4BD-4248-99FE-E82BB5B9F1A9}"/>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5EBDD8B6-343A-4E82-B6BB-3A579574663A}"/>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7EF46775-58BF-43DF-95DB-B144E0ADF92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CB51284-74B5-4DC4-BD86-DC84B3107976}"/>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B8C6D792-2B7E-4E28-8B90-AE0619A11618}"/>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4403D8A-436B-4706-92F8-99D30314DCA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A7D3241F-01D1-401E-9EBB-5F7B3CCCCBC8}"/>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3276FA56-A6A1-474D-9732-65F13EB5574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債務</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償還比率は、</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480.8</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％で、類似団体内平均値と比べ</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36.2</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ポイント低く、令和</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４</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年度と比較すると</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33.7</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悪化</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分子である将来負担額</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は</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しているものの、分母である経常的な収支が大きく減少したことが</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主な要因である。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今後、公共施設の再編等を予定していることから、事務事業の整理等、効率的な行財政運営を進め、債務償還比率の大幅な変動の抑制に努める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6F06AF1-6028-4E72-AFCA-FE201576C6B6}"/>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887AAA13-757C-4967-AED2-FBE5B1FB12F2}"/>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DE209AEE-A66D-4AB3-9316-925B815C3A38}"/>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8ACE657D-963C-48AC-98FE-7D76FF84EC63}"/>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42A362AC-2DDF-4170-946D-0D79876C8C0A}"/>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F9171CB1-998E-4474-AC0A-C5D0F1E18AFE}"/>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D75E0708-CE12-4CCA-8B00-2C903B8F7521}"/>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B463C2C1-4F61-48AF-9C82-A8C5FF52DF7E}"/>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219DA468-6A72-4452-BDB4-280239712DAA}"/>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35F0413F-16FF-487E-A168-363BF2D148CA}"/>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CBCF14E7-759C-4E75-8E0D-026DF93CE59B}"/>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A6663130-63B8-4147-9EBF-CE8D81D2E6C3}"/>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379E6F2E-6F91-4161-86D8-5BC758638E64}"/>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F42EBE69-37AC-42FC-AC05-761077D58FCD}"/>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855F499B-2689-4A76-8553-830159AED1AC}"/>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B458611D-844D-47B6-B36F-BF410383CCA4}"/>
            </a:ext>
          </a:extLst>
        </xdr:cNvPr>
        <xdr:cNvCxnSpPr/>
      </xdr:nvCxnSpPr>
      <xdr:spPr>
        <a:xfrm flipV="1">
          <a:off x="13027660" y="5211868"/>
          <a:ext cx="1269" cy="1220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21A31E15-5D13-483F-8720-19575AB0625D}"/>
            </a:ext>
          </a:extLst>
        </xdr:cNvPr>
        <xdr:cNvSpPr txBox="1"/>
      </xdr:nvSpPr>
      <xdr:spPr>
        <a:xfrm>
          <a:off x="13080365" y="643572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29AA3964-F2BF-4360-9A14-FCA7FD9C56EF}"/>
            </a:ext>
          </a:extLst>
        </xdr:cNvPr>
        <xdr:cNvCxnSpPr/>
      </xdr:nvCxnSpPr>
      <xdr:spPr>
        <a:xfrm>
          <a:off x="12963525" y="6431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3D5954DD-4543-46D9-9E1C-40C4D6E2CBE7}"/>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A63933AB-A860-4612-A39F-216A4A460F75}"/>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86891943-44AD-47F4-A0F5-04C9BB3D16B3}"/>
            </a:ext>
          </a:extLst>
        </xdr:cNvPr>
        <xdr:cNvSpPr txBox="1"/>
      </xdr:nvSpPr>
      <xdr:spPr>
        <a:xfrm>
          <a:off x="13080365" y="574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96474921-99B0-4FCF-99F7-3A791F486CAD}"/>
            </a:ext>
          </a:extLst>
        </xdr:cNvPr>
        <xdr:cNvSpPr/>
      </xdr:nvSpPr>
      <xdr:spPr>
        <a:xfrm>
          <a:off x="13001625" y="57697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EF276E7B-4988-4BA5-A69B-9543A3EF8367}"/>
            </a:ext>
          </a:extLst>
        </xdr:cNvPr>
        <xdr:cNvSpPr/>
      </xdr:nvSpPr>
      <xdr:spPr>
        <a:xfrm>
          <a:off x="12359005" y="5748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DEE7A28A-12CC-42AE-AB4B-CF67B255ABE6}"/>
            </a:ext>
          </a:extLst>
        </xdr:cNvPr>
        <xdr:cNvSpPr/>
      </xdr:nvSpPr>
      <xdr:spPr>
        <a:xfrm>
          <a:off x="11688445" y="569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46" name="フローチャート: 判断 145">
          <a:extLst>
            <a:ext uri="{FF2B5EF4-FFF2-40B4-BE49-F238E27FC236}">
              <a16:creationId xmlns:a16="http://schemas.microsoft.com/office/drawing/2014/main" id="{EB382BB0-64A7-4E67-821D-58E006A8673D}"/>
            </a:ext>
          </a:extLst>
        </xdr:cNvPr>
        <xdr:cNvSpPr/>
      </xdr:nvSpPr>
      <xdr:spPr>
        <a:xfrm>
          <a:off x="11017885" y="5893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47" name="フローチャート: 判断 146">
          <a:extLst>
            <a:ext uri="{FF2B5EF4-FFF2-40B4-BE49-F238E27FC236}">
              <a16:creationId xmlns:a16="http://schemas.microsoft.com/office/drawing/2014/main" id="{8BB699D2-E80C-4386-8DF9-DF9F72F859AE}"/>
            </a:ext>
          </a:extLst>
        </xdr:cNvPr>
        <xdr:cNvSpPr/>
      </xdr:nvSpPr>
      <xdr:spPr>
        <a:xfrm>
          <a:off x="10347325" y="5910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69DF93E3-C6B3-4B7A-92C6-7CA9446A6B01}"/>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95608039-AA16-4F50-BEA0-81D176540F9E}"/>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948DF16-139E-4F45-B1E0-74CE21C92B13}"/>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8D6CE8E-30F4-4ACF-8D78-5000C81B1772}"/>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FAB44415-503A-4D70-8ED2-7B36134542C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95151</xdr:rowOff>
    </xdr:from>
    <xdr:to>
      <xdr:col>76</xdr:col>
      <xdr:colOff>73025</xdr:colOff>
      <xdr:row>30</xdr:row>
      <xdr:rowOff>25301</xdr:rowOff>
    </xdr:to>
    <xdr:sp macro="" textlink="">
      <xdr:nvSpPr>
        <xdr:cNvPr id="153" name="楕円 152">
          <a:extLst>
            <a:ext uri="{FF2B5EF4-FFF2-40B4-BE49-F238E27FC236}">
              <a16:creationId xmlns:a16="http://schemas.microsoft.com/office/drawing/2014/main" id="{99D9D9AE-4049-4BAE-B6F8-494F3F5728E2}"/>
            </a:ext>
          </a:extLst>
        </xdr:cNvPr>
        <xdr:cNvSpPr/>
      </xdr:nvSpPr>
      <xdr:spPr>
        <a:xfrm>
          <a:off x="13001625" y="57263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118028</xdr:rowOff>
    </xdr:from>
    <xdr:ext cx="469744" cy="259045"/>
    <xdr:sp macro="" textlink="">
      <xdr:nvSpPr>
        <xdr:cNvPr id="154" name="債務償還比率該当値テキスト">
          <a:extLst>
            <a:ext uri="{FF2B5EF4-FFF2-40B4-BE49-F238E27FC236}">
              <a16:creationId xmlns:a16="http://schemas.microsoft.com/office/drawing/2014/main" id="{57AFE19D-084E-4FBC-B55A-62FCAA2D931D}"/>
            </a:ext>
          </a:extLst>
        </xdr:cNvPr>
        <xdr:cNvSpPr txBox="1"/>
      </xdr:nvSpPr>
      <xdr:spPr>
        <a:xfrm>
          <a:off x="13080365" y="5581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54730</xdr:rowOff>
    </xdr:from>
    <xdr:to>
      <xdr:col>72</xdr:col>
      <xdr:colOff>123825</xdr:colOff>
      <xdr:row>29</xdr:row>
      <xdr:rowOff>156330</xdr:rowOff>
    </xdr:to>
    <xdr:sp macro="" textlink="">
      <xdr:nvSpPr>
        <xdr:cNvPr id="155" name="楕円 154">
          <a:extLst>
            <a:ext uri="{FF2B5EF4-FFF2-40B4-BE49-F238E27FC236}">
              <a16:creationId xmlns:a16="http://schemas.microsoft.com/office/drawing/2014/main" id="{90CDFDDB-EC8A-4258-966A-7AF366278458}"/>
            </a:ext>
          </a:extLst>
        </xdr:cNvPr>
        <xdr:cNvSpPr/>
      </xdr:nvSpPr>
      <xdr:spPr>
        <a:xfrm>
          <a:off x="12359005" y="568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105530</xdr:rowOff>
    </xdr:from>
    <xdr:to>
      <xdr:col>76</xdr:col>
      <xdr:colOff>22225</xdr:colOff>
      <xdr:row>29</xdr:row>
      <xdr:rowOff>145951</xdr:rowOff>
    </xdr:to>
    <xdr:cxnSp macro="">
      <xdr:nvCxnSpPr>
        <xdr:cNvPr id="156" name="直線コネクタ 155">
          <a:extLst>
            <a:ext uri="{FF2B5EF4-FFF2-40B4-BE49-F238E27FC236}">
              <a16:creationId xmlns:a16="http://schemas.microsoft.com/office/drawing/2014/main" id="{530BFDED-BA8E-4F71-91B0-1FB2D1F7728F}"/>
            </a:ext>
          </a:extLst>
        </xdr:cNvPr>
        <xdr:cNvCxnSpPr/>
      </xdr:nvCxnSpPr>
      <xdr:spPr>
        <a:xfrm>
          <a:off x="12409805" y="5736710"/>
          <a:ext cx="619760" cy="4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76200</xdr:rowOff>
    </xdr:from>
    <xdr:to>
      <xdr:col>68</xdr:col>
      <xdr:colOff>123825</xdr:colOff>
      <xdr:row>30</xdr:row>
      <xdr:rowOff>6350</xdr:rowOff>
    </xdr:to>
    <xdr:sp macro="" textlink="">
      <xdr:nvSpPr>
        <xdr:cNvPr id="157" name="楕円 156">
          <a:extLst>
            <a:ext uri="{FF2B5EF4-FFF2-40B4-BE49-F238E27FC236}">
              <a16:creationId xmlns:a16="http://schemas.microsoft.com/office/drawing/2014/main" id="{FAFF882F-4F99-4560-93BC-AD58C91B69E5}"/>
            </a:ext>
          </a:extLst>
        </xdr:cNvPr>
        <xdr:cNvSpPr/>
      </xdr:nvSpPr>
      <xdr:spPr>
        <a:xfrm>
          <a:off x="11688445" y="5707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105530</xdr:rowOff>
    </xdr:from>
    <xdr:to>
      <xdr:col>72</xdr:col>
      <xdr:colOff>73025</xdr:colOff>
      <xdr:row>29</xdr:row>
      <xdr:rowOff>127000</xdr:rowOff>
    </xdr:to>
    <xdr:cxnSp macro="">
      <xdr:nvCxnSpPr>
        <xdr:cNvPr id="158" name="直線コネクタ 157">
          <a:extLst>
            <a:ext uri="{FF2B5EF4-FFF2-40B4-BE49-F238E27FC236}">
              <a16:creationId xmlns:a16="http://schemas.microsoft.com/office/drawing/2014/main" id="{80FD05C8-2D8A-4F3E-9F5B-7C85538CCDA4}"/>
            </a:ext>
          </a:extLst>
        </xdr:cNvPr>
        <xdr:cNvCxnSpPr/>
      </xdr:nvCxnSpPr>
      <xdr:spPr>
        <a:xfrm flipV="1">
          <a:off x="11739245" y="5736710"/>
          <a:ext cx="67056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15170</xdr:rowOff>
    </xdr:from>
    <xdr:to>
      <xdr:col>64</xdr:col>
      <xdr:colOff>123825</xdr:colOff>
      <xdr:row>31</xdr:row>
      <xdr:rowOff>116770</xdr:rowOff>
    </xdr:to>
    <xdr:sp macro="" textlink="">
      <xdr:nvSpPr>
        <xdr:cNvPr id="159" name="楕円 158">
          <a:extLst>
            <a:ext uri="{FF2B5EF4-FFF2-40B4-BE49-F238E27FC236}">
              <a16:creationId xmlns:a16="http://schemas.microsoft.com/office/drawing/2014/main" id="{5A4CC8D6-2F33-4A82-B691-334994326A26}"/>
            </a:ext>
          </a:extLst>
        </xdr:cNvPr>
        <xdr:cNvSpPr/>
      </xdr:nvSpPr>
      <xdr:spPr>
        <a:xfrm>
          <a:off x="11017885" y="598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127000</xdr:rowOff>
    </xdr:from>
    <xdr:to>
      <xdr:col>68</xdr:col>
      <xdr:colOff>73025</xdr:colOff>
      <xdr:row>31</xdr:row>
      <xdr:rowOff>65970</xdr:rowOff>
    </xdr:to>
    <xdr:cxnSp macro="">
      <xdr:nvCxnSpPr>
        <xdr:cNvPr id="160" name="直線コネクタ 159">
          <a:extLst>
            <a:ext uri="{FF2B5EF4-FFF2-40B4-BE49-F238E27FC236}">
              <a16:creationId xmlns:a16="http://schemas.microsoft.com/office/drawing/2014/main" id="{F0A2AAC4-CA6F-43D5-8FE1-593CBDDB90BE}"/>
            </a:ext>
          </a:extLst>
        </xdr:cNvPr>
        <xdr:cNvCxnSpPr/>
      </xdr:nvCxnSpPr>
      <xdr:spPr>
        <a:xfrm flipV="1">
          <a:off x="11068685" y="5758180"/>
          <a:ext cx="670560" cy="274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141231</xdr:rowOff>
    </xdr:from>
    <xdr:to>
      <xdr:col>60</xdr:col>
      <xdr:colOff>123825</xdr:colOff>
      <xdr:row>32</xdr:row>
      <xdr:rowOff>71381</xdr:rowOff>
    </xdr:to>
    <xdr:sp macro="" textlink="">
      <xdr:nvSpPr>
        <xdr:cNvPr id="161" name="楕円 160">
          <a:extLst>
            <a:ext uri="{FF2B5EF4-FFF2-40B4-BE49-F238E27FC236}">
              <a16:creationId xmlns:a16="http://schemas.microsoft.com/office/drawing/2014/main" id="{3A5D2F0D-243E-40C3-A20C-5EFFC210858F}"/>
            </a:ext>
          </a:extLst>
        </xdr:cNvPr>
        <xdr:cNvSpPr/>
      </xdr:nvSpPr>
      <xdr:spPr>
        <a:xfrm>
          <a:off x="10347325" y="6107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65970</xdr:rowOff>
    </xdr:from>
    <xdr:to>
      <xdr:col>64</xdr:col>
      <xdr:colOff>73025</xdr:colOff>
      <xdr:row>32</xdr:row>
      <xdr:rowOff>20581</xdr:rowOff>
    </xdr:to>
    <xdr:cxnSp macro="">
      <xdr:nvCxnSpPr>
        <xdr:cNvPr id="162" name="直線コネクタ 161">
          <a:extLst>
            <a:ext uri="{FF2B5EF4-FFF2-40B4-BE49-F238E27FC236}">
              <a16:creationId xmlns:a16="http://schemas.microsoft.com/office/drawing/2014/main" id="{D29C402A-8668-407D-B231-BB578A1D1BFE}"/>
            </a:ext>
          </a:extLst>
        </xdr:cNvPr>
        <xdr:cNvCxnSpPr/>
      </xdr:nvCxnSpPr>
      <xdr:spPr>
        <a:xfrm flipV="1">
          <a:off x="10398125" y="6032430"/>
          <a:ext cx="670560" cy="1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27C4DE08-F4FE-4B36-BF84-AF80FEA1FBDB}"/>
            </a:ext>
          </a:extLst>
        </xdr:cNvPr>
        <xdr:cNvSpPr txBox="1"/>
      </xdr:nvSpPr>
      <xdr:spPr>
        <a:xfrm>
          <a:off x="12185092" y="583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64" name="n_2aveValue債務償還比率">
          <a:extLst>
            <a:ext uri="{FF2B5EF4-FFF2-40B4-BE49-F238E27FC236}">
              <a16:creationId xmlns:a16="http://schemas.microsoft.com/office/drawing/2014/main" id="{3A30CD5A-A37E-42FB-85BD-305A960E4DC9}"/>
            </a:ext>
          </a:extLst>
        </xdr:cNvPr>
        <xdr:cNvSpPr txBox="1"/>
      </xdr:nvSpPr>
      <xdr:spPr>
        <a:xfrm>
          <a:off x="11527232" y="5474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65" name="n_3aveValue債務償還比率">
          <a:extLst>
            <a:ext uri="{FF2B5EF4-FFF2-40B4-BE49-F238E27FC236}">
              <a16:creationId xmlns:a16="http://schemas.microsoft.com/office/drawing/2014/main" id="{42D1B230-FD62-476D-8469-3E5CE19EB58F}"/>
            </a:ext>
          </a:extLst>
        </xdr:cNvPr>
        <xdr:cNvSpPr txBox="1"/>
      </xdr:nvSpPr>
      <xdr:spPr>
        <a:xfrm>
          <a:off x="10856672" y="567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66" name="n_4aveValue債務償還比率">
          <a:extLst>
            <a:ext uri="{FF2B5EF4-FFF2-40B4-BE49-F238E27FC236}">
              <a16:creationId xmlns:a16="http://schemas.microsoft.com/office/drawing/2014/main" id="{0649256F-B161-4204-B924-824C188B5D15}"/>
            </a:ext>
          </a:extLst>
        </xdr:cNvPr>
        <xdr:cNvSpPr txBox="1"/>
      </xdr:nvSpPr>
      <xdr:spPr>
        <a:xfrm>
          <a:off x="10186112" y="568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1407</xdr:rowOff>
    </xdr:from>
    <xdr:ext cx="469744" cy="259045"/>
    <xdr:sp macro="" textlink="">
      <xdr:nvSpPr>
        <xdr:cNvPr id="167" name="n_1mainValue債務償還比率">
          <a:extLst>
            <a:ext uri="{FF2B5EF4-FFF2-40B4-BE49-F238E27FC236}">
              <a16:creationId xmlns:a16="http://schemas.microsoft.com/office/drawing/2014/main" id="{3CE44F49-3060-4267-BF91-523E5BC1CA08}"/>
            </a:ext>
          </a:extLst>
        </xdr:cNvPr>
        <xdr:cNvSpPr txBox="1"/>
      </xdr:nvSpPr>
      <xdr:spPr>
        <a:xfrm>
          <a:off x="12185092" y="546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168927</xdr:rowOff>
    </xdr:from>
    <xdr:ext cx="469744" cy="259045"/>
    <xdr:sp macro="" textlink="">
      <xdr:nvSpPr>
        <xdr:cNvPr id="168" name="n_2mainValue債務償還比率">
          <a:extLst>
            <a:ext uri="{FF2B5EF4-FFF2-40B4-BE49-F238E27FC236}">
              <a16:creationId xmlns:a16="http://schemas.microsoft.com/office/drawing/2014/main" id="{FA911772-9648-4FC6-BF99-9CCAB29AB258}"/>
            </a:ext>
          </a:extLst>
        </xdr:cNvPr>
        <xdr:cNvSpPr txBox="1"/>
      </xdr:nvSpPr>
      <xdr:spPr>
        <a:xfrm>
          <a:off x="11527232" y="580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107897</xdr:rowOff>
    </xdr:from>
    <xdr:ext cx="469744" cy="259045"/>
    <xdr:sp macro="" textlink="">
      <xdr:nvSpPr>
        <xdr:cNvPr id="169" name="n_3mainValue債務償還比率">
          <a:extLst>
            <a:ext uri="{FF2B5EF4-FFF2-40B4-BE49-F238E27FC236}">
              <a16:creationId xmlns:a16="http://schemas.microsoft.com/office/drawing/2014/main" id="{135CDB7D-FFC1-47A7-8163-7726C01D6A6D}"/>
            </a:ext>
          </a:extLst>
        </xdr:cNvPr>
        <xdr:cNvSpPr txBox="1"/>
      </xdr:nvSpPr>
      <xdr:spPr>
        <a:xfrm>
          <a:off x="10856672" y="607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62508</xdr:rowOff>
    </xdr:from>
    <xdr:ext cx="469744" cy="259045"/>
    <xdr:sp macro="" textlink="">
      <xdr:nvSpPr>
        <xdr:cNvPr id="170" name="n_4mainValue債務償還比率">
          <a:extLst>
            <a:ext uri="{FF2B5EF4-FFF2-40B4-BE49-F238E27FC236}">
              <a16:creationId xmlns:a16="http://schemas.microsoft.com/office/drawing/2014/main" id="{4B51036C-7C3F-46DC-9942-741D283D6BE9}"/>
            </a:ext>
          </a:extLst>
        </xdr:cNvPr>
        <xdr:cNvSpPr txBox="1"/>
      </xdr:nvSpPr>
      <xdr:spPr>
        <a:xfrm>
          <a:off x="10186112" y="6196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B8028301-CE77-4613-B189-41EBF30A1455}"/>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26B516A7-A3EA-465E-912F-AD2E64F0A9C5}"/>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F3763EB0-0AD1-4F7D-AB66-1BBD69048053}"/>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868A3CF5-CBF3-476D-93BE-4DA53EDCC2CF}"/>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63B7AD8F-2064-4617-AC1C-9A61F9924EB3}"/>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644FF5F8-0EB4-4B5C-95CA-13A21FDDC55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AA04D99-1086-4B61-9A62-34AFA43D5AA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78CF7EF-5F04-41DD-98F9-01F4290DE2A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8D06A17-428B-4FB0-891F-AC77B316C8F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A6A16D2-527D-4FF3-8A53-69152842E46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F7ECBF8-4C01-49B6-9844-C27E50890A2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1CB95B7-4069-4522-9BEF-27EE51E9890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97E74E2-86AE-4A9B-9E9A-3BB2622DC25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47D4444-3B5B-4713-811C-F7969E92A51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ECF1409-16A3-4F6A-8A69-0A4AAA7C9C4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BF293D2-9814-4C01-AE09-0294EA66E8D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34CDB3C-3037-42E7-BC1B-E69EB74562C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B595BB8-322E-4172-82A5-A100CD898365}"/>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B5724DE-9C18-4AF0-B738-014E6C72077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727DACA-9FEB-44A5-A814-D0447C91F8D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A5E87F2-60E3-4DFA-99FC-058BE81FE8B6}"/>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65D7343-7444-4C3D-97E8-95F93669EE5A}"/>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32FA9F4-E8B2-4371-8E2D-E89818165F3D}"/>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E17CF58-7EEC-43F6-BBDA-B90855E9CC2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9DE98BA-D58D-4FA5-935A-A7965D0A5429}"/>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40507FC-89E3-4437-9ACB-CBC1C952490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86A144D-B79D-4DC3-9911-F754796A2C7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A11BC1F-4A8A-47D9-9960-2EC7B15FFF6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7091D22-4CBB-445C-97AD-E1CEE1B629C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8352A8D-ADC5-4301-AEE7-9B6940A29ED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B43A51D-91D1-467A-AC8B-EB3A83AD16D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7C8F2E6-DE81-43F1-A974-D652AB1EFFD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D649E8A-13BB-423F-BA36-AC3320A0A8F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C17CD55-14AB-4F99-86FF-4B0781F7604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6B7C939-88A8-422F-BE82-8AC0BC94B2C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CFD59B2-9618-4B7A-ACD5-87F7BCCF31D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A420734-D5CC-40EA-A1BA-361F84D28AA8}"/>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70973C3-3B6F-41E9-8293-7AB041D1051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1CFB39C-76EA-480E-A115-EA14C721BFAB}"/>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B83248D-D56E-4755-B8C7-B160C65F5274}"/>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1DA9DC5-9D7C-466D-9226-3D6E571B5B4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B6BEA15-DA0C-489C-BA5C-00ABE1E8F9F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6584F15-0087-4603-87E8-ED196D87CE3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CFD5018-DF91-4133-9927-108E2F0D5D5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D68E371-BEB4-4837-AE1F-7BC9391DE8E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035DB10-9A92-40A3-B5FA-77890FC6B9A6}"/>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48E2F6A-8E19-4F7E-B612-5282FF54F0D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D920B3D-5A0F-46DD-BFFE-386668849F9C}"/>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32F6712-37CB-4BA7-9DF2-9BB120C9502F}"/>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CF26E0F-0729-440F-863E-656389BA0D3A}"/>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64A3FC0-C5CD-481F-8A6A-65CA7736EB27}"/>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D083F8D-4E12-4535-8CD6-A9668789C6BA}"/>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B4FF3A6-0ECD-4680-911D-430FE3F79EE7}"/>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EF3C482-B327-45BD-97BF-D3FA16C057F1}"/>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BCC7CF0-2C69-40A9-AAC1-304D2906740A}"/>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2040714-E329-4C36-977A-A503DFFA2321}"/>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5BF451B-8FEB-4A16-83B2-0C4C32328F42}"/>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71872B5-69CC-4B74-BD59-6E26AD75900F}"/>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AD1407C-739E-42DC-8DCD-9B2046B9E307}"/>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CE6E7E4-711B-48C4-9CDE-E8BDB0CD613C}"/>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0D7BCE8-D46D-4A37-AB1C-D1D014AC073F}"/>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C003FB17-E277-4838-94AC-25B076C16470}"/>
            </a:ext>
          </a:extLst>
        </xdr:cNvPr>
        <xdr:cNvCxnSpPr/>
      </xdr:nvCxnSpPr>
      <xdr:spPr>
        <a:xfrm flipV="1">
          <a:off x="4086225" y="565404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EFA251B-BA7C-4C96-AE8F-A8EAC31B9D4B}"/>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C8F9274A-8011-42C8-9B27-D0EAA8CC718A}"/>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5E53F4C3-5BFF-422C-8F63-B834E4CC9F4E}"/>
            </a:ext>
          </a:extLst>
        </xdr:cNvPr>
        <xdr:cNvSpPr txBox="1"/>
      </xdr:nvSpPr>
      <xdr:spPr>
        <a:xfrm>
          <a:off x="4124960"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4992E0FA-8FC2-4532-BA62-89FE13D24246}"/>
            </a:ext>
          </a:extLst>
        </xdr:cNvPr>
        <xdr:cNvCxnSpPr/>
      </xdr:nvCxnSpPr>
      <xdr:spPr>
        <a:xfrm>
          <a:off x="4020820" y="565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60D088BE-9451-4D6A-BAF4-65B8E8B0B9F5}"/>
            </a:ext>
          </a:extLst>
        </xdr:cNvPr>
        <xdr:cNvSpPr txBox="1"/>
      </xdr:nvSpPr>
      <xdr:spPr>
        <a:xfrm>
          <a:off x="4124960" y="6294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0C879BF9-0597-4F3C-9926-3A9220D96C39}"/>
            </a:ext>
          </a:extLst>
        </xdr:cNvPr>
        <xdr:cNvSpPr/>
      </xdr:nvSpPr>
      <xdr:spPr>
        <a:xfrm>
          <a:off x="403606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5D9AA259-7097-40A8-8375-F5F3FE7EA1A9}"/>
            </a:ext>
          </a:extLst>
        </xdr:cNvPr>
        <xdr:cNvSpPr/>
      </xdr:nvSpPr>
      <xdr:spPr>
        <a:xfrm>
          <a:off x="3312160" y="6418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C62D890F-54F8-4C1F-BE49-7E44D3F188E2}"/>
            </a:ext>
          </a:extLst>
        </xdr:cNvPr>
        <xdr:cNvSpPr/>
      </xdr:nvSpPr>
      <xdr:spPr>
        <a:xfrm>
          <a:off x="25146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957CE4DD-4A75-40A3-830A-30BC3F83E695}"/>
            </a:ext>
          </a:extLst>
        </xdr:cNvPr>
        <xdr:cNvSpPr/>
      </xdr:nvSpPr>
      <xdr:spPr>
        <a:xfrm>
          <a:off x="173990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F36D3F3F-D395-427D-B462-E5F2E63E5CD5}"/>
            </a:ext>
          </a:extLst>
        </xdr:cNvPr>
        <xdr:cNvSpPr/>
      </xdr:nvSpPr>
      <xdr:spPr>
        <a:xfrm>
          <a:off x="96520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A62787C-E51D-46FB-A9B6-01CCAAF1296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0EB8641-6111-4405-A3DA-FE353F5E81E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0FC7B8F-9355-4A2E-AD6E-E56BCB95748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F33B84C-D803-488D-8869-77F1EDC06C1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14D1581-EC2F-4275-8D99-6479A9FA807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82550</xdr:rowOff>
    </xdr:from>
    <xdr:to>
      <xdr:col>24</xdr:col>
      <xdr:colOff>114300</xdr:colOff>
      <xdr:row>39</xdr:row>
      <xdr:rowOff>12700</xdr:rowOff>
    </xdr:to>
    <xdr:sp macro="" textlink="">
      <xdr:nvSpPr>
        <xdr:cNvPr id="73" name="楕円 72">
          <a:extLst>
            <a:ext uri="{FF2B5EF4-FFF2-40B4-BE49-F238E27FC236}">
              <a16:creationId xmlns:a16="http://schemas.microsoft.com/office/drawing/2014/main" id="{1B615FA1-3121-4253-8B1C-2C32E1EFE49E}"/>
            </a:ext>
          </a:extLst>
        </xdr:cNvPr>
        <xdr:cNvSpPr/>
      </xdr:nvSpPr>
      <xdr:spPr>
        <a:xfrm>
          <a:off x="4036060" y="645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60977</xdr:rowOff>
    </xdr:from>
    <xdr:ext cx="405111" cy="259045"/>
    <xdr:sp macro="" textlink="">
      <xdr:nvSpPr>
        <xdr:cNvPr id="74" name="【道路】&#10;有形固定資産減価償却率該当値テキスト">
          <a:extLst>
            <a:ext uri="{FF2B5EF4-FFF2-40B4-BE49-F238E27FC236}">
              <a16:creationId xmlns:a16="http://schemas.microsoft.com/office/drawing/2014/main" id="{31E64F8E-5708-47BC-B094-938292A508ED}"/>
            </a:ext>
          </a:extLst>
        </xdr:cNvPr>
        <xdr:cNvSpPr txBox="1"/>
      </xdr:nvSpPr>
      <xdr:spPr>
        <a:xfrm>
          <a:off x="4124960" y="643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90170</xdr:rowOff>
    </xdr:from>
    <xdr:to>
      <xdr:col>20</xdr:col>
      <xdr:colOff>38100</xdr:colOff>
      <xdr:row>39</xdr:row>
      <xdr:rowOff>20320</xdr:rowOff>
    </xdr:to>
    <xdr:sp macro="" textlink="">
      <xdr:nvSpPr>
        <xdr:cNvPr id="75" name="楕円 74">
          <a:extLst>
            <a:ext uri="{FF2B5EF4-FFF2-40B4-BE49-F238E27FC236}">
              <a16:creationId xmlns:a16="http://schemas.microsoft.com/office/drawing/2014/main" id="{C5C441A9-4A19-4B2B-A1CA-5A0B57018817}"/>
            </a:ext>
          </a:extLst>
        </xdr:cNvPr>
        <xdr:cNvSpPr/>
      </xdr:nvSpPr>
      <xdr:spPr>
        <a:xfrm>
          <a:off x="3312160" y="64604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133350</xdr:rowOff>
    </xdr:from>
    <xdr:to>
      <xdr:col>24</xdr:col>
      <xdr:colOff>63500</xdr:colOff>
      <xdr:row>38</xdr:row>
      <xdr:rowOff>140970</xdr:rowOff>
    </xdr:to>
    <xdr:cxnSp macro="">
      <xdr:nvCxnSpPr>
        <xdr:cNvPr id="76" name="直線コネクタ 75">
          <a:extLst>
            <a:ext uri="{FF2B5EF4-FFF2-40B4-BE49-F238E27FC236}">
              <a16:creationId xmlns:a16="http://schemas.microsoft.com/office/drawing/2014/main" id="{5B1BBED5-EAC1-4BA6-B3B3-B3702AC9EA52}"/>
            </a:ext>
          </a:extLst>
        </xdr:cNvPr>
        <xdr:cNvCxnSpPr/>
      </xdr:nvCxnSpPr>
      <xdr:spPr>
        <a:xfrm flipV="1">
          <a:off x="3355340" y="650367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55880</xdr:rowOff>
    </xdr:from>
    <xdr:to>
      <xdr:col>15</xdr:col>
      <xdr:colOff>101600</xdr:colOff>
      <xdr:row>38</xdr:row>
      <xdr:rowOff>157480</xdr:rowOff>
    </xdr:to>
    <xdr:sp macro="" textlink="">
      <xdr:nvSpPr>
        <xdr:cNvPr id="77" name="楕円 76">
          <a:extLst>
            <a:ext uri="{FF2B5EF4-FFF2-40B4-BE49-F238E27FC236}">
              <a16:creationId xmlns:a16="http://schemas.microsoft.com/office/drawing/2014/main" id="{D35B9754-C779-4052-B100-6C9A216EBB6F}"/>
            </a:ext>
          </a:extLst>
        </xdr:cNvPr>
        <xdr:cNvSpPr/>
      </xdr:nvSpPr>
      <xdr:spPr>
        <a:xfrm>
          <a:off x="25146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106680</xdr:rowOff>
    </xdr:from>
    <xdr:to>
      <xdr:col>19</xdr:col>
      <xdr:colOff>177800</xdr:colOff>
      <xdr:row>38</xdr:row>
      <xdr:rowOff>140970</xdr:rowOff>
    </xdr:to>
    <xdr:cxnSp macro="">
      <xdr:nvCxnSpPr>
        <xdr:cNvPr id="78" name="直線コネクタ 77">
          <a:extLst>
            <a:ext uri="{FF2B5EF4-FFF2-40B4-BE49-F238E27FC236}">
              <a16:creationId xmlns:a16="http://schemas.microsoft.com/office/drawing/2014/main" id="{577D658E-CFAD-42E3-B788-724F196A84B6}"/>
            </a:ext>
          </a:extLst>
        </xdr:cNvPr>
        <xdr:cNvCxnSpPr/>
      </xdr:nvCxnSpPr>
      <xdr:spPr>
        <a:xfrm>
          <a:off x="2565400" y="647700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23495</xdr:rowOff>
    </xdr:from>
    <xdr:to>
      <xdr:col>10</xdr:col>
      <xdr:colOff>165100</xdr:colOff>
      <xdr:row>38</xdr:row>
      <xdr:rowOff>125095</xdr:rowOff>
    </xdr:to>
    <xdr:sp macro="" textlink="">
      <xdr:nvSpPr>
        <xdr:cNvPr id="79" name="楕円 78">
          <a:extLst>
            <a:ext uri="{FF2B5EF4-FFF2-40B4-BE49-F238E27FC236}">
              <a16:creationId xmlns:a16="http://schemas.microsoft.com/office/drawing/2014/main" id="{D01878C2-A8E8-4A18-B858-12A63776F16E}"/>
            </a:ext>
          </a:extLst>
        </xdr:cNvPr>
        <xdr:cNvSpPr/>
      </xdr:nvSpPr>
      <xdr:spPr>
        <a:xfrm>
          <a:off x="17399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74295</xdr:rowOff>
    </xdr:from>
    <xdr:to>
      <xdr:col>15</xdr:col>
      <xdr:colOff>50800</xdr:colOff>
      <xdr:row>38</xdr:row>
      <xdr:rowOff>106680</xdr:rowOff>
    </xdr:to>
    <xdr:cxnSp macro="">
      <xdr:nvCxnSpPr>
        <xdr:cNvPr id="80" name="直線コネクタ 79">
          <a:extLst>
            <a:ext uri="{FF2B5EF4-FFF2-40B4-BE49-F238E27FC236}">
              <a16:creationId xmlns:a16="http://schemas.microsoft.com/office/drawing/2014/main" id="{3DE884F9-7E33-4035-96D6-656CF023F91A}"/>
            </a:ext>
          </a:extLst>
        </xdr:cNvPr>
        <xdr:cNvCxnSpPr/>
      </xdr:nvCxnSpPr>
      <xdr:spPr>
        <a:xfrm>
          <a:off x="1790700" y="6444615"/>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4445</xdr:rowOff>
    </xdr:from>
    <xdr:to>
      <xdr:col>6</xdr:col>
      <xdr:colOff>38100</xdr:colOff>
      <xdr:row>38</xdr:row>
      <xdr:rowOff>106045</xdr:rowOff>
    </xdr:to>
    <xdr:sp macro="" textlink="">
      <xdr:nvSpPr>
        <xdr:cNvPr id="81" name="楕円 80">
          <a:extLst>
            <a:ext uri="{FF2B5EF4-FFF2-40B4-BE49-F238E27FC236}">
              <a16:creationId xmlns:a16="http://schemas.microsoft.com/office/drawing/2014/main" id="{ADAD0DD9-8681-44BA-9BB1-765E5F2356A6}"/>
            </a:ext>
          </a:extLst>
        </xdr:cNvPr>
        <xdr:cNvSpPr/>
      </xdr:nvSpPr>
      <xdr:spPr>
        <a:xfrm>
          <a:off x="965200" y="63747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55245</xdr:rowOff>
    </xdr:from>
    <xdr:to>
      <xdr:col>10</xdr:col>
      <xdr:colOff>114300</xdr:colOff>
      <xdr:row>38</xdr:row>
      <xdr:rowOff>74295</xdr:rowOff>
    </xdr:to>
    <xdr:cxnSp macro="">
      <xdr:nvCxnSpPr>
        <xdr:cNvPr id="82" name="直線コネクタ 81">
          <a:extLst>
            <a:ext uri="{FF2B5EF4-FFF2-40B4-BE49-F238E27FC236}">
              <a16:creationId xmlns:a16="http://schemas.microsoft.com/office/drawing/2014/main" id="{60058028-5D04-4991-B35D-243A00DE3EE7}"/>
            </a:ext>
          </a:extLst>
        </xdr:cNvPr>
        <xdr:cNvCxnSpPr/>
      </xdr:nvCxnSpPr>
      <xdr:spPr>
        <a:xfrm>
          <a:off x="1008380" y="6425565"/>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EBCA8122-1E88-480C-89AD-057C16DBE07D}"/>
            </a:ext>
          </a:extLst>
        </xdr:cNvPr>
        <xdr:cNvSpPr txBox="1"/>
      </xdr:nvSpPr>
      <xdr:spPr>
        <a:xfrm>
          <a:off x="317056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8D65CF92-A0A4-439B-8F55-64FBF19C1148}"/>
            </a:ext>
          </a:extLst>
        </xdr:cNvPr>
        <xdr:cNvSpPr txBox="1"/>
      </xdr:nvSpPr>
      <xdr:spPr>
        <a:xfrm>
          <a:off x="238570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C3B745DF-FAF4-4BE5-B82A-C5C1D4558C89}"/>
            </a:ext>
          </a:extLst>
        </xdr:cNvPr>
        <xdr:cNvSpPr txBox="1"/>
      </xdr:nvSpPr>
      <xdr:spPr>
        <a:xfrm>
          <a:off x="161100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38E8189B-28B3-4D45-84B9-0C8780BC9826}"/>
            </a:ext>
          </a:extLst>
        </xdr:cNvPr>
        <xdr:cNvSpPr txBox="1"/>
      </xdr:nvSpPr>
      <xdr:spPr>
        <a:xfrm>
          <a:off x="83630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11447</xdr:rowOff>
    </xdr:from>
    <xdr:ext cx="405111" cy="259045"/>
    <xdr:sp macro="" textlink="">
      <xdr:nvSpPr>
        <xdr:cNvPr id="87" name="n_1mainValue【道路】&#10;有形固定資産減価償却率">
          <a:extLst>
            <a:ext uri="{FF2B5EF4-FFF2-40B4-BE49-F238E27FC236}">
              <a16:creationId xmlns:a16="http://schemas.microsoft.com/office/drawing/2014/main" id="{C62948CB-B90E-4449-B1CC-5097C9A10350}"/>
            </a:ext>
          </a:extLst>
        </xdr:cNvPr>
        <xdr:cNvSpPr txBox="1"/>
      </xdr:nvSpPr>
      <xdr:spPr>
        <a:xfrm>
          <a:off x="317056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148607</xdr:rowOff>
    </xdr:from>
    <xdr:ext cx="405111" cy="259045"/>
    <xdr:sp macro="" textlink="">
      <xdr:nvSpPr>
        <xdr:cNvPr id="88" name="n_2mainValue【道路】&#10;有形固定資産減価償却率">
          <a:extLst>
            <a:ext uri="{FF2B5EF4-FFF2-40B4-BE49-F238E27FC236}">
              <a16:creationId xmlns:a16="http://schemas.microsoft.com/office/drawing/2014/main" id="{0879273E-F215-4B3C-91E2-8BBC7F0190A2}"/>
            </a:ext>
          </a:extLst>
        </xdr:cNvPr>
        <xdr:cNvSpPr txBox="1"/>
      </xdr:nvSpPr>
      <xdr:spPr>
        <a:xfrm>
          <a:off x="238570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116222</xdr:rowOff>
    </xdr:from>
    <xdr:ext cx="405111" cy="259045"/>
    <xdr:sp macro="" textlink="">
      <xdr:nvSpPr>
        <xdr:cNvPr id="89" name="n_3mainValue【道路】&#10;有形固定資産減価償却率">
          <a:extLst>
            <a:ext uri="{FF2B5EF4-FFF2-40B4-BE49-F238E27FC236}">
              <a16:creationId xmlns:a16="http://schemas.microsoft.com/office/drawing/2014/main" id="{97AF987B-3FC6-4FC6-9F48-E18AE55252E0}"/>
            </a:ext>
          </a:extLst>
        </xdr:cNvPr>
        <xdr:cNvSpPr txBox="1"/>
      </xdr:nvSpPr>
      <xdr:spPr>
        <a:xfrm>
          <a:off x="161100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97172</xdr:rowOff>
    </xdr:from>
    <xdr:ext cx="405111" cy="259045"/>
    <xdr:sp macro="" textlink="">
      <xdr:nvSpPr>
        <xdr:cNvPr id="90" name="n_4mainValue【道路】&#10;有形固定資産減価償却率">
          <a:extLst>
            <a:ext uri="{FF2B5EF4-FFF2-40B4-BE49-F238E27FC236}">
              <a16:creationId xmlns:a16="http://schemas.microsoft.com/office/drawing/2014/main" id="{6F49734A-5DD1-4189-9315-AFB9D0E94602}"/>
            </a:ext>
          </a:extLst>
        </xdr:cNvPr>
        <xdr:cNvSpPr txBox="1"/>
      </xdr:nvSpPr>
      <xdr:spPr>
        <a:xfrm>
          <a:off x="83630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994E5A2-5D16-402D-8FE7-30470134DF5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D028FA37-6F14-4187-8CEB-75A497B876A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1502DEC-6782-4CDD-ADE6-B7DFD52F9CFE}"/>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2D37BD3-750E-4757-9584-DA237681986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753B8D0-01D0-4902-A85D-71965C0A7C5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384661E0-BDFE-4CA2-8B49-D1B8727538E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0583103-4C4A-4A1C-976A-52DF3E625EC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CEC40EB-13AF-447E-B9DD-343E859D596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4420213-3CD3-4C5E-A518-8BE9B1217CDF}"/>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4D702C2-0E7D-4137-95F4-89A0EA432619}"/>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D844540-86EB-4C8A-8D59-666E4517A701}"/>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B21151F7-04AB-4D01-846D-5199A9757CDB}"/>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B64B2731-B43F-492E-854F-D145F31817A6}"/>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9DE3217-C4BD-41CC-ABCD-6AF6B33B5ED1}"/>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1A72EB3-C037-4BD7-A000-5DCD2953D60E}"/>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AAF2FEC5-8F46-48C8-A0E0-25782EC5B581}"/>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0AAA18B-E9A3-4B01-B9F4-7F73F1E37381}"/>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AD856F5C-C882-4CD5-973B-0C1E26A19019}"/>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55D4B80B-A4CC-4CFD-A92D-2D520A2E45DE}"/>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A10462E6-90EA-4B36-BCC1-0233C8AEB7C4}"/>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D00FDE78-4910-448D-9FB9-77FA4A8EACA6}"/>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F2B22A19-3F7E-45B7-A76B-246A29E7F22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5572FA90-5723-4588-B988-9B1D3BF2B1E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E9501776-A249-4D36-8095-A052CA4454A8}"/>
            </a:ext>
          </a:extLst>
        </xdr:cNvPr>
        <xdr:cNvCxnSpPr/>
      </xdr:nvCxnSpPr>
      <xdr:spPr>
        <a:xfrm flipV="1">
          <a:off x="9219565" y="575085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79D5919F-4283-4AA7-995A-844E08C59CC2}"/>
            </a:ext>
          </a:extLst>
        </xdr:cNvPr>
        <xdr:cNvSpPr txBox="1"/>
      </xdr:nvSpPr>
      <xdr:spPr>
        <a:xfrm>
          <a:off x="9258300" y="703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E26E80F9-CAA5-4893-BEEB-E5F4DD3E2A88}"/>
            </a:ext>
          </a:extLst>
        </xdr:cNvPr>
        <xdr:cNvCxnSpPr/>
      </xdr:nvCxnSpPr>
      <xdr:spPr>
        <a:xfrm>
          <a:off x="9154160" y="7027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E589B850-90CB-4ADC-B007-DF53D915D3E3}"/>
            </a:ext>
          </a:extLst>
        </xdr:cNvPr>
        <xdr:cNvSpPr txBox="1"/>
      </xdr:nvSpPr>
      <xdr:spPr>
        <a:xfrm>
          <a:off x="9258300" y="553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323663FC-7B64-4FCE-97A8-38585A2ADCA8}"/>
            </a:ext>
          </a:extLst>
        </xdr:cNvPr>
        <xdr:cNvCxnSpPr/>
      </xdr:nvCxnSpPr>
      <xdr:spPr>
        <a:xfrm>
          <a:off x="9154160" y="5750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3EB3F7EC-8391-4B73-83B5-FF82D84B2509}"/>
            </a:ext>
          </a:extLst>
        </xdr:cNvPr>
        <xdr:cNvSpPr txBox="1"/>
      </xdr:nvSpPr>
      <xdr:spPr>
        <a:xfrm>
          <a:off x="9258300" y="6604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68F6966E-E0C7-4FDE-A85B-02A8BD0EA492}"/>
            </a:ext>
          </a:extLst>
        </xdr:cNvPr>
        <xdr:cNvSpPr/>
      </xdr:nvSpPr>
      <xdr:spPr>
        <a:xfrm>
          <a:off x="9192260" y="6749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9243914A-E065-482C-95E9-CF3DE1D96A2D}"/>
            </a:ext>
          </a:extLst>
        </xdr:cNvPr>
        <xdr:cNvSpPr/>
      </xdr:nvSpPr>
      <xdr:spPr>
        <a:xfrm>
          <a:off x="8445500" y="6753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C9D00051-FF64-4002-B304-A4CEAB59A7AB}"/>
            </a:ext>
          </a:extLst>
        </xdr:cNvPr>
        <xdr:cNvSpPr/>
      </xdr:nvSpPr>
      <xdr:spPr>
        <a:xfrm>
          <a:off x="7670800" y="67559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BDBE9A7-3F77-467B-B484-95D23A32A97A}"/>
            </a:ext>
          </a:extLst>
        </xdr:cNvPr>
        <xdr:cNvSpPr/>
      </xdr:nvSpPr>
      <xdr:spPr>
        <a:xfrm>
          <a:off x="6873240" y="677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E4054E3C-6597-4DF0-8869-05EFE1D7FBCB}"/>
            </a:ext>
          </a:extLst>
        </xdr:cNvPr>
        <xdr:cNvSpPr/>
      </xdr:nvSpPr>
      <xdr:spPr>
        <a:xfrm>
          <a:off x="6098540" y="6770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1D7507E-7986-45CE-A590-64C7A4558B2D}"/>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215BAEF-6FD8-4C63-8845-F5D3C721D12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14925EC-9B89-4E2D-A26C-CBD078E43EC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6DC40E4-B328-4239-A559-737608AF4B8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5E793AB-2A22-4627-9959-9D0CD5DA21F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42735</xdr:rowOff>
    </xdr:from>
    <xdr:to>
      <xdr:col>55</xdr:col>
      <xdr:colOff>50800</xdr:colOff>
      <xdr:row>41</xdr:row>
      <xdr:rowOff>144335</xdr:rowOff>
    </xdr:to>
    <xdr:sp macro="" textlink="">
      <xdr:nvSpPr>
        <xdr:cNvPr id="130" name="楕円 129">
          <a:extLst>
            <a:ext uri="{FF2B5EF4-FFF2-40B4-BE49-F238E27FC236}">
              <a16:creationId xmlns:a16="http://schemas.microsoft.com/office/drawing/2014/main" id="{7F431D39-1DD8-4D4E-8F99-A09824711F19}"/>
            </a:ext>
          </a:extLst>
        </xdr:cNvPr>
        <xdr:cNvSpPr/>
      </xdr:nvSpPr>
      <xdr:spPr>
        <a:xfrm>
          <a:off x="9192260" y="69159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129112</xdr:rowOff>
    </xdr:from>
    <xdr:ext cx="469744" cy="259045"/>
    <xdr:sp macro="" textlink="">
      <xdr:nvSpPr>
        <xdr:cNvPr id="131" name="【道路】&#10;一人当たり延長該当値テキスト">
          <a:extLst>
            <a:ext uri="{FF2B5EF4-FFF2-40B4-BE49-F238E27FC236}">
              <a16:creationId xmlns:a16="http://schemas.microsoft.com/office/drawing/2014/main" id="{3ECA5FD4-0558-4E6A-B25B-0BB57A2D1FBC}"/>
            </a:ext>
          </a:extLst>
        </xdr:cNvPr>
        <xdr:cNvSpPr txBox="1"/>
      </xdr:nvSpPr>
      <xdr:spPr>
        <a:xfrm>
          <a:off x="9258300" y="683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44183</xdr:rowOff>
    </xdr:from>
    <xdr:to>
      <xdr:col>50</xdr:col>
      <xdr:colOff>165100</xdr:colOff>
      <xdr:row>41</xdr:row>
      <xdr:rowOff>145783</xdr:rowOff>
    </xdr:to>
    <xdr:sp macro="" textlink="">
      <xdr:nvSpPr>
        <xdr:cNvPr id="132" name="楕円 131">
          <a:extLst>
            <a:ext uri="{FF2B5EF4-FFF2-40B4-BE49-F238E27FC236}">
              <a16:creationId xmlns:a16="http://schemas.microsoft.com/office/drawing/2014/main" id="{C83634A1-863F-4D91-AFC6-E4984D245760}"/>
            </a:ext>
          </a:extLst>
        </xdr:cNvPr>
        <xdr:cNvSpPr/>
      </xdr:nvSpPr>
      <xdr:spPr>
        <a:xfrm>
          <a:off x="8445500" y="691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93535</xdr:rowOff>
    </xdr:from>
    <xdr:to>
      <xdr:col>55</xdr:col>
      <xdr:colOff>0</xdr:colOff>
      <xdr:row>41</xdr:row>
      <xdr:rowOff>94983</xdr:rowOff>
    </xdr:to>
    <xdr:cxnSp macro="">
      <xdr:nvCxnSpPr>
        <xdr:cNvPr id="133" name="直線コネクタ 132">
          <a:extLst>
            <a:ext uri="{FF2B5EF4-FFF2-40B4-BE49-F238E27FC236}">
              <a16:creationId xmlns:a16="http://schemas.microsoft.com/office/drawing/2014/main" id="{433EF8EB-E633-4CBF-851C-624043D11509}"/>
            </a:ext>
          </a:extLst>
        </xdr:cNvPr>
        <xdr:cNvCxnSpPr/>
      </xdr:nvCxnSpPr>
      <xdr:spPr>
        <a:xfrm flipV="1">
          <a:off x="8496300" y="6966775"/>
          <a:ext cx="7239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44679</xdr:rowOff>
    </xdr:from>
    <xdr:to>
      <xdr:col>46</xdr:col>
      <xdr:colOff>38100</xdr:colOff>
      <xdr:row>41</xdr:row>
      <xdr:rowOff>146279</xdr:rowOff>
    </xdr:to>
    <xdr:sp macro="" textlink="">
      <xdr:nvSpPr>
        <xdr:cNvPr id="134" name="楕円 133">
          <a:extLst>
            <a:ext uri="{FF2B5EF4-FFF2-40B4-BE49-F238E27FC236}">
              <a16:creationId xmlns:a16="http://schemas.microsoft.com/office/drawing/2014/main" id="{C7FC10A0-1515-4DA0-BFA4-67C981598BB6}"/>
            </a:ext>
          </a:extLst>
        </xdr:cNvPr>
        <xdr:cNvSpPr/>
      </xdr:nvSpPr>
      <xdr:spPr>
        <a:xfrm>
          <a:off x="7670800" y="69179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94983</xdr:rowOff>
    </xdr:from>
    <xdr:to>
      <xdr:col>50</xdr:col>
      <xdr:colOff>114300</xdr:colOff>
      <xdr:row>41</xdr:row>
      <xdr:rowOff>95479</xdr:rowOff>
    </xdr:to>
    <xdr:cxnSp macro="">
      <xdr:nvCxnSpPr>
        <xdr:cNvPr id="135" name="直線コネクタ 134">
          <a:extLst>
            <a:ext uri="{FF2B5EF4-FFF2-40B4-BE49-F238E27FC236}">
              <a16:creationId xmlns:a16="http://schemas.microsoft.com/office/drawing/2014/main" id="{F87961FF-A931-46DE-9F45-EF9D97AFE85E}"/>
            </a:ext>
          </a:extLst>
        </xdr:cNvPr>
        <xdr:cNvCxnSpPr/>
      </xdr:nvCxnSpPr>
      <xdr:spPr>
        <a:xfrm flipV="1">
          <a:off x="7713980" y="6968223"/>
          <a:ext cx="78232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45479</xdr:rowOff>
    </xdr:from>
    <xdr:to>
      <xdr:col>41</xdr:col>
      <xdr:colOff>101600</xdr:colOff>
      <xdr:row>41</xdr:row>
      <xdr:rowOff>147079</xdr:rowOff>
    </xdr:to>
    <xdr:sp macro="" textlink="">
      <xdr:nvSpPr>
        <xdr:cNvPr id="136" name="楕円 135">
          <a:extLst>
            <a:ext uri="{FF2B5EF4-FFF2-40B4-BE49-F238E27FC236}">
              <a16:creationId xmlns:a16="http://schemas.microsoft.com/office/drawing/2014/main" id="{19E781A9-A70C-4852-ADE9-B860886E5C08}"/>
            </a:ext>
          </a:extLst>
        </xdr:cNvPr>
        <xdr:cNvSpPr/>
      </xdr:nvSpPr>
      <xdr:spPr>
        <a:xfrm>
          <a:off x="6873240" y="6918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95479</xdr:rowOff>
    </xdr:from>
    <xdr:to>
      <xdr:col>45</xdr:col>
      <xdr:colOff>177800</xdr:colOff>
      <xdr:row>41</xdr:row>
      <xdr:rowOff>96279</xdr:rowOff>
    </xdr:to>
    <xdr:cxnSp macro="">
      <xdr:nvCxnSpPr>
        <xdr:cNvPr id="137" name="直線コネクタ 136">
          <a:extLst>
            <a:ext uri="{FF2B5EF4-FFF2-40B4-BE49-F238E27FC236}">
              <a16:creationId xmlns:a16="http://schemas.microsoft.com/office/drawing/2014/main" id="{3113B12E-A229-406B-83AE-CA369E4C717D}"/>
            </a:ext>
          </a:extLst>
        </xdr:cNvPr>
        <xdr:cNvCxnSpPr/>
      </xdr:nvCxnSpPr>
      <xdr:spPr>
        <a:xfrm flipV="1">
          <a:off x="6924040" y="6968719"/>
          <a:ext cx="78994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45593</xdr:rowOff>
    </xdr:from>
    <xdr:to>
      <xdr:col>36</xdr:col>
      <xdr:colOff>165100</xdr:colOff>
      <xdr:row>41</xdr:row>
      <xdr:rowOff>147193</xdr:rowOff>
    </xdr:to>
    <xdr:sp macro="" textlink="">
      <xdr:nvSpPr>
        <xdr:cNvPr id="138" name="楕円 137">
          <a:extLst>
            <a:ext uri="{FF2B5EF4-FFF2-40B4-BE49-F238E27FC236}">
              <a16:creationId xmlns:a16="http://schemas.microsoft.com/office/drawing/2014/main" id="{5F3FE34C-E1BC-4216-9571-5F57877D61EB}"/>
            </a:ext>
          </a:extLst>
        </xdr:cNvPr>
        <xdr:cNvSpPr/>
      </xdr:nvSpPr>
      <xdr:spPr>
        <a:xfrm>
          <a:off x="6098540" y="691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96279</xdr:rowOff>
    </xdr:from>
    <xdr:to>
      <xdr:col>41</xdr:col>
      <xdr:colOff>50800</xdr:colOff>
      <xdr:row>41</xdr:row>
      <xdr:rowOff>96393</xdr:rowOff>
    </xdr:to>
    <xdr:cxnSp macro="">
      <xdr:nvCxnSpPr>
        <xdr:cNvPr id="139" name="直線コネクタ 138">
          <a:extLst>
            <a:ext uri="{FF2B5EF4-FFF2-40B4-BE49-F238E27FC236}">
              <a16:creationId xmlns:a16="http://schemas.microsoft.com/office/drawing/2014/main" id="{7802A2B5-0588-4E24-9189-778D33A3191C}"/>
            </a:ext>
          </a:extLst>
        </xdr:cNvPr>
        <xdr:cNvCxnSpPr/>
      </xdr:nvCxnSpPr>
      <xdr:spPr>
        <a:xfrm flipV="1">
          <a:off x="6149340" y="6969519"/>
          <a:ext cx="7747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EFC2D772-CD56-452F-ACE6-B61E634B87B0}"/>
            </a:ext>
          </a:extLst>
        </xdr:cNvPr>
        <xdr:cNvSpPr txBox="1"/>
      </xdr:nvSpPr>
      <xdr:spPr>
        <a:xfrm>
          <a:off x="8271587" y="653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5B31E9AF-80BD-470B-BCC4-1C471968DD12}"/>
            </a:ext>
          </a:extLst>
        </xdr:cNvPr>
        <xdr:cNvSpPr txBox="1"/>
      </xdr:nvSpPr>
      <xdr:spPr>
        <a:xfrm>
          <a:off x="7509587" y="653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972B931C-4BEF-4EEB-B705-1840056C2596}"/>
            </a:ext>
          </a:extLst>
        </xdr:cNvPr>
        <xdr:cNvSpPr txBox="1"/>
      </xdr:nvSpPr>
      <xdr:spPr>
        <a:xfrm>
          <a:off x="6712027" y="655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C5C84457-A4D6-4F90-9E4F-B2B8476FBC2F}"/>
            </a:ext>
          </a:extLst>
        </xdr:cNvPr>
        <xdr:cNvSpPr txBox="1"/>
      </xdr:nvSpPr>
      <xdr:spPr>
        <a:xfrm>
          <a:off x="5937327" y="654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136910</xdr:rowOff>
    </xdr:from>
    <xdr:ext cx="469744" cy="259045"/>
    <xdr:sp macro="" textlink="">
      <xdr:nvSpPr>
        <xdr:cNvPr id="144" name="n_1mainValue【道路】&#10;一人当たり延長">
          <a:extLst>
            <a:ext uri="{FF2B5EF4-FFF2-40B4-BE49-F238E27FC236}">
              <a16:creationId xmlns:a16="http://schemas.microsoft.com/office/drawing/2014/main" id="{48B40622-7EB1-4DAD-97E0-2A621AED97FB}"/>
            </a:ext>
          </a:extLst>
        </xdr:cNvPr>
        <xdr:cNvSpPr txBox="1"/>
      </xdr:nvSpPr>
      <xdr:spPr>
        <a:xfrm>
          <a:off x="8271587" y="701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137406</xdr:rowOff>
    </xdr:from>
    <xdr:ext cx="469744" cy="259045"/>
    <xdr:sp macro="" textlink="">
      <xdr:nvSpPr>
        <xdr:cNvPr id="145" name="n_2mainValue【道路】&#10;一人当たり延長">
          <a:extLst>
            <a:ext uri="{FF2B5EF4-FFF2-40B4-BE49-F238E27FC236}">
              <a16:creationId xmlns:a16="http://schemas.microsoft.com/office/drawing/2014/main" id="{2B37C144-97C5-4043-AF3B-E10325D633C9}"/>
            </a:ext>
          </a:extLst>
        </xdr:cNvPr>
        <xdr:cNvSpPr txBox="1"/>
      </xdr:nvSpPr>
      <xdr:spPr>
        <a:xfrm>
          <a:off x="7509587" y="701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138206</xdr:rowOff>
    </xdr:from>
    <xdr:ext cx="469744" cy="259045"/>
    <xdr:sp macro="" textlink="">
      <xdr:nvSpPr>
        <xdr:cNvPr id="146" name="n_3mainValue【道路】&#10;一人当たり延長">
          <a:extLst>
            <a:ext uri="{FF2B5EF4-FFF2-40B4-BE49-F238E27FC236}">
              <a16:creationId xmlns:a16="http://schemas.microsoft.com/office/drawing/2014/main" id="{B0F4111F-1572-40AA-9158-F2A3586F416D}"/>
            </a:ext>
          </a:extLst>
        </xdr:cNvPr>
        <xdr:cNvSpPr txBox="1"/>
      </xdr:nvSpPr>
      <xdr:spPr>
        <a:xfrm>
          <a:off x="6712027" y="7011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138320</xdr:rowOff>
    </xdr:from>
    <xdr:ext cx="469744" cy="259045"/>
    <xdr:sp macro="" textlink="">
      <xdr:nvSpPr>
        <xdr:cNvPr id="147" name="n_4mainValue【道路】&#10;一人当たり延長">
          <a:extLst>
            <a:ext uri="{FF2B5EF4-FFF2-40B4-BE49-F238E27FC236}">
              <a16:creationId xmlns:a16="http://schemas.microsoft.com/office/drawing/2014/main" id="{351190B0-5CD4-4DEE-928D-F4A1FA9526D7}"/>
            </a:ext>
          </a:extLst>
        </xdr:cNvPr>
        <xdr:cNvSpPr txBox="1"/>
      </xdr:nvSpPr>
      <xdr:spPr>
        <a:xfrm>
          <a:off x="5937327" y="701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2977F8D-D947-48EB-8BE9-044C3FD1780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F9DAD52-74A3-4984-B349-E5177FA9D40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42001790-50C1-4965-9748-F3041C3BD35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B837B9AD-910F-4F44-B7F1-473EA728CDA3}"/>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E7B4EEB-21DE-41B0-B472-2250C3C264F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E01860AC-9853-485C-9DD7-55EAA32E605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E569312-33D7-4B52-BE0A-5EDF58C6795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7D9D3A97-D3A0-429B-81B3-4528424F59E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10DFEE07-2618-4F38-BEDF-86F877BA5AF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C50DC9A5-19F8-4B14-B178-E713568A82CC}"/>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72EDEDF8-9A10-499B-9EEE-29FF5A516E0D}"/>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D27EBA0-785F-435D-BE34-561197AD76C4}"/>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93993E12-255D-47FC-9A7A-CCC90693485B}"/>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7CACF4CA-B180-4266-AF77-E2E9A7FCB78E}"/>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D67D9C62-2659-46BE-A56F-55B94A904D09}"/>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8C8A0505-2E81-41E9-8DC0-6C63D628E55C}"/>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E039764E-D3CC-4421-A426-401C545C354E}"/>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1EF4F35A-DB6C-4C8B-8F6C-CEBE0097C41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90744F0C-BA60-4A8C-A11C-BF0D846ECD17}"/>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2D45A9A-2FDF-44A7-9552-C9E26FF3F0D6}"/>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A185E719-1B80-4421-AE1C-A9DBFA0AE74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953DFDD3-6F51-40BF-A739-ACA3880933E5}"/>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62144BFD-2875-4939-8445-D3E3C58CF076}"/>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CC5808C8-3BD7-4A9C-8993-F360D81D9D3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7171A7E9-6C0A-458B-959F-055162F1F8F2}"/>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211FE025-5358-48F4-AE59-7A1E5902EE3E}"/>
            </a:ext>
          </a:extLst>
        </xdr:cNvPr>
        <xdr:cNvCxnSpPr/>
      </xdr:nvCxnSpPr>
      <xdr:spPr>
        <a:xfrm flipV="1">
          <a:off x="4086225" y="9418864"/>
          <a:ext cx="0" cy="1313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50863C92-9252-4501-9FF6-F94C53B8ECDE}"/>
            </a:ext>
          </a:extLst>
        </xdr:cNvPr>
        <xdr:cNvSpPr txBox="1"/>
      </xdr:nvSpPr>
      <xdr:spPr>
        <a:xfrm>
          <a:off x="4124960" y="1073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654AB52B-7B62-48A2-A1F8-07B06A31CE25}"/>
            </a:ext>
          </a:extLst>
        </xdr:cNvPr>
        <xdr:cNvCxnSpPr/>
      </xdr:nvCxnSpPr>
      <xdr:spPr>
        <a:xfrm>
          <a:off x="4020820" y="1073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92035EE0-886C-469E-8952-EDEE95C14DE0}"/>
            </a:ext>
          </a:extLst>
        </xdr:cNvPr>
        <xdr:cNvSpPr txBox="1"/>
      </xdr:nvSpPr>
      <xdr:spPr>
        <a:xfrm>
          <a:off x="4124960" y="92017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BCED8671-8E8B-4537-A3DE-09CF6884380B}"/>
            </a:ext>
          </a:extLst>
        </xdr:cNvPr>
        <xdr:cNvCxnSpPr/>
      </xdr:nvCxnSpPr>
      <xdr:spPr>
        <a:xfrm>
          <a:off x="4020820" y="94188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4C6D45D5-F204-49D8-A3AF-79C7D8E1420C}"/>
            </a:ext>
          </a:extLst>
        </xdr:cNvPr>
        <xdr:cNvSpPr txBox="1"/>
      </xdr:nvSpPr>
      <xdr:spPr>
        <a:xfrm>
          <a:off x="4124960" y="1006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3E9B93DD-928D-48AB-A5E5-9502D2307138}"/>
            </a:ext>
          </a:extLst>
        </xdr:cNvPr>
        <xdr:cNvSpPr/>
      </xdr:nvSpPr>
      <xdr:spPr>
        <a:xfrm>
          <a:off x="4036060" y="102149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7022F618-1C5D-46F3-8C8A-E0CA819C61C6}"/>
            </a:ext>
          </a:extLst>
        </xdr:cNvPr>
        <xdr:cNvSpPr/>
      </xdr:nvSpPr>
      <xdr:spPr>
        <a:xfrm>
          <a:off x="3312160" y="10197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DC9E596C-C49A-400B-93F6-E8E972CBEF53}"/>
            </a:ext>
          </a:extLst>
        </xdr:cNvPr>
        <xdr:cNvSpPr/>
      </xdr:nvSpPr>
      <xdr:spPr>
        <a:xfrm>
          <a:off x="251460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C882BE8C-C204-4AD2-8818-F31CDB6697F7}"/>
            </a:ext>
          </a:extLst>
        </xdr:cNvPr>
        <xdr:cNvSpPr/>
      </xdr:nvSpPr>
      <xdr:spPr>
        <a:xfrm>
          <a:off x="1739900" y="10164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46682045-A086-464E-AF2F-C2AEA5A281EC}"/>
            </a:ext>
          </a:extLst>
        </xdr:cNvPr>
        <xdr:cNvSpPr/>
      </xdr:nvSpPr>
      <xdr:spPr>
        <a:xfrm>
          <a:off x="965200" y="10141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46A2C77-C897-46F0-A6F0-9B295773232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6D2BAF8-2D44-495F-BBDB-6BFC25695784}"/>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EDF5DAF-AA4F-4879-8420-19F0E8A9244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8B48F16-6950-4A84-B6C5-CCA58FEA71A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5537030-5753-4868-9A88-14E36290494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89" name="楕円 188">
          <a:extLst>
            <a:ext uri="{FF2B5EF4-FFF2-40B4-BE49-F238E27FC236}">
              <a16:creationId xmlns:a16="http://schemas.microsoft.com/office/drawing/2014/main" id="{2B165DE4-72E7-4E8A-ADF3-BD4C1A98C082}"/>
            </a:ext>
          </a:extLst>
        </xdr:cNvPr>
        <xdr:cNvSpPr/>
      </xdr:nvSpPr>
      <xdr:spPr>
        <a:xfrm>
          <a:off x="403606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30497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F52970AC-2097-47F9-9B39-AB551833D622}"/>
            </a:ext>
          </a:extLst>
        </xdr:cNvPr>
        <xdr:cNvSpPr txBox="1"/>
      </xdr:nvSpPr>
      <xdr:spPr>
        <a:xfrm>
          <a:off x="4124960" y="1025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25944</xdr:rowOff>
    </xdr:from>
    <xdr:to>
      <xdr:col>20</xdr:col>
      <xdr:colOff>38100</xdr:colOff>
      <xdr:row>61</xdr:row>
      <xdr:rowOff>127544</xdr:rowOff>
    </xdr:to>
    <xdr:sp macro="" textlink="">
      <xdr:nvSpPr>
        <xdr:cNvPr id="191" name="楕円 190">
          <a:extLst>
            <a:ext uri="{FF2B5EF4-FFF2-40B4-BE49-F238E27FC236}">
              <a16:creationId xmlns:a16="http://schemas.microsoft.com/office/drawing/2014/main" id="{5DEEA45D-67A9-4316-84A9-C10885264150}"/>
            </a:ext>
          </a:extLst>
        </xdr:cNvPr>
        <xdr:cNvSpPr/>
      </xdr:nvSpPr>
      <xdr:spPr>
        <a:xfrm>
          <a:off x="3312160" y="102519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76744</xdr:rowOff>
    </xdr:from>
    <xdr:to>
      <xdr:col>24</xdr:col>
      <xdr:colOff>63500</xdr:colOff>
      <xdr:row>61</xdr:row>
      <xdr:rowOff>102870</xdr:rowOff>
    </xdr:to>
    <xdr:cxnSp macro="">
      <xdr:nvCxnSpPr>
        <xdr:cNvPr id="192" name="直線コネクタ 191">
          <a:extLst>
            <a:ext uri="{FF2B5EF4-FFF2-40B4-BE49-F238E27FC236}">
              <a16:creationId xmlns:a16="http://schemas.microsoft.com/office/drawing/2014/main" id="{E31E27F8-9897-4853-95C7-C4C828DFC926}"/>
            </a:ext>
          </a:extLst>
        </xdr:cNvPr>
        <xdr:cNvCxnSpPr/>
      </xdr:nvCxnSpPr>
      <xdr:spPr>
        <a:xfrm>
          <a:off x="3355340" y="10302784"/>
          <a:ext cx="73152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171269</xdr:rowOff>
    </xdr:from>
    <xdr:to>
      <xdr:col>15</xdr:col>
      <xdr:colOff>101600</xdr:colOff>
      <xdr:row>61</xdr:row>
      <xdr:rowOff>101419</xdr:rowOff>
    </xdr:to>
    <xdr:sp macro="" textlink="">
      <xdr:nvSpPr>
        <xdr:cNvPr id="193" name="楕円 192">
          <a:extLst>
            <a:ext uri="{FF2B5EF4-FFF2-40B4-BE49-F238E27FC236}">
              <a16:creationId xmlns:a16="http://schemas.microsoft.com/office/drawing/2014/main" id="{CBD0703C-C87C-4EE6-BB16-101BDB9B8F6C}"/>
            </a:ext>
          </a:extLst>
        </xdr:cNvPr>
        <xdr:cNvSpPr/>
      </xdr:nvSpPr>
      <xdr:spPr>
        <a:xfrm>
          <a:off x="2514600" y="10229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50619</xdr:rowOff>
    </xdr:from>
    <xdr:to>
      <xdr:col>19</xdr:col>
      <xdr:colOff>177800</xdr:colOff>
      <xdr:row>61</xdr:row>
      <xdr:rowOff>76744</xdr:rowOff>
    </xdr:to>
    <xdr:cxnSp macro="">
      <xdr:nvCxnSpPr>
        <xdr:cNvPr id="194" name="直線コネクタ 193">
          <a:extLst>
            <a:ext uri="{FF2B5EF4-FFF2-40B4-BE49-F238E27FC236}">
              <a16:creationId xmlns:a16="http://schemas.microsoft.com/office/drawing/2014/main" id="{BF7A3CC9-FF4A-4198-9F6F-A6B3EB17B488}"/>
            </a:ext>
          </a:extLst>
        </xdr:cNvPr>
        <xdr:cNvCxnSpPr/>
      </xdr:nvCxnSpPr>
      <xdr:spPr>
        <a:xfrm>
          <a:off x="2565400" y="10276659"/>
          <a:ext cx="78994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145143</xdr:rowOff>
    </xdr:from>
    <xdr:to>
      <xdr:col>10</xdr:col>
      <xdr:colOff>165100</xdr:colOff>
      <xdr:row>61</xdr:row>
      <xdr:rowOff>75293</xdr:rowOff>
    </xdr:to>
    <xdr:sp macro="" textlink="">
      <xdr:nvSpPr>
        <xdr:cNvPr id="195" name="楕円 194">
          <a:extLst>
            <a:ext uri="{FF2B5EF4-FFF2-40B4-BE49-F238E27FC236}">
              <a16:creationId xmlns:a16="http://schemas.microsoft.com/office/drawing/2014/main" id="{76E89BA5-7AAA-48B8-AE1F-CCDCCFD8AD5E}"/>
            </a:ext>
          </a:extLst>
        </xdr:cNvPr>
        <xdr:cNvSpPr/>
      </xdr:nvSpPr>
      <xdr:spPr>
        <a:xfrm>
          <a:off x="1739900" y="102035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24493</xdr:rowOff>
    </xdr:from>
    <xdr:to>
      <xdr:col>15</xdr:col>
      <xdr:colOff>50800</xdr:colOff>
      <xdr:row>61</xdr:row>
      <xdr:rowOff>50619</xdr:rowOff>
    </xdr:to>
    <xdr:cxnSp macro="">
      <xdr:nvCxnSpPr>
        <xdr:cNvPr id="196" name="直線コネクタ 195">
          <a:extLst>
            <a:ext uri="{FF2B5EF4-FFF2-40B4-BE49-F238E27FC236}">
              <a16:creationId xmlns:a16="http://schemas.microsoft.com/office/drawing/2014/main" id="{8D3CAC84-C6CA-41D9-9138-71F76273A7B1}"/>
            </a:ext>
          </a:extLst>
        </xdr:cNvPr>
        <xdr:cNvCxnSpPr/>
      </xdr:nvCxnSpPr>
      <xdr:spPr>
        <a:xfrm>
          <a:off x="1790700" y="10250533"/>
          <a:ext cx="7747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119017</xdr:rowOff>
    </xdr:from>
    <xdr:to>
      <xdr:col>6</xdr:col>
      <xdr:colOff>38100</xdr:colOff>
      <xdr:row>61</xdr:row>
      <xdr:rowOff>49167</xdr:rowOff>
    </xdr:to>
    <xdr:sp macro="" textlink="">
      <xdr:nvSpPr>
        <xdr:cNvPr id="197" name="楕円 196">
          <a:extLst>
            <a:ext uri="{FF2B5EF4-FFF2-40B4-BE49-F238E27FC236}">
              <a16:creationId xmlns:a16="http://schemas.microsoft.com/office/drawing/2014/main" id="{91C410EF-E178-4609-849E-1A50C75037A3}"/>
            </a:ext>
          </a:extLst>
        </xdr:cNvPr>
        <xdr:cNvSpPr/>
      </xdr:nvSpPr>
      <xdr:spPr>
        <a:xfrm>
          <a:off x="965200" y="101774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169817</xdr:rowOff>
    </xdr:from>
    <xdr:to>
      <xdr:col>10</xdr:col>
      <xdr:colOff>114300</xdr:colOff>
      <xdr:row>61</xdr:row>
      <xdr:rowOff>24493</xdr:rowOff>
    </xdr:to>
    <xdr:cxnSp macro="">
      <xdr:nvCxnSpPr>
        <xdr:cNvPr id="198" name="直線コネクタ 197">
          <a:extLst>
            <a:ext uri="{FF2B5EF4-FFF2-40B4-BE49-F238E27FC236}">
              <a16:creationId xmlns:a16="http://schemas.microsoft.com/office/drawing/2014/main" id="{7F2218B0-B48B-4ECE-8C2E-EE46B90D2D87}"/>
            </a:ext>
          </a:extLst>
        </xdr:cNvPr>
        <xdr:cNvCxnSpPr/>
      </xdr:nvCxnSpPr>
      <xdr:spPr>
        <a:xfrm>
          <a:off x="1008380" y="10228217"/>
          <a:ext cx="78232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673FE125-EB9E-46DA-B202-2834A34B30AD}"/>
            </a:ext>
          </a:extLst>
        </xdr:cNvPr>
        <xdr:cNvSpPr txBox="1"/>
      </xdr:nvSpPr>
      <xdr:spPr>
        <a:xfrm>
          <a:off x="3170564" y="9976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822D35F7-8756-40BA-A92E-98B6B9A7682C}"/>
            </a:ext>
          </a:extLst>
        </xdr:cNvPr>
        <xdr:cNvSpPr txBox="1"/>
      </xdr:nvSpPr>
      <xdr:spPr>
        <a:xfrm>
          <a:off x="2385704" y="9964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6CE4B60-76F3-4E01-88DA-1420D64FE08F}"/>
            </a:ext>
          </a:extLst>
        </xdr:cNvPr>
        <xdr:cNvSpPr txBox="1"/>
      </xdr:nvSpPr>
      <xdr:spPr>
        <a:xfrm>
          <a:off x="1611004" y="994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2C595D14-3A2C-4B68-90BB-C4975D72E096}"/>
            </a:ext>
          </a:extLst>
        </xdr:cNvPr>
        <xdr:cNvSpPr txBox="1"/>
      </xdr:nvSpPr>
      <xdr:spPr>
        <a:xfrm>
          <a:off x="836304" y="992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118671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B2708DA9-AB38-436F-A8FD-2E1C30654903}"/>
            </a:ext>
          </a:extLst>
        </xdr:cNvPr>
        <xdr:cNvSpPr txBox="1"/>
      </xdr:nvSpPr>
      <xdr:spPr>
        <a:xfrm>
          <a:off x="3170564" y="1034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92546</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163DEF07-B3A2-4EEA-B549-AECCFD041E12}"/>
            </a:ext>
          </a:extLst>
        </xdr:cNvPr>
        <xdr:cNvSpPr txBox="1"/>
      </xdr:nvSpPr>
      <xdr:spPr>
        <a:xfrm>
          <a:off x="2385704" y="10318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66420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7C51D3F7-A830-4CFB-AC24-1C33538BD677}"/>
            </a:ext>
          </a:extLst>
        </xdr:cNvPr>
        <xdr:cNvSpPr txBox="1"/>
      </xdr:nvSpPr>
      <xdr:spPr>
        <a:xfrm>
          <a:off x="1611004" y="10292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40294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E2F72424-967F-47D0-842B-0CE6328EA33B}"/>
            </a:ext>
          </a:extLst>
        </xdr:cNvPr>
        <xdr:cNvSpPr txBox="1"/>
      </xdr:nvSpPr>
      <xdr:spPr>
        <a:xfrm>
          <a:off x="836304" y="10266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72F5D0F6-A63F-4084-B070-5A1BC15A067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53206037-6FBF-4C23-8582-3DBF34FF153C}"/>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1FC78C9A-B8C8-4A2E-B08B-16BBF9F50D59}"/>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C86FD5D6-6898-4684-BB63-7AFBEF2EFB5C}"/>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CE935D07-8797-4EC8-A55A-EC78A91DAEE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B5BDE0EC-9228-45ED-891C-02BEA0DE0B4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C3A92DA-200A-4EF8-9A34-831BF37A031B}"/>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B3DAD5C-2875-4888-BBDB-3CF66687439F}"/>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DD2E95CC-39A5-4E57-B867-7AAA4796911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AAF3F834-0E92-44CD-8B30-38FD2DBD0C4F}"/>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E9872B7-1F2C-48F5-946C-A40B04979A8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9A56351E-C035-457D-8C56-530B8212ADD3}"/>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77B0977-194D-4A45-B586-1C0C2A3BA7D2}"/>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E5F6FF02-AC85-4C44-9948-A23E4E0BCE7B}"/>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2FB7E1B4-D9F8-461B-B184-399C0F5CF165}"/>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F779F1EC-7EAE-4664-955F-F43CAF872EA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2A60BDD-BCC0-4572-BA90-8D4FB79E0D6B}"/>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57367B57-66C5-422E-993E-56332A4EAC2B}"/>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4479A2FA-3453-451F-8639-881DE46CD06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C6A908E4-27BD-4AF9-8AFC-C6522E9771E5}"/>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6116FBE-6D88-4089-BAED-68CD3572F50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FBD915CB-1B6F-4AAE-B328-5D34FEFFF89B}"/>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72E25D80-B1D0-4D9D-B50E-1E8747A572DC}"/>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9EA5AE49-2ADF-4BDC-A903-9C439AC68901}"/>
            </a:ext>
          </a:extLst>
        </xdr:cNvPr>
        <xdr:cNvCxnSpPr/>
      </xdr:nvCxnSpPr>
      <xdr:spPr>
        <a:xfrm flipV="1">
          <a:off x="9219565" y="9390662"/>
          <a:ext cx="0" cy="141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7AE09EA4-ADE3-461D-91F2-4C08532AE71E}"/>
            </a:ext>
          </a:extLst>
        </xdr:cNvPr>
        <xdr:cNvSpPr txBox="1"/>
      </xdr:nvSpPr>
      <xdr:spPr>
        <a:xfrm>
          <a:off x="9258300" y="1080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DF97EE13-0271-44C3-B4EA-FD3DCD8658C7}"/>
            </a:ext>
          </a:extLst>
        </xdr:cNvPr>
        <xdr:cNvCxnSpPr/>
      </xdr:nvCxnSpPr>
      <xdr:spPr>
        <a:xfrm>
          <a:off x="9154160" y="108010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3BD0300E-3C77-4A54-A1C2-CB8E32F0FB1B}"/>
            </a:ext>
          </a:extLst>
        </xdr:cNvPr>
        <xdr:cNvSpPr txBox="1"/>
      </xdr:nvSpPr>
      <xdr:spPr>
        <a:xfrm>
          <a:off x="9258300" y="91696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0D0156CB-7EDE-48DA-BD19-0E881C32525A}"/>
            </a:ext>
          </a:extLst>
        </xdr:cNvPr>
        <xdr:cNvCxnSpPr/>
      </xdr:nvCxnSpPr>
      <xdr:spPr>
        <a:xfrm>
          <a:off x="9154160" y="9390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F138C5E1-1F33-442F-AEA2-3476B8A5AEC3}"/>
            </a:ext>
          </a:extLst>
        </xdr:cNvPr>
        <xdr:cNvSpPr txBox="1"/>
      </xdr:nvSpPr>
      <xdr:spPr>
        <a:xfrm>
          <a:off x="9258300" y="104748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12D48A74-6FF6-4F4A-9903-1D6599D5FEBB}"/>
            </a:ext>
          </a:extLst>
        </xdr:cNvPr>
        <xdr:cNvSpPr/>
      </xdr:nvSpPr>
      <xdr:spPr>
        <a:xfrm>
          <a:off x="9192260" y="10619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E551148A-FF47-424B-A854-9CB3550F62A2}"/>
            </a:ext>
          </a:extLst>
        </xdr:cNvPr>
        <xdr:cNvSpPr/>
      </xdr:nvSpPr>
      <xdr:spPr>
        <a:xfrm>
          <a:off x="8445500" y="1062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5606FA13-3834-48A3-A2EB-C18A87356479}"/>
            </a:ext>
          </a:extLst>
        </xdr:cNvPr>
        <xdr:cNvSpPr/>
      </xdr:nvSpPr>
      <xdr:spPr>
        <a:xfrm>
          <a:off x="7670800" y="10623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41D9310A-4398-4B98-BC70-0C409BF9043A}"/>
            </a:ext>
          </a:extLst>
        </xdr:cNvPr>
        <xdr:cNvSpPr/>
      </xdr:nvSpPr>
      <xdr:spPr>
        <a:xfrm>
          <a:off x="6873240" y="106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22DD31FE-8A9E-4B55-8A28-AC44252947E2}"/>
            </a:ext>
          </a:extLst>
        </xdr:cNvPr>
        <xdr:cNvSpPr/>
      </xdr:nvSpPr>
      <xdr:spPr>
        <a:xfrm>
          <a:off x="6098540" y="1062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DAC7E4A-941E-4EE3-A516-764728119F2E}"/>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264A485-3846-4108-911A-87ED51EBAA5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1254E4E-9F1D-4113-8FF0-EA059AE5C959}"/>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48EDBA7-3C33-4018-87C8-38FD87BCAB7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357F4B6-2CC5-4BF2-9502-BB85D575674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166443</xdr:rowOff>
    </xdr:from>
    <xdr:to>
      <xdr:col>55</xdr:col>
      <xdr:colOff>50800</xdr:colOff>
      <xdr:row>64</xdr:row>
      <xdr:rowOff>96593</xdr:rowOff>
    </xdr:to>
    <xdr:sp macro="" textlink="">
      <xdr:nvSpPr>
        <xdr:cNvPr id="246" name="楕円 245">
          <a:extLst>
            <a:ext uri="{FF2B5EF4-FFF2-40B4-BE49-F238E27FC236}">
              <a16:creationId xmlns:a16="http://schemas.microsoft.com/office/drawing/2014/main" id="{B97C464C-BD8D-447A-A398-E17757C74150}"/>
            </a:ext>
          </a:extLst>
        </xdr:cNvPr>
        <xdr:cNvSpPr/>
      </xdr:nvSpPr>
      <xdr:spPr>
        <a:xfrm>
          <a:off x="9192260" y="107277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81370</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C261FC01-F05E-4EF8-82BF-496F333D089E}"/>
            </a:ext>
          </a:extLst>
        </xdr:cNvPr>
        <xdr:cNvSpPr txBox="1"/>
      </xdr:nvSpPr>
      <xdr:spPr>
        <a:xfrm>
          <a:off x="9258300" y="106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166594</xdr:rowOff>
    </xdr:from>
    <xdr:to>
      <xdr:col>50</xdr:col>
      <xdr:colOff>165100</xdr:colOff>
      <xdr:row>64</xdr:row>
      <xdr:rowOff>96744</xdr:rowOff>
    </xdr:to>
    <xdr:sp macro="" textlink="">
      <xdr:nvSpPr>
        <xdr:cNvPr id="248" name="楕円 247">
          <a:extLst>
            <a:ext uri="{FF2B5EF4-FFF2-40B4-BE49-F238E27FC236}">
              <a16:creationId xmlns:a16="http://schemas.microsoft.com/office/drawing/2014/main" id="{596A6BC8-F0F4-400A-BBE8-27658A29D1F2}"/>
            </a:ext>
          </a:extLst>
        </xdr:cNvPr>
        <xdr:cNvSpPr/>
      </xdr:nvSpPr>
      <xdr:spPr>
        <a:xfrm>
          <a:off x="8445500" y="107279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45793</xdr:rowOff>
    </xdr:from>
    <xdr:to>
      <xdr:col>55</xdr:col>
      <xdr:colOff>0</xdr:colOff>
      <xdr:row>64</xdr:row>
      <xdr:rowOff>45944</xdr:rowOff>
    </xdr:to>
    <xdr:cxnSp macro="">
      <xdr:nvCxnSpPr>
        <xdr:cNvPr id="249" name="直線コネクタ 248">
          <a:extLst>
            <a:ext uri="{FF2B5EF4-FFF2-40B4-BE49-F238E27FC236}">
              <a16:creationId xmlns:a16="http://schemas.microsoft.com/office/drawing/2014/main" id="{80B1052B-16FF-4723-87A4-3E9BFB49BA81}"/>
            </a:ext>
          </a:extLst>
        </xdr:cNvPr>
        <xdr:cNvCxnSpPr/>
      </xdr:nvCxnSpPr>
      <xdr:spPr>
        <a:xfrm flipV="1">
          <a:off x="8496300" y="10774753"/>
          <a:ext cx="7239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166700</xdr:rowOff>
    </xdr:from>
    <xdr:to>
      <xdr:col>46</xdr:col>
      <xdr:colOff>38100</xdr:colOff>
      <xdr:row>64</xdr:row>
      <xdr:rowOff>96850</xdr:rowOff>
    </xdr:to>
    <xdr:sp macro="" textlink="">
      <xdr:nvSpPr>
        <xdr:cNvPr id="250" name="楕円 249">
          <a:extLst>
            <a:ext uri="{FF2B5EF4-FFF2-40B4-BE49-F238E27FC236}">
              <a16:creationId xmlns:a16="http://schemas.microsoft.com/office/drawing/2014/main" id="{E02CE97C-B348-442E-8A11-0D08AB7D2991}"/>
            </a:ext>
          </a:extLst>
        </xdr:cNvPr>
        <xdr:cNvSpPr/>
      </xdr:nvSpPr>
      <xdr:spPr>
        <a:xfrm>
          <a:off x="7670800" y="10728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45944</xdr:rowOff>
    </xdr:from>
    <xdr:to>
      <xdr:col>50</xdr:col>
      <xdr:colOff>114300</xdr:colOff>
      <xdr:row>64</xdr:row>
      <xdr:rowOff>46050</xdr:rowOff>
    </xdr:to>
    <xdr:cxnSp macro="">
      <xdr:nvCxnSpPr>
        <xdr:cNvPr id="251" name="直線コネクタ 250">
          <a:extLst>
            <a:ext uri="{FF2B5EF4-FFF2-40B4-BE49-F238E27FC236}">
              <a16:creationId xmlns:a16="http://schemas.microsoft.com/office/drawing/2014/main" id="{9B7586A0-79B9-42E9-BF67-603865BD57C8}"/>
            </a:ext>
          </a:extLst>
        </xdr:cNvPr>
        <xdr:cNvCxnSpPr/>
      </xdr:nvCxnSpPr>
      <xdr:spPr>
        <a:xfrm flipV="1">
          <a:off x="7713980" y="10774904"/>
          <a:ext cx="78232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166808</xdr:rowOff>
    </xdr:from>
    <xdr:to>
      <xdr:col>41</xdr:col>
      <xdr:colOff>101600</xdr:colOff>
      <xdr:row>64</xdr:row>
      <xdr:rowOff>96958</xdr:rowOff>
    </xdr:to>
    <xdr:sp macro="" textlink="">
      <xdr:nvSpPr>
        <xdr:cNvPr id="252" name="楕円 251">
          <a:extLst>
            <a:ext uri="{FF2B5EF4-FFF2-40B4-BE49-F238E27FC236}">
              <a16:creationId xmlns:a16="http://schemas.microsoft.com/office/drawing/2014/main" id="{ED06BB3F-3A9A-41F9-9F67-24A51F07978C}"/>
            </a:ext>
          </a:extLst>
        </xdr:cNvPr>
        <xdr:cNvSpPr/>
      </xdr:nvSpPr>
      <xdr:spPr>
        <a:xfrm>
          <a:off x="6873240" y="107281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46050</xdr:rowOff>
    </xdr:from>
    <xdr:to>
      <xdr:col>45</xdr:col>
      <xdr:colOff>177800</xdr:colOff>
      <xdr:row>64</xdr:row>
      <xdr:rowOff>46158</xdr:rowOff>
    </xdr:to>
    <xdr:cxnSp macro="">
      <xdr:nvCxnSpPr>
        <xdr:cNvPr id="253" name="直線コネクタ 252">
          <a:extLst>
            <a:ext uri="{FF2B5EF4-FFF2-40B4-BE49-F238E27FC236}">
              <a16:creationId xmlns:a16="http://schemas.microsoft.com/office/drawing/2014/main" id="{F97E8E8C-6E8D-497D-991B-FF82369E7CCD}"/>
            </a:ext>
          </a:extLst>
        </xdr:cNvPr>
        <xdr:cNvCxnSpPr/>
      </xdr:nvCxnSpPr>
      <xdr:spPr>
        <a:xfrm flipV="1">
          <a:off x="6924040" y="10775010"/>
          <a:ext cx="78994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166829</xdr:rowOff>
    </xdr:from>
    <xdr:to>
      <xdr:col>36</xdr:col>
      <xdr:colOff>165100</xdr:colOff>
      <xdr:row>64</xdr:row>
      <xdr:rowOff>96979</xdr:rowOff>
    </xdr:to>
    <xdr:sp macro="" textlink="">
      <xdr:nvSpPr>
        <xdr:cNvPr id="254" name="楕円 253">
          <a:extLst>
            <a:ext uri="{FF2B5EF4-FFF2-40B4-BE49-F238E27FC236}">
              <a16:creationId xmlns:a16="http://schemas.microsoft.com/office/drawing/2014/main" id="{F6A9E5DB-E682-497D-88AC-462AE3C89F50}"/>
            </a:ext>
          </a:extLst>
        </xdr:cNvPr>
        <xdr:cNvSpPr/>
      </xdr:nvSpPr>
      <xdr:spPr>
        <a:xfrm>
          <a:off x="6098540" y="107281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46158</xdr:rowOff>
    </xdr:from>
    <xdr:to>
      <xdr:col>41</xdr:col>
      <xdr:colOff>50800</xdr:colOff>
      <xdr:row>64</xdr:row>
      <xdr:rowOff>46179</xdr:rowOff>
    </xdr:to>
    <xdr:cxnSp macro="">
      <xdr:nvCxnSpPr>
        <xdr:cNvPr id="255" name="直線コネクタ 254">
          <a:extLst>
            <a:ext uri="{FF2B5EF4-FFF2-40B4-BE49-F238E27FC236}">
              <a16:creationId xmlns:a16="http://schemas.microsoft.com/office/drawing/2014/main" id="{AC89BB67-1963-4441-A7EB-2BF41F0708FD}"/>
            </a:ext>
          </a:extLst>
        </xdr:cNvPr>
        <xdr:cNvCxnSpPr/>
      </xdr:nvCxnSpPr>
      <xdr:spPr>
        <a:xfrm flipV="1">
          <a:off x="6149340" y="10775118"/>
          <a:ext cx="77470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D0F52CC-396F-4AC2-B960-E9CE2B87ECBE}"/>
            </a:ext>
          </a:extLst>
        </xdr:cNvPr>
        <xdr:cNvSpPr txBox="1"/>
      </xdr:nvSpPr>
      <xdr:spPr>
        <a:xfrm>
          <a:off x="8214575" y="10402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B325BEF3-D87C-4585-B21C-E94FD7A44BDF}"/>
            </a:ext>
          </a:extLst>
        </xdr:cNvPr>
        <xdr:cNvSpPr txBox="1"/>
      </xdr:nvSpPr>
      <xdr:spPr>
        <a:xfrm>
          <a:off x="7444955" y="1040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792C60A-816F-4B28-8EC6-92EECE32AFA3}"/>
            </a:ext>
          </a:extLst>
        </xdr:cNvPr>
        <xdr:cNvSpPr txBox="1"/>
      </xdr:nvSpPr>
      <xdr:spPr>
        <a:xfrm>
          <a:off x="6670255" y="10399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957DC899-F7A4-4CAF-A8F2-7E0FBFA83B6B}"/>
            </a:ext>
          </a:extLst>
        </xdr:cNvPr>
        <xdr:cNvSpPr txBox="1"/>
      </xdr:nvSpPr>
      <xdr:spPr>
        <a:xfrm>
          <a:off x="5872695" y="1040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87871</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5C9C0E1A-3E00-4C02-AD0E-4ACB5D22ACA6}"/>
            </a:ext>
          </a:extLst>
        </xdr:cNvPr>
        <xdr:cNvSpPr txBox="1"/>
      </xdr:nvSpPr>
      <xdr:spPr>
        <a:xfrm>
          <a:off x="8239271" y="108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87977</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B0FADE54-9E19-4230-BCBE-32D0C22E8EAC}"/>
            </a:ext>
          </a:extLst>
        </xdr:cNvPr>
        <xdr:cNvSpPr txBox="1"/>
      </xdr:nvSpPr>
      <xdr:spPr>
        <a:xfrm>
          <a:off x="7477271" y="1081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88085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897F7F20-1FA1-4C2C-B63F-26F79DF347B0}"/>
            </a:ext>
          </a:extLst>
        </xdr:cNvPr>
        <xdr:cNvSpPr txBox="1"/>
      </xdr:nvSpPr>
      <xdr:spPr>
        <a:xfrm>
          <a:off x="6702571" y="1081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88106</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49836D63-2E0F-4564-B5A0-94EB89676512}"/>
            </a:ext>
          </a:extLst>
        </xdr:cNvPr>
        <xdr:cNvSpPr txBox="1"/>
      </xdr:nvSpPr>
      <xdr:spPr>
        <a:xfrm>
          <a:off x="5905011" y="1081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264AD1A-6728-48F6-B5A3-0F4039DF9EC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ABC3976-8457-42F0-9459-32A1107945F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EA0E937-F582-43D9-8559-8641F9FE398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35269DB-F328-4F7B-8F9C-6105193EF498}"/>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FFB50627-CC7B-4560-84A2-BAFB5595147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5EA9C129-DFD4-4AC7-B428-60CEF058AC5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1EAB146A-91C1-4EBF-8816-135DB311E6D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DCFC9A42-3128-46C5-ABD3-E0DD1E569B0D}"/>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9A31424E-955F-444E-8227-4E540BA9780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B925B45A-01B2-4B37-90E4-18295576419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C0F19BAF-E372-4295-BCA9-6B8D57510FB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E499E8B7-D73E-44E1-8F37-289124ED30F5}"/>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0F29BDC8-1C21-4207-9DC4-0C2AF8E0E12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F68B1EF9-9E07-42A7-9D12-584BA19ECB6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44D98A84-E1EA-4836-B663-73FE7B5475AE}"/>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3ADFBFFB-A266-4450-97BF-6A891F1E3E61}"/>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5D760016-89B7-49E1-8CDE-FDD0BC99EB3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57B7502D-8177-428F-97AD-FAAE958A7D54}"/>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FD0A52E5-C2EA-4DB9-BF6F-877BC6588FE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9FA53498-FE05-41B1-85EB-C9FBC8DAA6E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496BF122-A20F-4657-A3A9-B3D4D292411C}"/>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799093FF-8879-4CB0-B4D3-D13A15A4F53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A278590C-91FC-4A04-85C7-236497AB975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1C57286C-4F97-4852-9DC3-4E1CB1DEA289}"/>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1E2837D9-C3C5-41AB-931B-EB62B62E793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6B648544-5B57-4390-A003-638396010EE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F3002A06-D9B6-4391-88FF-09ED93D0B027}"/>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66528A82-55A0-4488-B4DE-CAEBDA01BE9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5984AFD7-9C00-4021-A29D-88CE12045BE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75198A8B-DA44-49EC-9180-490E5F479E1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ABEF7562-2B5C-469B-B3A9-6E14D84B16F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DA455AEA-3B37-4806-B093-4B158C9FB52C}"/>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DE1A3B0B-0DC3-4E2B-8455-D86F93F27C3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13188A87-374D-4B1F-B8AF-425BAF58670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35610F98-0A74-45AD-9823-F90898463CA9}"/>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FBF6A5F0-F72D-4D40-AEFE-039844D0674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5C2482D8-765E-46D9-B302-9A580677B74C}"/>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0F6FC001-92E6-4816-8D57-00BA6BB72DB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D5414BD1-20DA-4FB2-B163-5FE3B73166E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7D8264E4-41E9-4964-93C2-1CBE641A67F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299850C5-58A2-47DC-9209-BAACA5BD277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A182C139-BCCD-4555-B370-03E56551CB34}"/>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E762B1FA-3AB0-4815-8E72-646DC381CAA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E658E022-888B-49A6-BD96-78C7E72C9BB6}"/>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81FA3E45-0509-4420-8E1C-67E2CBD5DA03}"/>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4A4F4AA4-0ABB-4EA8-8DF1-C49810EA151F}"/>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B75DCA0D-DA13-4C7A-8EAE-7B2AB9B54BC3}"/>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5326B704-AE94-4B04-985C-F4867DFFB61C}"/>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8CFF8E6C-0302-44A1-BFD6-502258B87C9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5CA21256-BB6D-4F1B-BAA7-8029AECB2C0F}"/>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696E400D-A10D-4C63-B840-A808433DC5E2}"/>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72031E32-E0FA-45FB-BED1-662C52C39345}"/>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CB745E6A-F9CA-4874-AE2C-52B1CE0E8B1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057F1703-55FF-44BF-BBED-4FE45749416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898B318D-7D9A-4AA3-B5BD-0B596C425AB1}"/>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898A7D1E-4648-4C7F-9A1D-C74FC9D041A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320" name="直線コネクタ 319">
          <a:extLst>
            <a:ext uri="{FF2B5EF4-FFF2-40B4-BE49-F238E27FC236}">
              <a16:creationId xmlns:a16="http://schemas.microsoft.com/office/drawing/2014/main" id="{D7902320-CF6A-42CF-AC7E-D3DC1F209DB5}"/>
            </a:ext>
          </a:extLst>
        </xdr:cNvPr>
        <xdr:cNvCxnSpPr/>
      </xdr:nvCxnSpPr>
      <xdr:spPr>
        <a:xfrm flipV="1">
          <a:off x="14375764" y="567118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321" name="【認定こども園・幼稚園・保育所】&#10;有形固定資産減価償却率最小値テキスト">
          <a:extLst>
            <a:ext uri="{FF2B5EF4-FFF2-40B4-BE49-F238E27FC236}">
              <a16:creationId xmlns:a16="http://schemas.microsoft.com/office/drawing/2014/main" id="{E89B30EB-6A2F-437C-B366-F7AF4F93E220}"/>
            </a:ext>
          </a:extLst>
        </xdr:cNvPr>
        <xdr:cNvSpPr txBox="1"/>
      </xdr:nvSpPr>
      <xdr:spPr>
        <a:xfrm>
          <a:off x="14414500"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322" name="直線コネクタ 321">
          <a:extLst>
            <a:ext uri="{FF2B5EF4-FFF2-40B4-BE49-F238E27FC236}">
              <a16:creationId xmlns:a16="http://schemas.microsoft.com/office/drawing/2014/main" id="{47992767-14AB-45CC-A60A-C17735138EF7}"/>
            </a:ext>
          </a:extLst>
        </xdr:cNvPr>
        <xdr:cNvCxnSpPr/>
      </xdr:nvCxnSpPr>
      <xdr:spPr>
        <a:xfrm>
          <a:off x="14287500" y="7052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2CEE9539-9AA1-4EDC-AE96-4E6D534EAA43}"/>
            </a:ext>
          </a:extLst>
        </xdr:cNvPr>
        <xdr:cNvSpPr txBox="1"/>
      </xdr:nvSpPr>
      <xdr:spPr>
        <a:xfrm>
          <a:off x="14414500" y="545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324" name="直線コネクタ 323">
          <a:extLst>
            <a:ext uri="{FF2B5EF4-FFF2-40B4-BE49-F238E27FC236}">
              <a16:creationId xmlns:a16="http://schemas.microsoft.com/office/drawing/2014/main" id="{E6F579AB-FE7D-42CA-97CB-CFA15CE98EEA}"/>
            </a:ext>
          </a:extLst>
        </xdr:cNvPr>
        <xdr:cNvCxnSpPr/>
      </xdr:nvCxnSpPr>
      <xdr:spPr>
        <a:xfrm>
          <a:off x="14287500" y="5671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3CDFF334-66AC-42AB-9CA8-5DA29A809B7B}"/>
            </a:ext>
          </a:extLst>
        </xdr:cNvPr>
        <xdr:cNvSpPr txBox="1"/>
      </xdr:nvSpPr>
      <xdr:spPr>
        <a:xfrm>
          <a:off x="144145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26" name="フローチャート: 判断 325">
          <a:extLst>
            <a:ext uri="{FF2B5EF4-FFF2-40B4-BE49-F238E27FC236}">
              <a16:creationId xmlns:a16="http://schemas.microsoft.com/office/drawing/2014/main" id="{F618D266-1811-45A8-8833-D573BCDCCEBD}"/>
            </a:ext>
          </a:extLst>
        </xdr:cNvPr>
        <xdr:cNvSpPr/>
      </xdr:nvSpPr>
      <xdr:spPr>
        <a:xfrm>
          <a:off x="14325600" y="62699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327" name="フローチャート: 判断 326">
          <a:extLst>
            <a:ext uri="{FF2B5EF4-FFF2-40B4-BE49-F238E27FC236}">
              <a16:creationId xmlns:a16="http://schemas.microsoft.com/office/drawing/2014/main" id="{2CE625FF-FF4D-43AA-A28F-8B92DB49F5BC}"/>
            </a:ext>
          </a:extLst>
        </xdr:cNvPr>
        <xdr:cNvSpPr/>
      </xdr:nvSpPr>
      <xdr:spPr>
        <a:xfrm>
          <a:off x="1357884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328" name="フローチャート: 判断 327">
          <a:extLst>
            <a:ext uri="{FF2B5EF4-FFF2-40B4-BE49-F238E27FC236}">
              <a16:creationId xmlns:a16="http://schemas.microsoft.com/office/drawing/2014/main" id="{9AD6757D-6419-44F5-84ED-E09E7A613EF2}"/>
            </a:ext>
          </a:extLst>
        </xdr:cNvPr>
        <xdr:cNvSpPr/>
      </xdr:nvSpPr>
      <xdr:spPr>
        <a:xfrm>
          <a:off x="1280414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329" name="フローチャート: 判断 328">
          <a:extLst>
            <a:ext uri="{FF2B5EF4-FFF2-40B4-BE49-F238E27FC236}">
              <a16:creationId xmlns:a16="http://schemas.microsoft.com/office/drawing/2014/main" id="{CC60A7AE-D6DE-4EE4-8A3C-50FCB5B27792}"/>
            </a:ext>
          </a:extLst>
        </xdr:cNvPr>
        <xdr:cNvSpPr/>
      </xdr:nvSpPr>
      <xdr:spPr>
        <a:xfrm>
          <a:off x="12029440" y="6245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330" name="フローチャート: 判断 329">
          <a:extLst>
            <a:ext uri="{FF2B5EF4-FFF2-40B4-BE49-F238E27FC236}">
              <a16:creationId xmlns:a16="http://schemas.microsoft.com/office/drawing/2014/main" id="{2500C86E-11B8-4E8B-9895-C4C9FC003AD3}"/>
            </a:ext>
          </a:extLst>
        </xdr:cNvPr>
        <xdr:cNvSpPr/>
      </xdr:nvSpPr>
      <xdr:spPr>
        <a:xfrm>
          <a:off x="1123188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AD172ED7-BF4D-4ADD-B7BA-AF55047BE5C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68972D41-6949-431C-809C-AC9218F08DC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C5CEA4EC-FCC5-4FAA-AE94-91D8053E2778}"/>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91E171F2-B7FE-4530-871F-3D0EB5E5323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87D25D93-3459-483C-953A-A7F86B2899D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76835</xdr:rowOff>
    </xdr:from>
    <xdr:to>
      <xdr:col>85</xdr:col>
      <xdr:colOff>177800</xdr:colOff>
      <xdr:row>40</xdr:row>
      <xdr:rowOff>6985</xdr:rowOff>
    </xdr:to>
    <xdr:sp macro="" textlink="">
      <xdr:nvSpPr>
        <xdr:cNvPr id="336" name="楕円 335">
          <a:extLst>
            <a:ext uri="{FF2B5EF4-FFF2-40B4-BE49-F238E27FC236}">
              <a16:creationId xmlns:a16="http://schemas.microsoft.com/office/drawing/2014/main" id="{509BDCBB-00FD-4333-A8F5-6DF47DF9E7C1}"/>
            </a:ext>
          </a:extLst>
        </xdr:cNvPr>
        <xdr:cNvSpPr/>
      </xdr:nvSpPr>
      <xdr:spPr>
        <a:xfrm>
          <a:off x="14325600" y="66147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55262</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9F9CB614-5C4E-4D65-9CD6-21780C48BBF2}"/>
            </a:ext>
          </a:extLst>
        </xdr:cNvPr>
        <xdr:cNvSpPr txBox="1"/>
      </xdr:nvSpPr>
      <xdr:spPr>
        <a:xfrm>
          <a:off x="14414500"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40640</xdr:rowOff>
    </xdr:from>
    <xdr:to>
      <xdr:col>81</xdr:col>
      <xdr:colOff>101600</xdr:colOff>
      <xdr:row>39</xdr:row>
      <xdr:rowOff>142240</xdr:rowOff>
    </xdr:to>
    <xdr:sp macro="" textlink="">
      <xdr:nvSpPr>
        <xdr:cNvPr id="338" name="楕円 337">
          <a:extLst>
            <a:ext uri="{FF2B5EF4-FFF2-40B4-BE49-F238E27FC236}">
              <a16:creationId xmlns:a16="http://schemas.microsoft.com/office/drawing/2014/main" id="{789BC6DB-64AC-4720-AB79-A2514274508C}"/>
            </a:ext>
          </a:extLst>
        </xdr:cNvPr>
        <xdr:cNvSpPr/>
      </xdr:nvSpPr>
      <xdr:spPr>
        <a:xfrm>
          <a:off x="1357884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91440</xdr:rowOff>
    </xdr:from>
    <xdr:to>
      <xdr:col>85</xdr:col>
      <xdr:colOff>127000</xdr:colOff>
      <xdr:row>39</xdr:row>
      <xdr:rowOff>127635</xdr:rowOff>
    </xdr:to>
    <xdr:cxnSp macro="">
      <xdr:nvCxnSpPr>
        <xdr:cNvPr id="339" name="直線コネクタ 338">
          <a:extLst>
            <a:ext uri="{FF2B5EF4-FFF2-40B4-BE49-F238E27FC236}">
              <a16:creationId xmlns:a16="http://schemas.microsoft.com/office/drawing/2014/main" id="{47EF7AC1-1632-47AB-9761-F90F2A62850F}"/>
            </a:ext>
          </a:extLst>
        </xdr:cNvPr>
        <xdr:cNvCxnSpPr/>
      </xdr:nvCxnSpPr>
      <xdr:spPr>
        <a:xfrm>
          <a:off x="13629640" y="6629400"/>
          <a:ext cx="7467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635</xdr:rowOff>
    </xdr:from>
    <xdr:to>
      <xdr:col>76</xdr:col>
      <xdr:colOff>165100</xdr:colOff>
      <xdr:row>39</xdr:row>
      <xdr:rowOff>102235</xdr:rowOff>
    </xdr:to>
    <xdr:sp macro="" textlink="">
      <xdr:nvSpPr>
        <xdr:cNvPr id="340" name="楕円 339">
          <a:extLst>
            <a:ext uri="{FF2B5EF4-FFF2-40B4-BE49-F238E27FC236}">
              <a16:creationId xmlns:a16="http://schemas.microsoft.com/office/drawing/2014/main" id="{22DD9205-1E71-44AF-A727-41F59FA3670E}"/>
            </a:ext>
          </a:extLst>
        </xdr:cNvPr>
        <xdr:cNvSpPr/>
      </xdr:nvSpPr>
      <xdr:spPr>
        <a:xfrm>
          <a:off x="12804140" y="65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51435</xdr:rowOff>
    </xdr:from>
    <xdr:to>
      <xdr:col>81</xdr:col>
      <xdr:colOff>50800</xdr:colOff>
      <xdr:row>39</xdr:row>
      <xdr:rowOff>91440</xdr:rowOff>
    </xdr:to>
    <xdr:cxnSp macro="">
      <xdr:nvCxnSpPr>
        <xdr:cNvPr id="341" name="直線コネクタ 340">
          <a:extLst>
            <a:ext uri="{FF2B5EF4-FFF2-40B4-BE49-F238E27FC236}">
              <a16:creationId xmlns:a16="http://schemas.microsoft.com/office/drawing/2014/main" id="{02C6F45D-244F-4BC5-9213-7CDD10AFE3F7}"/>
            </a:ext>
          </a:extLst>
        </xdr:cNvPr>
        <xdr:cNvCxnSpPr/>
      </xdr:nvCxnSpPr>
      <xdr:spPr>
        <a:xfrm>
          <a:off x="12854940" y="6589395"/>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133985</xdr:rowOff>
    </xdr:from>
    <xdr:to>
      <xdr:col>72</xdr:col>
      <xdr:colOff>38100</xdr:colOff>
      <xdr:row>39</xdr:row>
      <xdr:rowOff>64135</xdr:rowOff>
    </xdr:to>
    <xdr:sp macro="" textlink="">
      <xdr:nvSpPr>
        <xdr:cNvPr id="342" name="楕円 341">
          <a:extLst>
            <a:ext uri="{FF2B5EF4-FFF2-40B4-BE49-F238E27FC236}">
              <a16:creationId xmlns:a16="http://schemas.microsoft.com/office/drawing/2014/main" id="{3BEF45D6-57D1-487F-8486-FA569F28F14E}"/>
            </a:ext>
          </a:extLst>
        </xdr:cNvPr>
        <xdr:cNvSpPr/>
      </xdr:nvSpPr>
      <xdr:spPr>
        <a:xfrm>
          <a:off x="12029440" y="65043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13335</xdr:rowOff>
    </xdr:from>
    <xdr:to>
      <xdr:col>76</xdr:col>
      <xdr:colOff>114300</xdr:colOff>
      <xdr:row>39</xdr:row>
      <xdr:rowOff>51435</xdr:rowOff>
    </xdr:to>
    <xdr:cxnSp macro="">
      <xdr:nvCxnSpPr>
        <xdr:cNvPr id="343" name="直線コネクタ 342">
          <a:extLst>
            <a:ext uri="{FF2B5EF4-FFF2-40B4-BE49-F238E27FC236}">
              <a16:creationId xmlns:a16="http://schemas.microsoft.com/office/drawing/2014/main" id="{77E4C3F8-A5FD-4BFD-9DB0-C38FB7673979}"/>
            </a:ext>
          </a:extLst>
        </xdr:cNvPr>
        <xdr:cNvCxnSpPr/>
      </xdr:nvCxnSpPr>
      <xdr:spPr>
        <a:xfrm>
          <a:off x="12072620" y="655129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90170</xdr:rowOff>
    </xdr:from>
    <xdr:to>
      <xdr:col>67</xdr:col>
      <xdr:colOff>101600</xdr:colOff>
      <xdr:row>39</xdr:row>
      <xdr:rowOff>20320</xdr:rowOff>
    </xdr:to>
    <xdr:sp macro="" textlink="">
      <xdr:nvSpPr>
        <xdr:cNvPr id="344" name="楕円 343">
          <a:extLst>
            <a:ext uri="{FF2B5EF4-FFF2-40B4-BE49-F238E27FC236}">
              <a16:creationId xmlns:a16="http://schemas.microsoft.com/office/drawing/2014/main" id="{6EBA8779-2D9F-46EB-BBB6-C2096D757F55}"/>
            </a:ext>
          </a:extLst>
        </xdr:cNvPr>
        <xdr:cNvSpPr/>
      </xdr:nvSpPr>
      <xdr:spPr>
        <a:xfrm>
          <a:off x="11231880" y="6460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140970</xdr:rowOff>
    </xdr:from>
    <xdr:to>
      <xdr:col>71</xdr:col>
      <xdr:colOff>177800</xdr:colOff>
      <xdr:row>39</xdr:row>
      <xdr:rowOff>13335</xdr:rowOff>
    </xdr:to>
    <xdr:cxnSp macro="">
      <xdr:nvCxnSpPr>
        <xdr:cNvPr id="345" name="直線コネクタ 344">
          <a:extLst>
            <a:ext uri="{FF2B5EF4-FFF2-40B4-BE49-F238E27FC236}">
              <a16:creationId xmlns:a16="http://schemas.microsoft.com/office/drawing/2014/main" id="{8FE1A34D-D3E8-425B-8AAE-351F63E6B71A}"/>
            </a:ext>
          </a:extLst>
        </xdr:cNvPr>
        <xdr:cNvCxnSpPr/>
      </xdr:nvCxnSpPr>
      <xdr:spPr>
        <a:xfrm>
          <a:off x="11282680" y="6511290"/>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381C6041-D656-45DC-BC42-CC7158049B4E}"/>
            </a:ext>
          </a:extLst>
        </xdr:cNvPr>
        <xdr:cNvSpPr txBox="1"/>
      </xdr:nvSpPr>
      <xdr:spPr>
        <a:xfrm>
          <a:off x="13437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89614ABC-DF9B-4CCB-A52D-F2DF643BBFCF}"/>
            </a:ext>
          </a:extLst>
        </xdr:cNvPr>
        <xdr:cNvSpPr txBox="1"/>
      </xdr:nvSpPr>
      <xdr:spPr>
        <a:xfrm>
          <a:off x="12675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BD319AF0-E885-4B40-A31E-C71EF1D27CE6}"/>
            </a:ext>
          </a:extLst>
        </xdr:cNvPr>
        <xdr:cNvSpPr txBox="1"/>
      </xdr:nvSpPr>
      <xdr:spPr>
        <a:xfrm>
          <a:off x="119005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794BCA07-C090-4A80-9513-19A9732C5832}"/>
            </a:ext>
          </a:extLst>
        </xdr:cNvPr>
        <xdr:cNvSpPr txBox="1"/>
      </xdr:nvSpPr>
      <xdr:spPr>
        <a:xfrm>
          <a:off x="1110298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133367</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26E68C00-4D6A-402F-BC62-5D19C5AFAB15}"/>
            </a:ext>
          </a:extLst>
        </xdr:cNvPr>
        <xdr:cNvSpPr txBox="1"/>
      </xdr:nvSpPr>
      <xdr:spPr>
        <a:xfrm>
          <a:off x="13437244" y="667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93362</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A2F2C7C6-F1D8-4D44-AF05-3FEE5EF1F3FF}"/>
            </a:ext>
          </a:extLst>
        </xdr:cNvPr>
        <xdr:cNvSpPr txBox="1"/>
      </xdr:nvSpPr>
      <xdr:spPr>
        <a:xfrm>
          <a:off x="126752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55262</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BAB2F2B6-F150-477C-991C-4E506818971C}"/>
            </a:ext>
          </a:extLst>
        </xdr:cNvPr>
        <xdr:cNvSpPr txBox="1"/>
      </xdr:nvSpPr>
      <xdr:spPr>
        <a:xfrm>
          <a:off x="119005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11447</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B0D3B835-91BD-4F23-83D0-92D1A437CB91}"/>
            </a:ext>
          </a:extLst>
        </xdr:cNvPr>
        <xdr:cNvSpPr txBox="1"/>
      </xdr:nvSpPr>
      <xdr:spPr>
        <a:xfrm>
          <a:off x="1110298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0FB53113-B7D0-4469-8CF0-95922B1A9937}"/>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1FD74F03-14CF-43F4-8178-DF2032AD619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B3CA728D-8558-493C-9D0F-A0F3C845945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BB2899A3-35EE-4172-9AEB-FBE6C41D3BA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C72F4CF1-19E3-4D83-B488-66A730A0404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34DF952D-828A-412B-9B1D-5A8C805315E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8652B829-D2EC-49F7-80A1-451880710E1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39D9EB93-5750-461D-A1E6-8EF9AB7655E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A1CF02BF-42E8-4AFE-A1BF-53402FF2ADBC}"/>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10E43DCA-EFAD-4B94-B37A-F8481629F93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99343797-E850-4682-B1B6-3BAF8F36551E}"/>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5E3DF961-C8AC-4F77-B99B-3A1C26D908DE}"/>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55B04A7E-E65A-4C2F-A1E3-5A95020BBC5C}"/>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a:extLst>
            <a:ext uri="{FF2B5EF4-FFF2-40B4-BE49-F238E27FC236}">
              <a16:creationId xmlns:a16="http://schemas.microsoft.com/office/drawing/2014/main" id="{99693279-CE8B-4DF3-AA78-1DE5BDC5510F}"/>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24A8611B-6A04-43C9-9FC8-73051B752002}"/>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a:extLst>
            <a:ext uri="{FF2B5EF4-FFF2-40B4-BE49-F238E27FC236}">
              <a16:creationId xmlns:a16="http://schemas.microsoft.com/office/drawing/2014/main" id="{ABCB7F5B-0877-41DB-BF8F-72205C8F523B}"/>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F459AF28-6769-44CC-995C-A94D06C67564}"/>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a:extLst>
            <a:ext uri="{FF2B5EF4-FFF2-40B4-BE49-F238E27FC236}">
              <a16:creationId xmlns:a16="http://schemas.microsoft.com/office/drawing/2014/main" id="{4B55F5E4-1CED-4F63-83DE-C0CC9F40C832}"/>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9FD67546-1530-4D9F-8E57-E25A2E7FA23E}"/>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a:extLst>
            <a:ext uri="{FF2B5EF4-FFF2-40B4-BE49-F238E27FC236}">
              <a16:creationId xmlns:a16="http://schemas.microsoft.com/office/drawing/2014/main" id="{99E5D3A3-A9F7-4D64-9C1A-11A2E8D02F1B}"/>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82E553B7-4D78-4CA0-815A-3D6397129042}"/>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a:extLst>
            <a:ext uri="{FF2B5EF4-FFF2-40B4-BE49-F238E27FC236}">
              <a16:creationId xmlns:a16="http://schemas.microsoft.com/office/drawing/2014/main" id="{08917086-9546-431C-A964-1A080A46680F}"/>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a:extLst>
            <a:ext uri="{FF2B5EF4-FFF2-40B4-BE49-F238E27FC236}">
              <a16:creationId xmlns:a16="http://schemas.microsoft.com/office/drawing/2014/main" id="{5BEABD2D-6485-415E-9986-B794C23BF412}"/>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377" name="直線コネクタ 376">
          <a:extLst>
            <a:ext uri="{FF2B5EF4-FFF2-40B4-BE49-F238E27FC236}">
              <a16:creationId xmlns:a16="http://schemas.microsoft.com/office/drawing/2014/main" id="{BBA74922-5F3E-4DB0-85D3-FC75B2610D72}"/>
            </a:ext>
          </a:extLst>
        </xdr:cNvPr>
        <xdr:cNvCxnSpPr/>
      </xdr:nvCxnSpPr>
      <xdr:spPr>
        <a:xfrm flipV="1">
          <a:off x="19509104" y="57378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8" name="【認定こども園・幼稚園・保育所】&#10;一人当たり面積最小値テキスト">
          <a:extLst>
            <a:ext uri="{FF2B5EF4-FFF2-40B4-BE49-F238E27FC236}">
              <a16:creationId xmlns:a16="http://schemas.microsoft.com/office/drawing/2014/main" id="{0C34CCFA-028F-43F0-8CB8-4E7D53D8E056}"/>
            </a:ext>
          </a:extLst>
        </xdr:cNvPr>
        <xdr:cNvSpPr txBox="1"/>
      </xdr:nvSpPr>
      <xdr:spPr>
        <a:xfrm>
          <a:off x="19547840"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9" name="直線コネクタ 378">
          <a:extLst>
            <a:ext uri="{FF2B5EF4-FFF2-40B4-BE49-F238E27FC236}">
              <a16:creationId xmlns:a16="http://schemas.microsoft.com/office/drawing/2014/main" id="{7B683740-2E6A-4A49-AC59-8C8B503CBEAF}"/>
            </a:ext>
          </a:extLst>
        </xdr:cNvPr>
        <xdr:cNvCxnSpPr/>
      </xdr:nvCxnSpPr>
      <xdr:spPr>
        <a:xfrm>
          <a:off x="19443700" y="7063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380" name="【認定こども園・幼稚園・保育所】&#10;一人当たり面積最大値テキスト">
          <a:extLst>
            <a:ext uri="{FF2B5EF4-FFF2-40B4-BE49-F238E27FC236}">
              <a16:creationId xmlns:a16="http://schemas.microsoft.com/office/drawing/2014/main" id="{21F08087-CC7D-4F42-AC9E-CA3CAEEF43BD}"/>
            </a:ext>
          </a:extLst>
        </xdr:cNvPr>
        <xdr:cNvSpPr txBox="1"/>
      </xdr:nvSpPr>
      <xdr:spPr>
        <a:xfrm>
          <a:off x="1954784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381" name="直線コネクタ 380">
          <a:extLst>
            <a:ext uri="{FF2B5EF4-FFF2-40B4-BE49-F238E27FC236}">
              <a16:creationId xmlns:a16="http://schemas.microsoft.com/office/drawing/2014/main" id="{49DDC7BF-EEB3-46A7-8F52-CD2AA11A2EF1}"/>
            </a:ext>
          </a:extLst>
        </xdr:cNvPr>
        <xdr:cNvCxnSpPr/>
      </xdr:nvCxnSpPr>
      <xdr:spPr>
        <a:xfrm>
          <a:off x="19443700" y="573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382" name="【認定こども園・幼稚園・保育所】&#10;一人当たり面積平均値テキスト">
          <a:extLst>
            <a:ext uri="{FF2B5EF4-FFF2-40B4-BE49-F238E27FC236}">
              <a16:creationId xmlns:a16="http://schemas.microsoft.com/office/drawing/2014/main" id="{DE7994EC-055D-471E-9987-7D2B9825E026}"/>
            </a:ext>
          </a:extLst>
        </xdr:cNvPr>
        <xdr:cNvSpPr txBox="1"/>
      </xdr:nvSpPr>
      <xdr:spPr>
        <a:xfrm>
          <a:off x="19547840" y="656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383" name="フローチャート: 判断 382">
          <a:extLst>
            <a:ext uri="{FF2B5EF4-FFF2-40B4-BE49-F238E27FC236}">
              <a16:creationId xmlns:a16="http://schemas.microsoft.com/office/drawing/2014/main" id="{51CB0C59-55C2-4F91-AF32-3FA14F1A548E}"/>
            </a:ext>
          </a:extLst>
        </xdr:cNvPr>
        <xdr:cNvSpPr/>
      </xdr:nvSpPr>
      <xdr:spPr>
        <a:xfrm>
          <a:off x="1945894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384" name="フローチャート: 判断 383">
          <a:extLst>
            <a:ext uri="{FF2B5EF4-FFF2-40B4-BE49-F238E27FC236}">
              <a16:creationId xmlns:a16="http://schemas.microsoft.com/office/drawing/2014/main" id="{D2B693C1-BDEC-4FB5-97EB-B6D7D62C71A3}"/>
            </a:ext>
          </a:extLst>
        </xdr:cNvPr>
        <xdr:cNvSpPr/>
      </xdr:nvSpPr>
      <xdr:spPr>
        <a:xfrm>
          <a:off x="18735040" y="6708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385" name="フローチャート: 判断 384">
          <a:extLst>
            <a:ext uri="{FF2B5EF4-FFF2-40B4-BE49-F238E27FC236}">
              <a16:creationId xmlns:a16="http://schemas.microsoft.com/office/drawing/2014/main" id="{2A609445-E6D8-4BD4-B2B2-0597B7669324}"/>
            </a:ext>
          </a:extLst>
        </xdr:cNvPr>
        <xdr:cNvSpPr/>
      </xdr:nvSpPr>
      <xdr:spPr>
        <a:xfrm>
          <a:off x="17937480" y="670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386" name="フローチャート: 判断 385">
          <a:extLst>
            <a:ext uri="{FF2B5EF4-FFF2-40B4-BE49-F238E27FC236}">
              <a16:creationId xmlns:a16="http://schemas.microsoft.com/office/drawing/2014/main" id="{8E47AF6D-539B-48B0-A835-68B7F15A9EC7}"/>
            </a:ext>
          </a:extLst>
        </xdr:cNvPr>
        <xdr:cNvSpPr/>
      </xdr:nvSpPr>
      <xdr:spPr>
        <a:xfrm>
          <a:off x="17162780" y="6708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387" name="フローチャート: 判断 386">
          <a:extLst>
            <a:ext uri="{FF2B5EF4-FFF2-40B4-BE49-F238E27FC236}">
              <a16:creationId xmlns:a16="http://schemas.microsoft.com/office/drawing/2014/main" id="{909660DA-9E49-4921-8B9A-2B84CF42264E}"/>
            </a:ext>
          </a:extLst>
        </xdr:cNvPr>
        <xdr:cNvSpPr/>
      </xdr:nvSpPr>
      <xdr:spPr>
        <a:xfrm>
          <a:off x="16388080" y="6708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BA5DD0D7-20D6-4054-BA10-540D052D453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920302D3-FEB8-4EEC-9065-7EAFFCC7E0A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118E54DD-844E-443A-B48D-CF99C5CAFFDA}"/>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5DC04428-0221-4C91-A189-AFBCD78D7C22}"/>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26381666-3BAE-4FAB-8C65-3F56F4D694F3}"/>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33020</xdr:rowOff>
    </xdr:from>
    <xdr:to>
      <xdr:col>116</xdr:col>
      <xdr:colOff>114300</xdr:colOff>
      <xdr:row>40</xdr:row>
      <xdr:rowOff>134620</xdr:rowOff>
    </xdr:to>
    <xdr:sp macro="" textlink="">
      <xdr:nvSpPr>
        <xdr:cNvPr id="393" name="楕円 392">
          <a:extLst>
            <a:ext uri="{FF2B5EF4-FFF2-40B4-BE49-F238E27FC236}">
              <a16:creationId xmlns:a16="http://schemas.microsoft.com/office/drawing/2014/main" id="{6CEF711C-AE76-4217-9430-5E6C38442934}"/>
            </a:ext>
          </a:extLst>
        </xdr:cNvPr>
        <xdr:cNvSpPr/>
      </xdr:nvSpPr>
      <xdr:spPr>
        <a:xfrm>
          <a:off x="1945894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11447</xdr:rowOff>
    </xdr:from>
    <xdr:ext cx="469744" cy="259045"/>
    <xdr:sp macro="" textlink="">
      <xdr:nvSpPr>
        <xdr:cNvPr id="394" name="【認定こども園・幼稚園・保育所】&#10;一人当たり面積該当値テキスト">
          <a:extLst>
            <a:ext uri="{FF2B5EF4-FFF2-40B4-BE49-F238E27FC236}">
              <a16:creationId xmlns:a16="http://schemas.microsoft.com/office/drawing/2014/main" id="{762DA16D-3765-4819-B284-1B6BAC1A851A}"/>
            </a:ext>
          </a:extLst>
        </xdr:cNvPr>
        <xdr:cNvSpPr txBox="1"/>
      </xdr:nvSpPr>
      <xdr:spPr>
        <a:xfrm>
          <a:off x="19547840" y="671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36830</xdr:rowOff>
    </xdr:from>
    <xdr:to>
      <xdr:col>112</xdr:col>
      <xdr:colOff>38100</xdr:colOff>
      <xdr:row>40</xdr:row>
      <xdr:rowOff>138430</xdr:rowOff>
    </xdr:to>
    <xdr:sp macro="" textlink="">
      <xdr:nvSpPr>
        <xdr:cNvPr id="395" name="楕円 394">
          <a:extLst>
            <a:ext uri="{FF2B5EF4-FFF2-40B4-BE49-F238E27FC236}">
              <a16:creationId xmlns:a16="http://schemas.microsoft.com/office/drawing/2014/main" id="{3B1D85BD-A046-4FD3-A8D1-B93A5346756A}"/>
            </a:ext>
          </a:extLst>
        </xdr:cNvPr>
        <xdr:cNvSpPr/>
      </xdr:nvSpPr>
      <xdr:spPr>
        <a:xfrm>
          <a:off x="18735040" y="6742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83820</xdr:rowOff>
    </xdr:from>
    <xdr:to>
      <xdr:col>116</xdr:col>
      <xdr:colOff>63500</xdr:colOff>
      <xdr:row>40</xdr:row>
      <xdr:rowOff>87630</xdr:rowOff>
    </xdr:to>
    <xdr:cxnSp macro="">
      <xdr:nvCxnSpPr>
        <xdr:cNvPr id="396" name="直線コネクタ 395">
          <a:extLst>
            <a:ext uri="{FF2B5EF4-FFF2-40B4-BE49-F238E27FC236}">
              <a16:creationId xmlns:a16="http://schemas.microsoft.com/office/drawing/2014/main" id="{CB2A2CE7-7512-46B1-BBC5-CFAA85733A9F}"/>
            </a:ext>
          </a:extLst>
        </xdr:cNvPr>
        <xdr:cNvCxnSpPr/>
      </xdr:nvCxnSpPr>
      <xdr:spPr>
        <a:xfrm flipV="1">
          <a:off x="18778220" y="678942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36830</xdr:rowOff>
    </xdr:from>
    <xdr:to>
      <xdr:col>107</xdr:col>
      <xdr:colOff>101600</xdr:colOff>
      <xdr:row>40</xdr:row>
      <xdr:rowOff>138430</xdr:rowOff>
    </xdr:to>
    <xdr:sp macro="" textlink="">
      <xdr:nvSpPr>
        <xdr:cNvPr id="397" name="楕円 396">
          <a:extLst>
            <a:ext uri="{FF2B5EF4-FFF2-40B4-BE49-F238E27FC236}">
              <a16:creationId xmlns:a16="http://schemas.microsoft.com/office/drawing/2014/main" id="{3F92A861-9247-4D81-A229-FD7B01C88F08}"/>
            </a:ext>
          </a:extLst>
        </xdr:cNvPr>
        <xdr:cNvSpPr/>
      </xdr:nvSpPr>
      <xdr:spPr>
        <a:xfrm>
          <a:off x="1793748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87630</xdr:rowOff>
    </xdr:from>
    <xdr:to>
      <xdr:col>111</xdr:col>
      <xdr:colOff>177800</xdr:colOff>
      <xdr:row>40</xdr:row>
      <xdr:rowOff>87630</xdr:rowOff>
    </xdr:to>
    <xdr:cxnSp macro="">
      <xdr:nvCxnSpPr>
        <xdr:cNvPr id="398" name="直線コネクタ 397">
          <a:extLst>
            <a:ext uri="{FF2B5EF4-FFF2-40B4-BE49-F238E27FC236}">
              <a16:creationId xmlns:a16="http://schemas.microsoft.com/office/drawing/2014/main" id="{D651217C-552F-4422-AD03-8B7F76E76C72}"/>
            </a:ext>
          </a:extLst>
        </xdr:cNvPr>
        <xdr:cNvCxnSpPr/>
      </xdr:nvCxnSpPr>
      <xdr:spPr>
        <a:xfrm>
          <a:off x="17988280" y="67932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36830</xdr:rowOff>
    </xdr:from>
    <xdr:to>
      <xdr:col>102</xdr:col>
      <xdr:colOff>165100</xdr:colOff>
      <xdr:row>40</xdr:row>
      <xdr:rowOff>138430</xdr:rowOff>
    </xdr:to>
    <xdr:sp macro="" textlink="">
      <xdr:nvSpPr>
        <xdr:cNvPr id="399" name="楕円 398">
          <a:extLst>
            <a:ext uri="{FF2B5EF4-FFF2-40B4-BE49-F238E27FC236}">
              <a16:creationId xmlns:a16="http://schemas.microsoft.com/office/drawing/2014/main" id="{99F4BF97-A87C-4919-87C4-A4DD69E3715E}"/>
            </a:ext>
          </a:extLst>
        </xdr:cNvPr>
        <xdr:cNvSpPr/>
      </xdr:nvSpPr>
      <xdr:spPr>
        <a:xfrm>
          <a:off x="1716278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87630</xdr:rowOff>
    </xdr:from>
    <xdr:to>
      <xdr:col>107</xdr:col>
      <xdr:colOff>50800</xdr:colOff>
      <xdr:row>40</xdr:row>
      <xdr:rowOff>87630</xdr:rowOff>
    </xdr:to>
    <xdr:cxnSp macro="">
      <xdr:nvCxnSpPr>
        <xdr:cNvPr id="400" name="直線コネクタ 399">
          <a:extLst>
            <a:ext uri="{FF2B5EF4-FFF2-40B4-BE49-F238E27FC236}">
              <a16:creationId xmlns:a16="http://schemas.microsoft.com/office/drawing/2014/main" id="{CAD92AB5-8204-48E0-8E12-1F9D20AEF639}"/>
            </a:ext>
          </a:extLst>
        </xdr:cNvPr>
        <xdr:cNvCxnSpPr/>
      </xdr:nvCxnSpPr>
      <xdr:spPr>
        <a:xfrm>
          <a:off x="17213580" y="67932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36830</xdr:rowOff>
    </xdr:from>
    <xdr:to>
      <xdr:col>98</xdr:col>
      <xdr:colOff>38100</xdr:colOff>
      <xdr:row>40</xdr:row>
      <xdr:rowOff>138430</xdr:rowOff>
    </xdr:to>
    <xdr:sp macro="" textlink="">
      <xdr:nvSpPr>
        <xdr:cNvPr id="401" name="楕円 400">
          <a:extLst>
            <a:ext uri="{FF2B5EF4-FFF2-40B4-BE49-F238E27FC236}">
              <a16:creationId xmlns:a16="http://schemas.microsoft.com/office/drawing/2014/main" id="{61C78B4A-FD81-4BCB-A59A-7AFDB732B1AE}"/>
            </a:ext>
          </a:extLst>
        </xdr:cNvPr>
        <xdr:cNvSpPr/>
      </xdr:nvSpPr>
      <xdr:spPr>
        <a:xfrm>
          <a:off x="16388080" y="6742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87630</xdr:rowOff>
    </xdr:from>
    <xdr:to>
      <xdr:col>102</xdr:col>
      <xdr:colOff>114300</xdr:colOff>
      <xdr:row>40</xdr:row>
      <xdr:rowOff>87630</xdr:rowOff>
    </xdr:to>
    <xdr:cxnSp macro="">
      <xdr:nvCxnSpPr>
        <xdr:cNvPr id="402" name="直線コネクタ 401">
          <a:extLst>
            <a:ext uri="{FF2B5EF4-FFF2-40B4-BE49-F238E27FC236}">
              <a16:creationId xmlns:a16="http://schemas.microsoft.com/office/drawing/2014/main" id="{7DAF056B-02F3-4E5E-A075-74A900B4851A}"/>
            </a:ext>
          </a:extLst>
        </xdr:cNvPr>
        <xdr:cNvCxnSpPr/>
      </xdr:nvCxnSpPr>
      <xdr:spPr>
        <a:xfrm>
          <a:off x="16431260" y="67932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403" name="n_1aveValue【認定こども園・幼稚園・保育所】&#10;一人当たり面積">
          <a:extLst>
            <a:ext uri="{FF2B5EF4-FFF2-40B4-BE49-F238E27FC236}">
              <a16:creationId xmlns:a16="http://schemas.microsoft.com/office/drawing/2014/main" id="{7D5BBB78-F35B-4783-B26B-D8A920AEAF33}"/>
            </a:ext>
          </a:extLst>
        </xdr:cNvPr>
        <xdr:cNvSpPr txBox="1"/>
      </xdr:nvSpPr>
      <xdr:spPr>
        <a:xfrm>
          <a:off x="185611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404" name="n_2aveValue【認定こども園・幼稚園・保育所】&#10;一人当たり面積">
          <a:extLst>
            <a:ext uri="{FF2B5EF4-FFF2-40B4-BE49-F238E27FC236}">
              <a16:creationId xmlns:a16="http://schemas.microsoft.com/office/drawing/2014/main" id="{E28022E5-04D5-44E7-8BCF-56013B4E5699}"/>
            </a:ext>
          </a:extLst>
        </xdr:cNvPr>
        <xdr:cNvSpPr txBox="1"/>
      </xdr:nvSpPr>
      <xdr:spPr>
        <a:xfrm>
          <a:off x="1777626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405" name="n_3aveValue【認定こども園・幼稚園・保育所】&#10;一人当たり面積">
          <a:extLst>
            <a:ext uri="{FF2B5EF4-FFF2-40B4-BE49-F238E27FC236}">
              <a16:creationId xmlns:a16="http://schemas.microsoft.com/office/drawing/2014/main" id="{DF78531D-7415-4F3A-9FE0-CB5220227280}"/>
            </a:ext>
          </a:extLst>
        </xdr:cNvPr>
        <xdr:cNvSpPr txBox="1"/>
      </xdr:nvSpPr>
      <xdr:spPr>
        <a:xfrm>
          <a:off x="1700156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406" name="n_4aveValue【認定こども園・幼稚園・保育所】&#10;一人当たり面積">
          <a:extLst>
            <a:ext uri="{FF2B5EF4-FFF2-40B4-BE49-F238E27FC236}">
              <a16:creationId xmlns:a16="http://schemas.microsoft.com/office/drawing/2014/main" id="{F7638A9F-7939-4500-A63D-90AB706C29C8}"/>
            </a:ext>
          </a:extLst>
        </xdr:cNvPr>
        <xdr:cNvSpPr txBox="1"/>
      </xdr:nvSpPr>
      <xdr:spPr>
        <a:xfrm>
          <a:off x="1622686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129557</xdr:rowOff>
    </xdr:from>
    <xdr:ext cx="469744" cy="259045"/>
    <xdr:sp macro="" textlink="">
      <xdr:nvSpPr>
        <xdr:cNvPr id="407" name="n_1mainValue【認定こども園・幼稚園・保育所】&#10;一人当たり面積">
          <a:extLst>
            <a:ext uri="{FF2B5EF4-FFF2-40B4-BE49-F238E27FC236}">
              <a16:creationId xmlns:a16="http://schemas.microsoft.com/office/drawing/2014/main" id="{4B0CBAA3-EC40-4ECA-AB4D-E92F6E0BF874}"/>
            </a:ext>
          </a:extLst>
        </xdr:cNvPr>
        <xdr:cNvSpPr txBox="1"/>
      </xdr:nvSpPr>
      <xdr:spPr>
        <a:xfrm>
          <a:off x="18561127" y="683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129557</xdr:rowOff>
    </xdr:from>
    <xdr:ext cx="469744" cy="259045"/>
    <xdr:sp macro="" textlink="">
      <xdr:nvSpPr>
        <xdr:cNvPr id="408" name="n_2mainValue【認定こども園・幼稚園・保育所】&#10;一人当たり面積">
          <a:extLst>
            <a:ext uri="{FF2B5EF4-FFF2-40B4-BE49-F238E27FC236}">
              <a16:creationId xmlns:a16="http://schemas.microsoft.com/office/drawing/2014/main" id="{5358D0B1-83E2-45A7-B9C2-153ACA11F80B}"/>
            </a:ext>
          </a:extLst>
        </xdr:cNvPr>
        <xdr:cNvSpPr txBox="1"/>
      </xdr:nvSpPr>
      <xdr:spPr>
        <a:xfrm>
          <a:off x="17776267" y="683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129557</xdr:rowOff>
    </xdr:from>
    <xdr:ext cx="469744" cy="259045"/>
    <xdr:sp macro="" textlink="">
      <xdr:nvSpPr>
        <xdr:cNvPr id="409" name="n_3mainValue【認定こども園・幼稚園・保育所】&#10;一人当たり面積">
          <a:extLst>
            <a:ext uri="{FF2B5EF4-FFF2-40B4-BE49-F238E27FC236}">
              <a16:creationId xmlns:a16="http://schemas.microsoft.com/office/drawing/2014/main" id="{D07487EB-A14E-4895-B988-B8D53EA7B0BD}"/>
            </a:ext>
          </a:extLst>
        </xdr:cNvPr>
        <xdr:cNvSpPr txBox="1"/>
      </xdr:nvSpPr>
      <xdr:spPr>
        <a:xfrm>
          <a:off x="17001567" y="683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129557</xdr:rowOff>
    </xdr:from>
    <xdr:ext cx="469744" cy="259045"/>
    <xdr:sp macro="" textlink="">
      <xdr:nvSpPr>
        <xdr:cNvPr id="410" name="n_4mainValue【認定こども園・幼稚園・保育所】&#10;一人当たり面積">
          <a:extLst>
            <a:ext uri="{FF2B5EF4-FFF2-40B4-BE49-F238E27FC236}">
              <a16:creationId xmlns:a16="http://schemas.microsoft.com/office/drawing/2014/main" id="{0A34AEE2-EB30-4671-BE12-59D18A77EA9F}"/>
            </a:ext>
          </a:extLst>
        </xdr:cNvPr>
        <xdr:cNvSpPr txBox="1"/>
      </xdr:nvSpPr>
      <xdr:spPr>
        <a:xfrm>
          <a:off x="16226867" y="683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86EC48EE-8BA2-4C7A-93CF-24B4EBC3372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4A506BA7-2679-4F49-A3BB-F9BC2C671CA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C5229388-25EB-4E3D-A151-AF80742247A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EDECF162-EF4A-4A70-A354-77447C4F74E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F6271D3D-D34E-4109-807E-08F20428A18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869BC1F4-68DA-478A-B84A-1C90109E20E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12A977B6-3638-4000-98D2-3992DA20DE9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602B929A-AC32-474D-B70B-7E444E113A3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C78A7EC4-C708-4A71-B023-6FE656EAC52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9A02EA8B-842E-419D-9DCE-3214C063E456}"/>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76205263-5B77-45AE-A0B3-5BFF64A4E5F6}"/>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5E531FF5-5810-4B4F-B170-5C4434477669}"/>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14FBD012-EDC0-4065-9365-3B400FD9464B}"/>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47FAED8B-ADB0-46FA-92A7-42AB7B88A2B8}"/>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EEC59BB2-8C36-41E3-8F40-B4CFF981D60F}"/>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ACA619C7-5A3C-41D8-B6DA-33CCFF2D66F6}"/>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9F9E671D-84B4-492E-89A5-9C0080517557}"/>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4238AD33-BA50-4AA4-9C72-21634A3A8F1D}"/>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A6060AED-1678-4781-9265-018C549E128F}"/>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A010FA67-6613-482C-8933-93B82795BE39}"/>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81F238B1-C55F-47A4-A3B9-047D2904A004}"/>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4C6572DE-C562-419F-BD77-45C8176A9A1D}"/>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1EBB9A6B-AB1A-4D3E-9245-6C1FCD79F419}"/>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919F12C4-EC07-4A4C-B69A-D0CD572FA5D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435" name="直線コネクタ 434">
          <a:extLst>
            <a:ext uri="{FF2B5EF4-FFF2-40B4-BE49-F238E27FC236}">
              <a16:creationId xmlns:a16="http://schemas.microsoft.com/office/drawing/2014/main" id="{48006EBB-31A0-4002-9D94-C7B7BFB46890}"/>
            </a:ext>
          </a:extLst>
        </xdr:cNvPr>
        <xdr:cNvCxnSpPr/>
      </xdr:nvCxnSpPr>
      <xdr:spPr>
        <a:xfrm flipV="1">
          <a:off x="14375764" y="9540240"/>
          <a:ext cx="0" cy="1137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6A91A1E9-A37D-4631-BBC6-CDE991DE06D9}"/>
            </a:ext>
          </a:extLst>
        </xdr:cNvPr>
        <xdr:cNvSpPr txBox="1"/>
      </xdr:nvSpPr>
      <xdr:spPr>
        <a:xfrm>
          <a:off x="14414500" y="1068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437" name="直線コネクタ 436">
          <a:extLst>
            <a:ext uri="{FF2B5EF4-FFF2-40B4-BE49-F238E27FC236}">
              <a16:creationId xmlns:a16="http://schemas.microsoft.com/office/drawing/2014/main" id="{05A6BD7E-E688-49A9-B4B8-10CE21B1E54B}"/>
            </a:ext>
          </a:extLst>
        </xdr:cNvPr>
        <xdr:cNvCxnSpPr/>
      </xdr:nvCxnSpPr>
      <xdr:spPr>
        <a:xfrm>
          <a:off x="14287500" y="10677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390CCD75-A876-498F-A27E-152392147FF4}"/>
            </a:ext>
          </a:extLst>
        </xdr:cNvPr>
        <xdr:cNvSpPr txBox="1"/>
      </xdr:nvSpPr>
      <xdr:spPr>
        <a:xfrm>
          <a:off x="144145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439" name="直線コネクタ 438">
          <a:extLst>
            <a:ext uri="{FF2B5EF4-FFF2-40B4-BE49-F238E27FC236}">
              <a16:creationId xmlns:a16="http://schemas.microsoft.com/office/drawing/2014/main" id="{1159AE08-4B3D-4DF9-AB13-F78F416B522B}"/>
            </a:ext>
          </a:extLst>
        </xdr:cNvPr>
        <xdr:cNvCxnSpPr/>
      </xdr:nvCxnSpPr>
      <xdr:spPr>
        <a:xfrm>
          <a:off x="14287500" y="9540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877CCD86-3F3B-41A1-A3D3-11BD107F3664}"/>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441" name="フローチャート: 判断 440">
          <a:extLst>
            <a:ext uri="{FF2B5EF4-FFF2-40B4-BE49-F238E27FC236}">
              <a16:creationId xmlns:a16="http://schemas.microsoft.com/office/drawing/2014/main" id="{703A1E27-617C-402D-A1CC-9D52149F1C40}"/>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442" name="フローチャート: 判断 441">
          <a:extLst>
            <a:ext uri="{FF2B5EF4-FFF2-40B4-BE49-F238E27FC236}">
              <a16:creationId xmlns:a16="http://schemas.microsoft.com/office/drawing/2014/main" id="{47A31A67-B7F7-41E0-9C35-8D398693B424}"/>
            </a:ext>
          </a:extLst>
        </xdr:cNvPr>
        <xdr:cNvSpPr/>
      </xdr:nvSpPr>
      <xdr:spPr>
        <a:xfrm>
          <a:off x="13578840" y="1012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443" name="フローチャート: 判断 442">
          <a:extLst>
            <a:ext uri="{FF2B5EF4-FFF2-40B4-BE49-F238E27FC236}">
              <a16:creationId xmlns:a16="http://schemas.microsoft.com/office/drawing/2014/main" id="{F4778D91-73A9-4681-BB7E-E82D6712B789}"/>
            </a:ext>
          </a:extLst>
        </xdr:cNvPr>
        <xdr:cNvSpPr/>
      </xdr:nvSpPr>
      <xdr:spPr>
        <a:xfrm>
          <a:off x="1280414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444" name="フローチャート: 判断 443">
          <a:extLst>
            <a:ext uri="{FF2B5EF4-FFF2-40B4-BE49-F238E27FC236}">
              <a16:creationId xmlns:a16="http://schemas.microsoft.com/office/drawing/2014/main" id="{E1C8C9E1-C563-4260-AFF0-E507C5B576C2}"/>
            </a:ext>
          </a:extLst>
        </xdr:cNvPr>
        <xdr:cNvSpPr/>
      </xdr:nvSpPr>
      <xdr:spPr>
        <a:xfrm>
          <a:off x="12029440" y="101066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445" name="フローチャート: 判断 444">
          <a:extLst>
            <a:ext uri="{FF2B5EF4-FFF2-40B4-BE49-F238E27FC236}">
              <a16:creationId xmlns:a16="http://schemas.microsoft.com/office/drawing/2014/main" id="{C433E104-7DCC-435D-BC1F-8AF290C1EF05}"/>
            </a:ext>
          </a:extLst>
        </xdr:cNvPr>
        <xdr:cNvSpPr/>
      </xdr:nvSpPr>
      <xdr:spPr>
        <a:xfrm>
          <a:off x="1123188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2A00A6A4-6488-488F-9FCD-ACDF577B05F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AA27AB00-B53D-4D85-BD1F-213D8E812D0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E7498162-9AA6-470F-B847-4D70A65075E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F2DC8B8A-C063-4E73-A19A-C60F20925A4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A3EEEBA8-3828-4FA2-B779-150931133EC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2540</xdr:rowOff>
    </xdr:from>
    <xdr:to>
      <xdr:col>85</xdr:col>
      <xdr:colOff>177800</xdr:colOff>
      <xdr:row>62</xdr:row>
      <xdr:rowOff>104140</xdr:rowOff>
    </xdr:to>
    <xdr:sp macro="" textlink="">
      <xdr:nvSpPr>
        <xdr:cNvPr id="451" name="楕円 450">
          <a:extLst>
            <a:ext uri="{FF2B5EF4-FFF2-40B4-BE49-F238E27FC236}">
              <a16:creationId xmlns:a16="http://schemas.microsoft.com/office/drawing/2014/main" id="{A5F3BE8E-1872-45FF-B087-EBD74EC2CE28}"/>
            </a:ext>
          </a:extLst>
        </xdr:cNvPr>
        <xdr:cNvSpPr/>
      </xdr:nvSpPr>
      <xdr:spPr>
        <a:xfrm>
          <a:off x="14325600" y="103962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152417</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0539B056-CF01-4181-ADFE-5AB36D9474B7}"/>
            </a:ext>
          </a:extLst>
        </xdr:cNvPr>
        <xdr:cNvSpPr txBox="1"/>
      </xdr:nvSpPr>
      <xdr:spPr>
        <a:xfrm>
          <a:off x="14414500"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170180</xdr:rowOff>
    </xdr:from>
    <xdr:to>
      <xdr:col>81</xdr:col>
      <xdr:colOff>101600</xdr:colOff>
      <xdr:row>62</xdr:row>
      <xdr:rowOff>100330</xdr:rowOff>
    </xdr:to>
    <xdr:sp macro="" textlink="">
      <xdr:nvSpPr>
        <xdr:cNvPr id="453" name="楕円 452">
          <a:extLst>
            <a:ext uri="{FF2B5EF4-FFF2-40B4-BE49-F238E27FC236}">
              <a16:creationId xmlns:a16="http://schemas.microsoft.com/office/drawing/2014/main" id="{9E84B0BE-DAA3-44DD-B5B3-3A7BDF508011}"/>
            </a:ext>
          </a:extLst>
        </xdr:cNvPr>
        <xdr:cNvSpPr/>
      </xdr:nvSpPr>
      <xdr:spPr>
        <a:xfrm>
          <a:off x="13578840" y="10396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49530</xdr:rowOff>
    </xdr:from>
    <xdr:to>
      <xdr:col>85</xdr:col>
      <xdr:colOff>127000</xdr:colOff>
      <xdr:row>62</xdr:row>
      <xdr:rowOff>53340</xdr:rowOff>
    </xdr:to>
    <xdr:cxnSp macro="">
      <xdr:nvCxnSpPr>
        <xdr:cNvPr id="454" name="直線コネクタ 453">
          <a:extLst>
            <a:ext uri="{FF2B5EF4-FFF2-40B4-BE49-F238E27FC236}">
              <a16:creationId xmlns:a16="http://schemas.microsoft.com/office/drawing/2014/main" id="{5D7EE7B2-A44E-45B2-9D36-4607D1BC75D2}"/>
            </a:ext>
          </a:extLst>
        </xdr:cNvPr>
        <xdr:cNvCxnSpPr/>
      </xdr:nvCxnSpPr>
      <xdr:spPr>
        <a:xfrm>
          <a:off x="13629640" y="10443210"/>
          <a:ext cx="7467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168275</xdr:rowOff>
    </xdr:from>
    <xdr:to>
      <xdr:col>76</xdr:col>
      <xdr:colOff>165100</xdr:colOff>
      <xdr:row>62</xdr:row>
      <xdr:rowOff>98425</xdr:rowOff>
    </xdr:to>
    <xdr:sp macro="" textlink="">
      <xdr:nvSpPr>
        <xdr:cNvPr id="455" name="楕円 454">
          <a:extLst>
            <a:ext uri="{FF2B5EF4-FFF2-40B4-BE49-F238E27FC236}">
              <a16:creationId xmlns:a16="http://schemas.microsoft.com/office/drawing/2014/main" id="{CB5538D4-4DF6-4A85-8017-7425DCC2CAA5}"/>
            </a:ext>
          </a:extLst>
        </xdr:cNvPr>
        <xdr:cNvSpPr/>
      </xdr:nvSpPr>
      <xdr:spPr>
        <a:xfrm>
          <a:off x="12804140" y="10394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47625</xdr:rowOff>
    </xdr:from>
    <xdr:to>
      <xdr:col>81</xdr:col>
      <xdr:colOff>50800</xdr:colOff>
      <xdr:row>62</xdr:row>
      <xdr:rowOff>49530</xdr:rowOff>
    </xdr:to>
    <xdr:cxnSp macro="">
      <xdr:nvCxnSpPr>
        <xdr:cNvPr id="456" name="直線コネクタ 455">
          <a:extLst>
            <a:ext uri="{FF2B5EF4-FFF2-40B4-BE49-F238E27FC236}">
              <a16:creationId xmlns:a16="http://schemas.microsoft.com/office/drawing/2014/main" id="{21101324-0958-427B-81BF-FE84373BCACD}"/>
            </a:ext>
          </a:extLst>
        </xdr:cNvPr>
        <xdr:cNvCxnSpPr/>
      </xdr:nvCxnSpPr>
      <xdr:spPr>
        <a:xfrm>
          <a:off x="12854940" y="1044130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135890</xdr:rowOff>
    </xdr:from>
    <xdr:to>
      <xdr:col>72</xdr:col>
      <xdr:colOff>38100</xdr:colOff>
      <xdr:row>62</xdr:row>
      <xdr:rowOff>66040</xdr:rowOff>
    </xdr:to>
    <xdr:sp macro="" textlink="">
      <xdr:nvSpPr>
        <xdr:cNvPr id="457" name="楕円 456">
          <a:extLst>
            <a:ext uri="{FF2B5EF4-FFF2-40B4-BE49-F238E27FC236}">
              <a16:creationId xmlns:a16="http://schemas.microsoft.com/office/drawing/2014/main" id="{9FD83EA5-37D2-4B30-91A9-88136F943FEC}"/>
            </a:ext>
          </a:extLst>
        </xdr:cNvPr>
        <xdr:cNvSpPr/>
      </xdr:nvSpPr>
      <xdr:spPr>
        <a:xfrm>
          <a:off x="12029440" y="10361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15240</xdr:rowOff>
    </xdr:from>
    <xdr:to>
      <xdr:col>76</xdr:col>
      <xdr:colOff>114300</xdr:colOff>
      <xdr:row>62</xdr:row>
      <xdr:rowOff>47625</xdr:rowOff>
    </xdr:to>
    <xdr:cxnSp macro="">
      <xdr:nvCxnSpPr>
        <xdr:cNvPr id="458" name="直線コネクタ 457">
          <a:extLst>
            <a:ext uri="{FF2B5EF4-FFF2-40B4-BE49-F238E27FC236}">
              <a16:creationId xmlns:a16="http://schemas.microsoft.com/office/drawing/2014/main" id="{76917C0B-0028-413D-B809-B6F85E864DAD}"/>
            </a:ext>
          </a:extLst>
        </xdr:cNvPr>
        <xdr:cNvCxnSpPr/>
      </xdr:nvCxnSpPr>
      <xdr:spPr>
        <a:xfrm>
          <a:off x="12072620" y="1040892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103505</xdr:rowOff>
    </xdr:from>
    <xdr:to>
      <xdr:col>67</xdr:col>
      <xdr:colOff>101600</xdr:colOff>
      <xdr:row>62</xdr:row>
      <xdr:rowOff>33655</xdr:rowOff>
    </xdr:to>
    <xdr:sp macro="" textlink="">
      <xdr:nvSpPr>
        <xdr:cNvPr id="459" name="楕円 458">
          <a:extLst>
            <a:ext uri="{FF2B5EF4-FFF2-40B4-BE49-F238E27FC236}">
              <a16:creationId xmlns:a16="http://schemas.microsoft.com/office/drawing/2014/main" id="{60491310-1D58-4605-A2E1-977BF69CB445}"/>
            </a:ext>
          </a:extLst>
        </xdr:cNvPr>
        <xdr:cNvSpPr/>
      </xdr:nvSpPr>
      <xdr:spPr>
        <a:xfrm>
          <a:off x="11231880" y="103295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154305</xdr:rowOff>
    </xdr:from>
    <xdr:to>
      <xdr:col>71</xdr:col>
      <xdr:colOff>177800</xdr:colOff>
      <xdr:row>62</xdr:row>
      <xdr:rowOff>15240</xdr:rowOff>
    </xdr:to>
    <xdr:cxnSp macro="">
      <xdr:nvCxnSpPr>
        <xdr:cNvPr id="460" name="直線コネクタ 459">
          <a:extLst>
            <a:ext uri="{FF2B5EF4-FFF2-40B4-BE49-F238E27FC236}">
              <a16:creationId xmlns:a16="http://schemas.microsoft.com/office/drawing/2014/main" id="{E67DD980-FD41-4B89-A1C2-5418B33ED1AC}"/>
            </a:ext>
          </a:extLst>
        </xdr:cNvPr>
        <xdr:cNvCxnSpPr/>
      </xdr:nvCxnSpPr>
      <xdr:spPr>
        <a:xfrm>
          <a:off x="11282680" y="10380345"/>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461" name="n_1aveValue【学校施設】&#10;有形固定資産減価償却率">
          <a:extLst>
            <a:ext uri="{FF2B5EF4-FFF2-40B4-BE49-F238E27FC236}">
              <a16:creationId xmlns:a16="http://schemas.microsoft.com/office/drawing/2014/main" id="{6718E509-1589-4FC3-98BC-CBC671FC6EE1}"/>
            </a:ext>
          </a:extLst>
        </xdr:cNvPr>
        <xdr:cNvSpPr txBox="1"/>
      </xdr:nvSpPr>
      <xdr:spPr>
        <a:xfrm>
          <a:off x="134372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462" name="n_2aveValue【学校施設】&#10;有形固定資産減価償却率">
          <a:extLst>
            <a:ext uri="{FF2B5EF4-FFF2-40B4-BE49-F238E27FC236}">
              <a16:creationId xmlns:a16="http://schemas.microsoft.com/office/drawing/2014/main" id="{B665B295-72B4-430B-879D-56AC9278AC52}"/>
            </a:ext>
          </a:extLst>
        </xdr:cNvPr>
        <xdr:cNvSpPr txBox="1"/>
      </xdr:nvSpPr>
      <xdr:spPr>
        <a:xfrm>
          <a:off x="126752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463" name="n_3aveValue【学校施設】&#10;有形固定資産減価償却率">
          <a:extLst>
            <a:ext uri="{FF2B5EF4-FFF2-40B4-BE49-F238E27FC236}">
              <a16:creationId xmlns:a16="http://schemas.microsoft.com/office/drawing/2014/main" id="{42396C6C-10C8-4913-A2F0-9D86A8D7F48F}"/>
            </a:ext>
          </a:extLst>
        </xdr:cNvPr>
        <xdr:cNvSpPr txBox="1"/>
      </xdr:nvSpPr>
      <xdr:spPr>
        <a:xfrm>
          <a:off x="119005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464" name="n_4aveValue【学校施設】&#10;有形固定資産減価償却率">
          <a:extLst>
            <a:ext uri="{FF2B5EF4-FFF2-40B4-BE49-F238E27FC236}">
              <a16:creationId xmlns:a16="http://schemas.microsoft.com/office/drawing/2014/main" id="{6D6DEF20-AFED-4233-ADB0-338793624211}"/>
            </a:ext>
          </a:extLst>
        </xdr:cNvPr>
        <xdr:cNvSpPr txBox="1"/>
      </xdr:nvSpPr>
      <xdr:spPr>
        <a:xfrm>
          <a:off x="1110298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91457</xdr:rowOff>
    </xdr:from>
    <xdr:ext cx="405111" cy="259045"/>
    <xdr:sp macro="" textlink="">
      <xdr:nvSpPr>
        <xdr:cNvPr id="465" name="n_1mainValue【学校施設】&#10;有形固定資産減価償却率">
          <a:extLst>
            <a:ext uri="{FF2B5EF4-FFF2-40B4-BE49-F238E27FC236}">
              <a16:creationId xmlns:a16="http://schemas.microsoft.com/office/drawing/2014/main" id="{D9784576-0059-4C77-8D35-23F2C87C41CA}"/>
            </a:ext>
          </a:extLst>
        </xdr:cNvPr>
        <xdr:cNvSpPr txBox="1"/>
      </xdr:nvSpPr>
      <xdr:spPr>
        <a:xfrm>
          <a:off x="13437244"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89552</xdr:rowOff>
    </xdr:from>
    <xdr:ext cx="405111" cy="259045"/>
    <xdr:sp macro="" textlink="">
      <xdr:nvSpPr>
        <xdr:cNvPr id="466" name="n_2mainValue【学校施設】&#10;有形固定資産減価償却率">
          <a:extLst>
            <a:ext uri="{FF2B5EF4-FFF2-40B4-BE49-F238E27FC236}">
              <a16:creationId xmlns:a16="http://schemas.microsoft.com/office/drawing/2014/main" id="{FF97E535-30CB-48E4-B6EE-0B011F721616}"/>
            </a:ext>
          </a:extLst>
        </xdr:cNvPr>
        <xdr:cNvSpPr txBox="1"/>
      </xdr:nvSpPr>
      <xdr:spPr>
        <a:xfrm>
          <a:off x="126752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57167</xdr:rowOff>
    </xdr:from>
    <xdr:ext cx="405111" cy="259045"/>
    <xdr:sp macro="" textlink="">
      <xdr:nvSpPr>
        <xdr:cNvPr id="467" name="n_3mainValue【学校施設】&#10;有形固定資産減価償却率">
          <a:extLst>
            <a:ext uri="{FF2B5EF4-FFF2-40B4-BE49-F238E27FC236}">
              <a16:creationId xmlns:a16="http://schemas.microsoft.com/office/drawing/2014/main" id="{9F8ACFAF-CBA9-458A-A831-01B89995C201}"/>
            </a:ext>
          </a:extLst>
        </xdr:cNvPr>
        <xdr:cNvSpPr txBox="1"/>
      </xdr:nvSpPr>
      <xdr:spPr>
        <a:xfrm>
          <a:off x="119005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24782</xdr:rowOff>
    </xdr:from>
    <xdr:ext cx="405111" cy="259045"/>
    <xdr:sp macro="" textlink="">
      <xdr:nvSpPr>
        <xdr:cNvPr id="468" name="n_4mainValue【学校施設】&#10;有形固定資産減価償却率">
          <a:extLst>
            <a:ext uri="{FF2B5EF4-FFF2-40B4-BE49-F238E27FC236}">
              <a16:creationId xmlns:a16="http://schemas.microsoft.com/office/drawing/2014/main" id="{A6A94A04-54B7-4051-A42C-268EB85D9D3B}"/>
            </a:ext>
          </a:extLst>
        </xdr:cNvPr>
        <xdr:cNvSpPr txBox="1"/>
      </xdr:nvSpPr>
      <xdr:spPr>
        <a:xfrm>
          <a:off x="1110298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49746EEF-BA98-4C10-BB0D-7F9904815BE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D4F774F1-E6CA-48C0-A344-95B4C1540F2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185BE85F-895B-4C32-A07A-F90D6058548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BDC45C7D-83AE-43BF-A8DA-D31B484CDCF4}"/>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AC92841C-44CC-4281-B3C6-6059707C27CC}"/>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B39F8B23-15FC-4504-8616-AC5554EE6A85}"/>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B2F27DC1-5CB5-47E8-B793-7ACBFEED02A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6F0EB071-70F1-4323-99C9-DFA17343D3F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D3E6DF6-685A-470A-A302-96E250DCA06F}"/>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6E4D574D-3D14-437B-82BF-52334A14A223}"/>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11D4790A-3F35-4367-90C5-6CC9D507BB96}"/>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5DD837A0-7019-42AF-899A-08B537D7FD7D}"/>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80028EB3-3373-44BE-A436-CFEE0414DE2F}"/>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DA8FBB7D-A6A3-4339-B62A-FC8904B1BE69}"/>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F48CA1C9-7930-47B2-9BD4-0AC9859C2648}"/>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93E1A11C-95C7-4CA0-825B-400B36DA5809}"/>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41923D38-0F4D-46B1-A25B-B2F71A58AFCB}"/>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ED0FB3A4-264F-4A43-BEC7-A5BB8B0CD8E5}"/>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E168CEDC-63E5-40CD-A9E7-F1467571CCEA}"/>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D5F01F63-5492-45E1-9D67-3D847BCC2E2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EEA42C0C-2E1C-4530-931B-BEDF8F9CEE2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6F3FF524-AAE3-4D59-A572-CCADBED61CB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491" name="直線コネクタ 490">
          <a:extLst>
            <a:ext uri="{FF2B5EF4-FFF2-40B4-BE49-F238E27FC236}">
              <a16:creationId xmlns:a16="http://schemas.microsoft.com/office/drawing/2014/main" id="{9096371A-02FF-4CA0-881E-3706F1B6F1BC}"/>
            </a:ext>
          </a:extLst>
        </xdr:cNvPr>
        <xdr:cNvCxnSpPr/>
      </xdr:nvCxnSpPr>
      <xdr:spPr>
        <a:xfrm flipV="1">
          <a:off x="19509104" y="9300210"/>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492" name="【学校施設】&#10;一人当たり面積最小値テキスト">
          <a:extLst>
            <a:ext uri="{FF2B5EF4-FFF2-40B4-BE49-F238E27FC236}">
              <a16:creationId xmlns:a16="http://schemas.microsoft.com/office/drawing/2014/main" id="{8D009584-FF15-45A2-83BC-AC7701654D5C}"/>
            </a:ext>
          </a:extLst>
        </xdr:cNvPr>
        <xdr:cNvSpPr txBox="1"/>
      </xdr:nvSpPr>
      <xdr:spPr>
        <a:xfrm>
          <a:off x="19547840" y="1083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493" name="直線コネクタ 492">
          <a:extLst>
            <a:ext uri="{FF2B5EF4-FFF2-40B4-BE49-F238E27FC236}">
              <a16:creationId xmlns:a16="http://schemas.microsoft.com/office/drawing/2014/main" id="{07D0C585-C2F0-4E87-BC43-E6F9CEF81586}"/>
            </a:ext>
          </a:extLst>
        </xdr:cNvPr>
        <xdr:cNvCxnSpPr/>
      </xdr:nvCxnSpPr>
      <xdr:spPr>
        <a:xfrm>
          <a:off x="19443700" y="108272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494" name="【学校施設】&#10;一人当たり面積最大値テキスト">
          <a:extLst>
            <a:ext uri="{FF2B5EF4-FFF2-40B4-BE49-F238E27FC236}">
              <a16:creationId xmlns:a16="http://schemas.microsoft.com/office/drawing/2014/main" id="{72808F44-F5FD-4913-8FDB-F31A5F5C557C}"/>
            </a:ext>
          </a:extLst>
        </xdr:cNvPr>
        <xdr:cNvSpPr txBox="1"/>
      </xdr:nvSpPr>
      <xdr:spPr>
        <a:xfrm>
          <a:off x="19547840" y="907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495" name="直線コネクタ 494">
          <a:extLst>
            <a:ext uri="{FF2B5EF4-FFF2-40B4-BE49-F238E27FC236}">
              <a16:creationId xmlns:a16="http://schemas.microsoft.com/office/drawing/2014/main" id="{4AD9BA7B-4F15-4C3D-8BE4-04A68E9CA30A}"/>
            </a:ext>
          </a:extLst>
        </xdr:cNvPr>
        <xdr:cNvCxnSpPr/>
      </xdr:nvCxnSpPr>
      <xdr:spPr>
        <a:xfrm>
          <a:off x="19443700" y="9300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496" name="【学校施設】&#10;一人当たり面積平均値テキスト">
          <a:extLst>
            <a:ext uri="{FF2B5EF4-FFF2-40B4-BE49-F238E27FC236}">
              <a16:creationId xmlns:a16="http://schemas.microsoft.com/office/drawing/2014/main" id="{95EC86B8-7FC9-4657-9D7B-2FE3676D4049}"/>
            </a:ext>
          </a:extLst>
        </xdr:cNvPr>
        <xdr:cNvSpPr txBox="1"/>
      </xdr:nvSpPr>
      <xdr:spPr>
        <a:xfrm>
          <a:off x="19547840" y="1033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497" name="フローチャート: 判断 496">
          <a:extLst>
            <a:ext uri="{FF2B5EF4-FFF2-40B4-BE49-F238E27FC236}">
              <a16:creationId xmlns:a16="http://schemas.microsoft.com/office/drawing/2014/main" id="{D1613A43-25BE-4DB0-94FC-51B412E2860B}"/>
            </a:ext>
          </a:extLst>
        </xdr:cNvPr>
        <xdr:cNvSpPr/>
      </xdr:nvSpPr>
      <xdr:spPr>
        <a:xfrm>
          <a:off x="19458940" y="10480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498" name="フローチャート: 判断 497">
          <a:extLst>
            <a:ext uri="{FF2B5EF4-FFF2-40B4-BE49-F238E27FC236}">
              <a16:creationId xmlns:a16="http://schemas.microsoft.com/office/drawing/2014/main" id="{1F055821-2D56-4C76-93E6-CD83432914AD}"/>
            </a:ext>
          </a:extLst>
        </xdr:cNvPr>
        <xdr:cNvSpPr/>
      </xdr:nvSpPr>
      <xdr:spPr>
        <a:xfrm>
          <a:off x="18735040" y="104887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499" name="フローチャート: 判断 498">
          <a:extLst>
            <a:ext uri="{FF2B5EF4-FFF2-40B4-BE49-F238E27FC236}">
              <a16:creationId xmlns:a16="http://schemas.microsoft.com/office/drawing/2014/main" id="{147D3F31-2D98-464C-9195-27D8B19A049C}"/>
            </a:ext>
          </a:extLst>
        </xdr:cNvPr>
        <xdr:cNvSpPr/>
      </xdr:nvSpPr>
      <xdr:spPr>
        <a:xfrm>
          <a:off x="17937480" y="10489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00" name="フローチャート: 判断 499">
          <a:extLst>
            <a:ext uri="{FF2B5EF4-FFF2-40B4-BE49-F238E27FC236}">
              <a16:creationId xmlns:a16="http://schemas.microsoft.com/office/drawing/2014/main" id="{04A96D77-A0D8-43AD-94B5-5086B2361E8B}"/>
            </a:ext>
          </a:extLst>
        </xdr:cNvPr>
        <xdr:cNvSpPr/>
      </xdr:nvSpPr>
      <xdr:spPr>
        <a:xfrm>
          <a:off x="17162780" y="104804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501" name="フローチャート: 判断 500">
          <a:extLst>
            <a:ext uri="{FF2B5EF4-FFF2-40B4-BE49-F238E27FC236}">
              <a16:creationId xmlns:a16="http://schemas.microsoft.com/office/drawing/2014/main" id="{11DEF8B5-5305-48FB-8E85-90A4ED943AF1}"/>
            </a:ext>
          </a:extLst>
        </xdr:cNvPr>
        <xdr:cNvSpPr/>
      </xdr:nvSpPr>
      <xdr:spPr>
        <a:xfrm>
          <a:off x="16388080" y="104859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221F4250-6925-4776-9C6C-6B996392711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C6937E3A-5ED8-4C9F-A3AD-D934A54FC26D}"/>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C116ADC9-42B2-4CF0-BEB1-3B1592781FE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8E6CADB6-8DB0-453B-8753-112D0D9D604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20889EB9-DDF9-4C8C-B58C-CAB6DA28D526}"/>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75844</xdr:rowOff>
    </xdr:from>
    <xdr:to>
      <xdr:col>116</xdr:col>
      <xdr:colOff>114300</xdr:colOff>
      <xdr:row>64</xdr:row>
      <xdr:rowOff>5994</xdr:rowOff>
    </xdr:to>
    <xdr:sp macro="" textlink="">
      <xdr:nvSpPr>
        <xdr:cNvPr id="507" name="楕円 506">
          <a:extLst>
            <a:ext uri="{FF2B5EF4-FFF2-40B4-BE49-F238E27FC236}">
              <a16:creationId xmlns:a16="http://schemas.microsoft.com/office/drawing/2014/main" id="{F7F46C47-FB31-40B7-9C06-C2A7264E17A0}"/>
            </a:ext>
          </a:extLst>
        </xdr:cNvPr>
        <xdr:cNvSpPr/>
      </xdr:nvSpPr>
      <xdr:spPr>
        <a:xfrm>
          <a:off x="19458940" y="10637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54271</xdr:rowOff>
    </xdr:from>
    <xdr:ext cx="469744" cy="259045"/>
    <xdr:sp macro="" textlink="">
      <xdr:nvSpPr>
        <xdr:cNvPr id="508" name="【学校施設】&#10;一人当たり面積該当値テキスト">
          <a:extLst>
            <a:ext uri="{FF2B5EF4-FFF2-40B4-BE49-F238E27FC236}">
              <a16:creationId xmlns:a16="http://schemas.microsoft.com/office/drawing/2014/main" id="{B2D7136E-5FC9-4B6C-96FA-A84B5B2ED89A}"/>
            </a:ext>
          </a:extLst>
        </xdr:cNvPr>
        <xdr:cNvSpPr txBox="1"/>
      </xdr:nvSpPr>
      <xdr:spPr>
        <a:xfrm>
          <a:off x="19547840" y="1061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80873</xdr:rowOff>
    </xdr:from>
    <xdr:to>
      <xdr:col>112</xdr:col>
      <xdr:colOff>38100</xdr:colOff>
      <xdr:row>64</xdr:row>
      <xdr:rowOff>11023</xdr:rowOff>
    </xdr:to>
    <xdr:sp macro="" textlink="">
      <xdr:nvSpPr>
        <xdr:cNvPr id="509" name="楕円 508">
          <a:extLst>
            <a:ext uri="{FF2B5EF4-FFF2-40B4-BE49-F238E27FC236}">
              <a16:creationId xmlns:a16="http://schemas.microsoft.com/office/drawing/2014/main" id="{BFDE26AE-4A2D-44C1-A8D9-AA76B37A7554}"/>
            </a:ext>
          </a:extLst>
        </xdr:cNvPr>
        <xdr:cNvSpPr/>
      </xdr:nvSpPr>
      <xdr:spPr>
        <a:xfrm>
          <a:off x="18735040" y="106421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126644</xdr:rowOff>
    </xdr:from>
    <xdr:to>
      <xdr:col>116</xdr:col>
      <xdr:colOff>63500</xdr:colOff>
      <xdr:row>63</xdr:row>
      <xdr:rowOff>131673</xdr:rowOff>
    </xdr:to>
    <xdr:cxnSp macro="">
      <xdr:nvCxnSpPr>
        <xdr:cNvPr id="510" name="直線コネクタ 509">
          <a:extLst>
            <a:ext uri="{FF2B5EF4-FFF2-40B4-BE49-F238E27FC236}">
              <a16:creationId xmlns:a16="http://schemas.microsoft.com/office/drawing/2014/main" id="{138F1C79-F085-4BC7-8AD6-78C6B9C79F51}"/>
            </a:ext>
          </a:extLst>
        </xdr:cNvPr>
        <xdr:cNvCxnSpPr/>
      </xdr:nvCxnSpPr>
      <xdr:spPr>
        <a:xfrm flipV="1">
          <a:off x="18778220" y="10687964"/>
          <a:ext cx="73152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82703</xdr:rowOff>
    </xdr:from>
    <xdr:to>
      <xdr:col>107</xdr:col>
      <xdr:colOff>101600</xdr:colOff>
      <xdr:row>64</xdr:row>
      <xdr:rowOff>12853</xdr:rowOff>
    </xdr:to>
    <xdr:sp macro="" textlink="">
      <xdr:nvSpPr>
        <xdr:cNvPr id="511" name="楕円 510">
          <a:extLst>
            <a:ext uri="{FF2B5EF4-FFF2-40B4-BE49-F238E27FC236}">
              <a16:creationId xmlns:a16="http://schemas.microsoft.com/office/drawing/2014/main" id="{1CEB925B-9B83-4D3F-AB67-4DF91B721542}"/>
            </a:ext>
          </a:extLst>
        </xdr:cNvPr>
        <xdr:cNvSpPr/>
      </xdr:nvSpPr>
      <xdr:spPr>
        <a:xfrm>
          <a:off x="17937480" y="106440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131673</xdr:rowOff>
    </xdr:from>
    <xdr:to>
      <xdr:col>111</xdr:col>
      <xdr:colOff>177800</xdr:colOff>
      <xdr:row>63</xdr:row>
      <xdr:rowOff>133503</xdr:rowOff>
    </xdr:to>
    <xdr:cxnSp macro="">
      <xdr:nvCxnSpPr>
        <xdr:cNvPr id="512" name="直線コネクタ 511">
          <a:extLst>
            <a:ext uri="{FF2B5EF4-FFF2-40B4-BE49-F238E27FC236}">
              <a16:creationId xmlns:a16="http://schemas.microsoft.com/office/drawing/2014/main" id="{415C1E45-9052-406B-9B03-36A4782E7BE2}"/>
            </a:ext>
          </a:extLst>
        </xdr:cNvPr>
        <xdr:cNvCxnSpPr/>
      </xdr:nvCxnSpPr>
      <xdr:spPr>
        <a:xfrm flipV="1">
          <a:off x="17988280" y="10692993"/>
          <a:ext cx="78994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84074</xdr:rowOff>
    </xdr:from>
    <xdr:to>
      <xdr:col>102</xdr:col>
      <xdr:colOff>165100</xdr:colOff>
      <xdr:row>64</xdr:row>
      <xdr:rowOff>14224</xdr:rowOff>
    </xdr:to>
    <xdr:sp macro="" textlink="">
      <xdr:nvSpPr>
        <xdr:cNvPr id="513" name="楕円 512">
          <a:extLst>
            <a:ext uri="{FF2B5EF4-FFF2-40B4-BE49-F238E27FC236}">
              <a16:creationId xmlns:a16="http://schemas.microsoft.com/office/drawing/2014/main" id="{DF2B2999-013C-4D28-B9AB-6BFC9C86C6F5}"/>
            </a:ext>
          </a:extLst>
        </xdr:cNvPr>
        <xdr:cNvSpPr/>
      </xdr:nvSpPr>
      <xdr:spPr>
        <a:xfrm>
          <a:off x="17162780" y="106453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133503</xdr:rowOff>
    </xdr:from>
    <xdr:to>
      <xdr:col>107</xdr:col>
      <xdr:colOff>50800</xdr:colOff>
      <xdr:row>63</xdr:row>
      <xdr:rowOff>134874</xdr:rowOff>
    </xdr:to>
    <xdr:cxnSp macro="">
      <xdr:nvCxnSpPr>
        <xdr:cNvPr id="514" name="直線コネクタ 513">
          <a:extLst>
            <a:ext uri="{FF2B5EF4-FFF2-40B4-BE49-F238E27FC236}">
              <a16:creationId xmlns:a16="http://schemas.microsoft.com/office/drawing/2014/main" id="{C0D8FF45-E802-403D-A922-3EC7105E3B06}"/>
            </a:ext>
          </a:extLst>
        </xdr:cNvPr>
        <xdr:cNvCxnSpPr/>
      </xdr:nvCxnSpPr>
      <xdr:spPr>
        <a:xfrm flipV="1">
          <a:off x="17213580" y="10694823"/>
          <a:ext cx="7747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84531</xdr:rowOff>
    </xdr:from>
    <xdr:to>
      <xdr:col>98</xdr:col>
      <xdr:colOff>38100</xdr:colOff>
      <xdr:row>64</xdr:row>
      <xdr:rowOff>14681</xdr:rowOff>
    </xdr:to>
    <xdr:sp macro="" textlink="">
      <xdr:nvSpPr>
        <xdr:cNvPr id="515" name="楕円 514">
          <a:extLst>
            <a:ext uri="{FF2B5EF4-FFF2-40B4-BE49-F238E27FC236}">
              <a16:creationId xmlns:a16="http://schemas.microsoft.com/office/drawing/2014/main" id="{20617011-215F-4735-ABD4-BB58555F2A1C}"/>
            </a:ext>
          </a:extLst>
        </xdr:cNvPr>
        <xdr:cNvSpPr/>
      </xdr:nvSpPr>
      <xdr:spPr>
        <a:xfrm>
          <a:off x="16388080" y="106458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134874</xdr:rowOff>
    </xdr:from>
    <xdr:to>
      <xdr:col>102</xdr:col>
      <xdr:colOff>114300</xdr:colOff>
      <xdr:row>63</xdr:row>
      <xdr:rowOff>135331</xdr:rowOff>
    </xdr:to>
    <xdr:cxnSp macro="">
      <xdr:nvCxnSpPr>
        <xdr:cNvPr id="516" name="直線コネクタ 515">
          <a:extLst>
            <a:ext uri="{FF2B5EF4-FFF2-40B4-BE49-F238E27FC236}">
              <a16:creationId xmlns:a16="http://schemas.microsoft.com/office/drawing/2014/main" id="{4FF9F119-FAD7-45C5-9662-767620518AE3}"/>
            </a:ext>
          </a:extLst>
        </xdr:cNvPr>
        <xdr:cNvCxnSpPr/>
      </xdr:nvCxnSpPr>
      <xdr:spPr>
        <a:xfrm flipV="1">
          <a:off x="16431260" y="10696194"/>
          <a:ext cx="78232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517" name="n_1aveValue【学校施設】&#10;一人当たり面積">
          <a:extLst>
            <a:ext uri="{FF2B5EF4-FFF2-40B4-BE49-F238E27FC236}">
              <a16:creationId xmlns:a16="http://schemas.microsoft.com/office/drawing/2014/main" id="{4ED6CD16-73E7-463B-86D7-EB30946A4557}"/>
            </a:ext>
          </a:extLst>
        </xdr:cNvPr>
        <xdr:cNvSpPr txBox="1"/>
      </xdr:nvSpPr>
      <xdr:spPr>
        <a:xfrm>
          <a:off x="18561127" y="1026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518" name="n_2aveValue【学校施設】&#10;一人当たり面積">
          <a:extLst>
            <a:ext uri="{FF2B5EF4-FFF2-40B4-BE49-F238E27FC236}">
              <a16:creationId xmlns:a16="http://schemas.microsoft.com/office/drawing/2014/main" id="{9BE4EB0C-A424-4181-963B-7282D7D00C1F}"/>
            </a:ext>
          </a:extLst>
        </xdr:cNvPr>
        <xdr:cNvSpPr txBox="1"/>
      </xdr:nvSpPr>
      <xdr:spPr>
        <a:xfrm>
          <a:off x="17776267" y="102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519" name="n_3aveValue【学校施設】&#10;一人当たり面積">
          <a:extLst>
            <a:ext uri="{FF2B5EF4-FFF2-40B4-BE49-F238E27FC236}">
              <a16:creationId xmlns:a16="http://schemas.microsoft.com/office/drawing/2014/main" id="{FD9F35B7-5E26-4391-B980-8624FD2A5ACE}"/>
            </a:ext>
          </a:extLst>
        </xdr:cNvPr>
        <xdr:cNvSpPr txBox="1"/>
      </xdr:nvSpPr>
      <xdr:spPr>
        <a:xfrm>
          <a:off x="17001567" y="1025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520" name="n_4aveValue【学校施設】&#10;一人当たり面積">
          <a:extLst>
            <a:ext uri="{FF2B5EF4-FFF2-40B4-BE49-F238E27FC236}">
              <a16:creationId xmlns:a16="http://schemas.microsoft.com/office/drawing/2014/main" id="{E322AE66-4676-47E3-9E3E-617377BDBE05}"/>
            </a:ext>
          </a:extLst>
        </xdr:cNvPr>
        <xdr:cNvSpPr txBox="1"/>
      </xdr:nvSpPr>
      <xdr:spPr>
        <a:xfrm>
          <a:off x="16226867" y="1026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2150</xdr:rowOff>
    </xdr:from>
    <xdr:ext cx="469744" cy="259045"/>
    <xdr:sp macro="" textlink="">
      <xdr:nvSpPr>
        <xdr:cNvPr id="521" name="n_1mainValue【学校施設】&#10;一人当たり面積">
          <a:extLst>
            <a:ext uri="{FF2B5EF4-FFF2-40B4-BE49-F238E27FC236}">
              <a16:creationId xmlns:a16="http://schemas.microsoft.com/office/drawing/2014/main" id="{6227160C-1AB5-40A1-9EA2-CEC89558055F}"/>
            </a:ext>
          </a:extLst>
        </xdr:cNvPr>
        <xdr:cNvSpPr txBox="1"/>
      </xdr:nvSpPr>
      <xdr:spPr>
        <a:xfrm>
          <a:off x="18561127" y="1073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3980</xdr:rowOff>
    </xdr:from>
    <xdr:ext cx="469744" cy="259045"/>
    <xdr:sp macro="" textlink="">
      <xdr:nvSpPr>
        <xdr:cNvPr id="522" name="n_2mainValue【学校施設】&#10;一人当たり面積">
          <a:extLst>
            <a:ext uri="{FF2B5EF4-FFF2-40B4-BE49-F238E27FC236}">
              <a16:creationId xmlns:a16="http://schemas.microsoft.com/office/drawing/2014/main" id="{1872B910-5237-4EC9-AB7E-EA255F954866}"/>
            </a:ext>
          </a:extLst>
        </xdr:cNvPr>
        <xdr:cNvSpPr txBox="1"/>
      </xdr:nvSpPr>
      <xdr:spPr>
        <a:xfrm>
          <a:off x="17776267" y="10732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5351</xdr:rowOff>
    </xdr:from>
    <xdr:ext cx="469744" cy="259045"/>
    <xdr:sp macro="" textlink="">
      <xdr:nvSpPr>
        <xdr:cNvPr id="523" name="n_3mainValue【学校施設】&#10;一人当たり面積">
          <a:extLst>
            <a:ext uri="{FF2B5EF4-FFF2-40B4-BE49-F238E27FC236}">
              <a16:creationId xmlns:a16="http://schemas.microsoft.com/office/drawing/2014/main" id="{F6ECA7A7-BEB1-41AA-814B-B2EA6F7F24E9}"/>
            </a:ext>
          </a:extLst>
        </xdr:cNvPr>
        <xdr:cNvSpPr txBox="1"/>
      </xdr:nvSpPr>
      <xdr:spPr>
        <a:xfrm>
          <a:off x="17001567" y="10734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5808</xdr:rowOff>
    </xdr:from>
    <xdr:ext cx="469744" cy="259045"/>
    <xdr:sp macro="" textlink="">
      <xdr:nvSpPr>
        <xdr:cNvPr id="524" name="n_4mainValue【学校施設】&#10;一人当たり面積">
          <a:extLst>
            <a:ext uri="{FF2B5EF4-FFF2-40B4-BE49-F238E27FC236}">
              <a16:creationId xmlns:a16="http://schemas.microsoft.com/office/drawing/2014/main" id="{0FE86ECF-AE4A-41D2-B5C2-4FAED7CAF37B}"/>
            </a:ext>
          </a:extLst>
        </xdr:cNvPr>
        <xdr:cNvSpPr txBox="1"/>
      </xdr:nvSpPr>
      <xdr:spPr>
        <a:xfrm>
          <a:off x="16226867" y="1073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11A1AEB5-DD32-4CC5-9A90-E71BB58DB9CD}"/>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8C16FB0B-94C1-4DB4-B0B0-4759E38A0E1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127410A9-363B-4CC5-83DC-4DC5D9100B2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477699D0-63C5-42EC-B6A9-E2CF18678885}"/>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B1DC6A1-DCFD-4008-9B8B-492E231D691D}"/>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6183DD4B-8B01-4993-91C5-CC9702CFB8C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75E8BE0F-4909-475A-AD9C-E1837E6BC36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32B3DA92-AEF9-4E01-BF3D-DE5A1129C7D6}"/>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a:extLst>
            <a:ext uri="{FF2B5EF4-FFF2-40B4-BE49-F238E27FC236}">
              <a16:creationId xmlns:a16="http://schemas.microsoft.com/office/drawing/2014/main" id="{C80A39BA-927B-4698-BFD8-5B003F059A61}"/>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a:extLst>
            <a:ext uri="{FF2B5EF4-FFF2-40B4-BE49-F238E27FC236}">
              <a16:creationId xmlns:a16="http://schemas.microsoft.com/office/drawing/2014/main" id="{B9D608EC-2EF1-4714-B00C-5AE278F3CE5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a:extLst>
            <a:ext uri="{FF2B5EF4-FFF2-40B4-BE49-F238E27FC236}">
              <a16:creationId xmlns:a16="http://schemas.microsoft.com/office/drawing/2014/main" id="{E9FE856E-5285-43DF-AF2C-35D183C930BE}"/>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a:extLst>
            <a:ext uri="{FF2B5EF4-FFF2-40B4-BE49-F238E27FC236}">
              <a16:creationId xmlns:a16="http://schemas.microsoft.com/office/drawing/2014/main" id="{98DF021F-B76C-422B-B0E1-DCA0C4CC734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a:extLst>
            <a:ext uri="{FF2B5EF4-FFF2-40B4-BE49-F238E27FC236}">
              <a16:creationId xmlns:a16="http://schemas.microsoft.com/office/drawing/2014/main" id="{84FA1B3E-CD79-4569-B28B-0D1E87801C83}"/>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a:extLst>
            <a:ext uri="{FF2B5EF4-FFF2-40B4-BE49-F238E27FC236}">
              <a16:creationId xmlns:a16="http://schemas.microsoft.com/office/drawing/2014/main" id="{27E80FA7-CB9C-4A5E-BAFF-DCB423E9EE3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a:extLst>
            <a:ext uri="{FF2B5EF4-FFF2-40B4-BE49-F238E27FC236}">
              <a16:creationId xmlns:a16="http://schemas.microsoft.com/office/drawing/2014/main" id="{7EC15340-3FEA-423F-9481-5BEFF169425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a:extLst>
            <a:ext uri="{FF2B5EF4-FFF2-40B4-BE49-F238E27FC236}">
              <a16:creationId xmlns:a16="http://schemas.microsoft.com/office/drawing/2014/main" id="{8A57944B-FAC2-4888-9017-E499837C8675}"/>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a:extLst>
            <a:ext uri="{FF2B5EF4-FFF2-40B4-BE49-F238E27FC236}">
              <a16:creationId xmlns:a16="http://schemas.microsoft.com/office/drawing/2014/main" id="{31610A99-6083-4959-B123-69A2CC5A386A}"/>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a:extLst>
            <a:ext uri="{FF2B5EF4-FFF2-40B4-BE49-F238E27FC236}">
              <a16:creationId xmlns:a16="http://schemas.microsoft.com/office/drawing/2014/main" id="{6DB97640-9A6D-415C-A51B-A1B52795FCA1}"/>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a:extLst>
            <a:ext uri="{FF2B5EF4-FFF2-40B4-BE49-F238E27FC236}">
              <a16:creationId xmlns:a16="http://schemas.microsoft.com/office/drawing/2014/main" id="{DD6FB6BD-2169-46EE-A06F-38A453C5841C}"/>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a:extLst>
            <a:ext uri="{FF2B5EF4-FFF2-40B4-BE49-F238E27FC236}">
              <a16:creationId xmlns:a16="http://schemas.microsoft.com/office/drawing/2014/main" id="{AAEE89B6-40E0-4723-9585-9A42129725E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a:extLst>
            <a:ext uri="{FF2B5EF4-FFF2-40B4-BE49-F238E27FC236}">
              <a16:creationId xmlns:a16="http://schemas.microsoft.com/office/drawing/2014/main" id="{9FB1FFA6-3EEA-4F3D-838F-974BF629FDB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a:extLst>
            <a:ext uri="{FF2B5EF4-FFF2-40B4-BE49-F238E27FC236}">
              <a16:creationId xmlns:a16="http://schemas.microsoft.com/office/drawing/2014/main" id="{583D4394-A5E7-4ECE-AFA7-6D99E5659655}"/>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a:extLst>
            <a:ext uri="{FF2B5EF4-FFF2-40B4-BE49-F238E27FC236}">
              <a16:creationId xmlns:a16="http://schemas.microsoft.com/office/drawing/2014/main" id="{0E5EA389-65AE-4957-A08C-4919DD5A2B99}"/>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a:extLst>
            <a:ext uri="{FF2B5EF4-FFF2-40B4-BE49-F238E27FC236}">
              <a16:creationId xmlns:a16="http://schemas.microsoft.com/office/drawing/2014/main" id="{248EEA71-58DE-4D5F-92AE-67311B9EF57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a:extLst>
            <a:ext uri="{FF2B5EF4-FFF2-40B4-BE49-F238E27FC236}">
              <a16:creationId xmlns:a16="http://schemas.microsoft.com/office/drawing/2014/main" id="{6F58CB7A-48EB-447E-9D7F-260C30051DED}"/>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a:extLst>
            <a:ext uri="{FF2B5EF4-FFF2-40B4-BE49-F238E27FC236}">
              <a16:creationId xmlns:a16="http://schemas.microsoft.com/office/drawing/2014/main" id="{409B101F-45CE-4B31-AB9B-A456D7330E8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1" name="テキスト ボックス 550">
          <a:extLst>
            <a:ext uri="{FF2B5EF4-FFF2-40B4-BE49-F238E27FC236}">
              <a16:creationId xmlns:a16="http://schemas.microsoft.com/office/drawing/2014/main" id="{3457EEF3-DEBB-4886-ADC7-A5B40917847E}"/>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2" name="直線コネクタ 551">
          <a:extLst>
            <a:ext uri="{FF2B5EF4-FFF2-40B4-BE49-F238E27FC236}">
              <a16:creationId xmlns:a16="http://schemas.microsoft.com/office/drawing/2014/main" id="{535E2AE2-D20A-4E92-B45A-9232227D868E}"/>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3" name="テキスト ボックス 552">
          <a:extLst>
            <a:ext uri="{FF2B5EF4-FFF2-40B4-BE49-F238E27FC236}">
              <a16:creationId xmlns:a16="http://schemas.microsoft.com/office/drawing/2014/main" id="{65B0EDB7-8130-45B7-ABE9-60B8390C0131}"/>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4" name="直線コネクタ 553">
          <a:extLst>
            <a:ext uri="{FF2B5EF4-FFF2-40B4-BE49-F238E27FC236}">
              <a16:creationId xmlns:a16="http://schemas.microsoft.com/office/drawing/2014/main" id="{4426C35C-4186-4B63-A4EB-C23E0DA2BE84}"/>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5" name="テキスト ボックス 554">
          <a:extLst>
            <a:ext uri="{FF2B5EF4-FFF2-40B4-BE49-F238E27FC236}">
              <a16:creationId xmlns:a16="http://schemas.microsoft.com/office/drawing/2014/main" id="{A1396730-B04C-4BAA-915B-B35519A0E592}"/>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6" name="直線コネクタ 555">
          <a:extLst>
            <a:ext uri="{FF2B5EF4-FFF2-40B4-BE49-F238E27FC236}">
              <a16:creationId xmlns:a16="http://schemas.microsoft.com/office/drawing/2014/main" id="{721ED9DA-1C7F-4B50-9B38-9D94AF729849}"/>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7" name="テキスト ボックス 556">
          <a:extLst>
            <a:ext uri="{FF2B5EF4-FFF2-40B4-BE49-F238E27FC236}">
              <a16:creationId xmlns:a16="http://schemas.microsoft.com/office/drawing/2014/main" id="{AF9E192E-3D9D-4AF4-8EA6-8DB56A23C517}"/>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8" name="直線コネクタ 557">
          <a:extLst>
            <a:ext uri="{FF2B5EF4-FFF2-40B4-BE49-F238E27FC236}">
              <a16:creationId xmlns:a16="http://schemas.microsoft.com/office/drawing/2014/main" id="{37B3E59C-F416-4C81-84F8-4E751BD84844}"/>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9" name="テキスト ボックス 558">
          <a:extLst>
            <a:ext uri="{FF2B5EF4-FFF2-40B4-BE49-F238E27FC236}">
              <a16:creationId xmlns:a16="http://schemas.microsoft.com/office/drawing/2014/main" id="{968AA0CC-D196-4AD6-88F9-FD10C5F3CE95}"/>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0" name="直線コネクタ 559">
          <a:extLst>
            <a:ext uri="{FF2B5EF4-FFF2-40B4-BE49-F238E27FC236}">
              <a16:creationId xmlns:a16="http://schemas.microsoft.com/office/drawing/2014/main" id="{B6039D44-1856-4C22-AB51-FA1D49C99E09}"/>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1" name="テキスト ボックス 560">
          <a:extLst>
            <a:ext uri="{FF2B5EF4-FFF2-40B4-BE49-F238E27FC236}">
              <a16:creationId xmlns:a16="http://schemas.microsoft.com/office/drawing/2014/main" id="{7E411E8D-BBC7-4553-BFD5-E646794A6F78}"/>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a:extLst>
            <a:ext uri="{FF2B5EF4-FFF2-40B4-BE49-F238E27FC236}">
              <a16:creationId xmlns:a16="http://schemas.microsoft.com/office/drawing/2014/main" id="{16F0EA4D-7776-4554-A118-83001C69AED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3" name="テキスト ボックス 562">
          <a:extLst>
            <a:ext uri="{FF2B5EF4-FFF2-40B4-BE49-F238E27FC236}">
              <a16:creationId xmlns:a16="http://schemas.microsoft.com/office/drawing/2014/main" id="{97C8E7D5-B5AB-4373-A8FB-0F8C76B29CBD}"/>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4" name="【公民館】&#10;有形固定資産減価償却率グラフ枠">
          <a:extLst>
            <a:ext uri="{FF2B5EF4-FFF2-40B4-BE49-F238E27FC236}">
              <a16:creationId xmlns:a16="http://schemas.microsoft.com/office/drawing/2014/main" id="{D3ED7C80-2146-4323-B1C4-CCB855871A4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565" name="直線コネクタ 564">
          <a:extLst>
            <a:ext uri="{FF2B5EF4-FFF2-40B4-BE49-F238E27FC236}">
              <a16:creationId xmlns:a16="http://schemas.microsoft.com/office/drawing/2014/main" id="{951FC4C1-7727-4515-92EE-4331A5BA9454}"/>
            </a:ext>
          </a:extLst>
        </xdr:cNvPr>
        <xdr:cNvCxnSpPr/>
      </xdr:nvCxnSpPr>
      <xdr:spPr>
        <a:xfrm flipV="1">
          <a:off x="14375764" y="16657321"/>
          <a:ext cx="0" cy="1600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6" name="【公民館】&#10;有形固定資産減価償却率最小値テキスト">
          <a:extLst>
            <a:ext uri="{FF2B5EF4-FFF2-40B4-BE49-F238E27FC236}">
              <a16:creationId xmlns:a16="http://schemas.microsoft.com/office/drawing/2014/main" id="{49FFF39D-A217-499A-AC30-67407B0F4809}"/>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7" name="直線コネクタ 566">
          <a:extLst>
            <a:ext uri="{FF2B5EF4-FFF2-40B4-BE49-F238E27FC236}">
              <a16:creationId xmlns:a16="http://schemas.microsoft.com/office/drawing/2014/main" id="{2CBD7110-F1E1-4E6A-BB03-3B8D17CAC12C}"/>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568" name="【公民館】&#10;有形固定資産減価償却率最大値テキスト">
          <a:extLst>
            <a:ext uri="{FF2B5EF4-FFF2-40B4-BE49-F238E27FC236}">
              <a16:creationId xmlns:a16="http://schemas.microsoft.com/office/drawing/2014/main" id="{0735BAD3-E5DB-40D7-BB99-85331CBCBC47}"/>
            </a:ext>
          </a:extLst>
        </xdr:cNvPr>
        <xdr:cNvSpPr txBox="1"/>
      </xdr:nvSpPr>
      <xdr:spPr>
        <a:xfrm>
          <a:off x="14414500" y="16436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569" name="直線コネクタ 568">
          <a:extLst>
            <a:ext uri="{FF2B5EF4-FFF2-40B4-BE49-F238E27FC236}">
              <a16:creationId xmlns:a16="http://schemas.microsoft.com/office/drawing/2014/main" id="{05440494-2271-4820-8C09-1A1A80BF366D}"/>
            </a:ext>
          </a:extLst>
        </xdr:cNvPr>
        <xdr:cNvCxnSpPr/>
      </xdr:nvCxnSpPr>
      <xdr:spPr>
        <a:xfrm>
          <a:off x="142875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570" name="【公民館】&#10;有形固定資産減価償却率平均値テキスト">
          <a:extLst>
            <a:ext uri="{FF2B5EF4-FFF2-40B4-BE49-F238E27FC236}">
              <a16:creationId xmlns:a16="http://schemas.microsoft.com/office/drawing/2014/main" id="{3462A626-BA8B-4E2A-97F9-3E51052F5F85}"/>
            </a:ext>
          </a:extLst>
        </xdr:cNvPr>
        <xdr:cNvSpPr txBox="1"/>
      </xdr:nvSpPr>
      <xdr:spPr>
        <a:xfrm>
          <a:off x="14414500" y="1736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571" name="フローチャート: 判断 570">
          <a:extLst>
            <a:ext uri="{FF2B5EF4-FFF2-40B4-BE49-F238E27FC236}">
              <a16:creationId xmlns:a16="http://schemas.microsoft.com/office/drawing/2014/main" id="{77ABEE5D-4EE9-4C5B-9B62-E86CE4376FEC}"/>
            </a:ext>
          </a:extLst>
        </xdr:cNvPr>
        <xdr:cNvSpPr/>
      </xdr:nvSpPr>
      <xdr:spPr>
        <a:xfrm>
          <a:off x="14325600" y="175094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572" name="フローチャート: 判断 571">
          <a:extLst>
            <a:ext uri="{FF2B5EF4-FFF2-40B4-BE49-F238E27FC236}">
              <a16:creationId xmlns:a16="http://schemas.microsoft.com/office/drawing/2014/main" id="{543A3D59-8702-4364-90EB-20C6672DB95E}"/>
            </a:ext>
          </a:extLst>
        </xdr:cNvPr>
        <xdr:cNvSpPr/>
      </xdr:nvSpPr>
      <xdr:spPr>
        <a:xfrm>
          <a:off x="135788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573" name="フローチャート: 判断 572">
          <a:extLst>
            <a:ext uri="{FF2B5EF4-FFF2-40B4-BE49-F238E27FC236}">
              <a16:creationId xmlns:a16="http://schemas.microsoft.com/office/drawing/2014/main" id="{3A798325-A652-4737-B698-1700FB14760B}"/>
            </a:ext>
          </a:extLst>
        </xdr:cNvPr>
        <xdr:cNvSpPr/>
      </xdr:nvSpPr>
      <xdr:spPr>
        <a:xfrm>
          <a:off x="128041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574" name="フローチャート: 判断 573">
          <a:extLst>
            <a:ext uri="{FF2B5EF4-FFF2-40B4-BE49-F238E27FC236}">
              <a16:creationId xmlns:a16="http://schemas.microsoft.com/office/drawing/2014/main" id="{DEA4EA9A-C38E-4145-932B-10638A926A8D}"/>
            </a:ext>
          </a:extLst>
        </xdr:cNvPr>
        <xdr:cNvSpPr/>
      </xdr:nvSpPr>
      <xdr:spPr>
        <a:xfrm>
          <a:off x="1202944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575" name="フローチャート: 判断 574">
          <a:extLst>
            <a:ext uri="{FF2B5EF4-FFF2-40B4-BE49-F238E27FC236}">
              <a16:creationId xmlns:a16="http://schemas.microsoft.com/office/drawing/2014/main" id="{7BE29DD1-0385-4B52-8F46-F36DC6AA31E2}"/>
            </a:ext>
          </a:extLst>
        </xdr:cNvPr>
        <xdr:cNvSpPr/>
      </xdr:nvSpPr>
      <xdr:spPr>
        <a:xfrm>
          <a:off x="11231880" y="17421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0DE236A6-117B-4A25-A7E4-178AC7D2647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A6263DB4-6CE6-4928-B807-A3FCDDA19DB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BCBED0F9-86E8-4733-A794-E0F802B6451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8DAA0906-F3CA-4A9C-9EC7-9888F3015FB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626D3E5B-76CF-4FC9-A4B9-4080ABF177C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63500</xdr:rowOff>
    </xdr:from>
    <xdr:to>
      <xdr:col>85</xdr:col>
      <xdr:colOff>177800</xdr:colOff>
      <xdr:row>107</xdr:row>
      <xdr:rowOff>165100</xdr:rowOff>
    </xdr:to>
    <xdr:sp macro="" textlink="">
      <xdr:nvSpPr>
        <xdr:cNvPr id="581" name="楕円 580">
          <a:extLst>
            <a:ext uri="{FF2B5EF4-FFF2-40B4-BE49-F238E27FC236}">
              <a16:creationId xmlns:a16="http://schemas.microsoft.com/office/drawing/2014/main" id="{627B1AE9-77DB-4164-9E11-67A7D761413A}"/>
            </a:ext>
          </a:extLst>
        </xdr:cNvPr>
        <xdr:cNvSpPr/>
      </xdr:nvSpPr>
      <xdr:spPr>
        <a:xfrm>
          <a:off x="14325600" y="180009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41927</xdr:rowOff>
    </xdr:from>
    <xdr:ext cx="405111" cy="259045"/>
    <xdr:sp macro="" textlink="">
      <xdr:nvSpPr>
        <xdr:cNvPr id="582" name="【公民館】&#10;有形固定資産減価償却率該当値テキスト">
          <a:extLst>
            <a:ext uri="{FF2B5EF4-FFF2-40B4-BE49-F238E27FC236}">
              <a16:creationId xmlns:a16="http://schemas.microsoft.com/office/drawing/2014/main" id="{0DBBFDE8-EB06-4393-B072-C6F10EC5BA73}"/>
            </a:ext>
          </a:extLst>
        </xdr:cNvPr>
        <xdr:cNvSpPr txBox="1"/>
      </xdr:nvSpPr>
      <xdr:spPr>
        <a:xfrm>
          <a:off x="14414500" y="1797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80645</xdr:rowOff>
    </xdr:from>
    <xdr:to>
      <xdr:col>81</xdr:col>
      <xdr:colOff>101600</xdr:colOff>
      <xdr:row>108</xdr:row>
      <xdr:rowOff>10795</xdr:rowOff>
    </xdr:to>
    <xdr:sp macro="" textlink="">
      <xdr:nvSpPr>
        <xdr:cNvPr id="583" name="楕円 582">
          <a:extLst>
            <a:ext uri="{FF2B5EF4-FFF2-40B4-BE49-F238E27FC236}">
              <a16:creationId xmlns:a16="http://schemas.microsoft.com/office/drawing/2014/main" id="{2858EAB3-CFA5-4FA5-9555-761AAFA14670}"/>
            </a:ext>
          </a:extLst>
        </xdr:cNvPr>
        <xdr:cNvSpPr/>
      </xdr:nvSpPr>
      <xdr:spPr>
        <a:xfrm>
          <a:off x="13578840" y="18018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114300</xdr:rowOff>
    </xdr:from>
    <xdr:to>
      <xdr:col>85</xdr:col>
      <xdr:colOff>127000</xdr:colOff>
      <xdr:row>107</xdr:row>
      <xdr:rowOff>131445</xdr:rowOff>
    </xdr:to>
    <xdr:cxnSp macro="">
      <xdr:nvCxnSpPr>
        <xdr:cNvPr id="584" name="直線コネクタ 583">
          <a:extLst>
            <a:ext uri="{FF2B5EF4-FFF2-40B4-BE49-F238E27FC236}">
              <a16:creationId xmlns:a16="http://schemas.microsoft.com/office/drawing/2014/main" id="{2B5FA380-CE0E-4688-A1B3-4081E262D3B8}"/>
            </a:ext>
          </a:extLst>
        </xdr:cNvPr>
        <xdr:cNvCxnSpPr/>
      </xdr:nvCxnSpPr>
      <xdr:spPr>
        <a:xfrm flipV="1">
          <a:off x="13629640" y="18051780"/>
          <a:ext cx="7467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42545</xdr:rowOff>
    </xdr:from>
    <xdr:to>
      <xdr:col>76</xdr:col>
      <xdr:colOff>165100</xdr:colOff>
      <xdr:row>107</xdr:row>
      <xdr:rowOff>144145</xdr:rowOff>
    </xdr:to>
    <xdr:sp macro="" textlink="">
      <xdr:nvSpPr>
        <xdr:cNvPr id="585" name="楕円 584">
          <a:extLst>
            <a:ext uri="{FF2B5EF4-FFF2-40B4-BE49-F238E27FC236}">
              <a16:creationId xmlns:a16="http://schemas.microsoft.com/office/drawing/2014/main" id="{C69CE6FF-A6A9-45FD-A2AD-29FE6CAAC530}"/>
            </a:ext>
          </a:extLst>
        </xdr:cNvPr>
        <xdr:cNvSpPr/>
      </xdr:nvSpPr>
      <xdr:spPr>
        <a:xfrm>
          <a:off x="12804140" y="1798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93345</xdr:rowOff>
    </xdr:from>
    <xdr:to>
      <xdr:col>81</xdr:col>
      <xdr:colOff>50800</xdr:colOff>
      <xdr:row>107</xdr:row>
      <xdr:rowOff>131445</xdr:rowOff>
    </xdr:to>
    <xdr:cxnSp macro="">
      <xdr:nvCxnSpPr>
        <xdr:cNvPr id="586" name="直線コネクタ 585">
          <a:extLst>
            <a:ext uri="{FF2B5EF4-FFF2-40B4-BE49-F238E27FC236}">
              <a16:creationId xmlns:a16="http://schemas.microsoft.com/office/drawing/2014/main" id="{BDF54D45-A5AD-4B3E-9725-79E65FB2770C}"/>
            </a:ext>
          </a:extLst>
        </xdr:cNvPr>
        <xdr:cNvCxnSpPr/>
      </xdr:nvCxnSpPr>
      <xdr:spPr>
        <a:xfrm>
          <a:off x="12854940" y="1803082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4445</xdr:rowOff>
    </xdr:from>
    <xdr:to>
      <xdr:col>72</xdr:col>
      <xdr:colOff>38100</xdr:colOff>
      <xdr:row>107</xdr:row>
      <xdr:rowOff>106045</xdr:rowOff>
    </xdr:to>
    <xdr:sp macro="" textlink="">
      <xdr:nvSpPr>
        <xdr:cNvPr id="587" name="楕円 586">
          <a:extLst>
            <a:ext uri="{FF2B5EF4-FFF2-40B4-BE49-F238E27FC236}">
              <a16:creationId xmlns:a16="http://schemas.microsoft.com/office/drawing/2014/main" id="{B964AC19-6BBC-463B-AD2F-A9360DCC8895}"/>
            </a:ext>
          </a:extLst>
        </xdr:cNvPr>
        <xdr:cNvSpPr/>
      </xdr:nvSpPr>
      <xdr:spPr>
        <a:xfrm>
          <a:off x="12029440" y="179419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55245</xdr:rowOff>
    </xdr:from>
    <xdr:to>
      <xdr:col>76</xdr:col>
      <xdr:colOff>114300</xdr:colOff>
      <xdr:row>107</xdr:row>
      <xdr:rowOff>93345</xdr:rowOff>
    </xdr:to>
    <xdr:cxnSp macro="">
      <xdr:nvCxnSpPr>
        <xdr:cNvPr id="588" name="直線コネクタ 587">
          <a:extLst>
            <a:ext uri="{FF2B5EF4-FFF2-40B4-BE49-F238E27FC236}">
              <a16:creationId xmlns:a16="http://schemas.microsoft.com/office/drawing/2014/main" id="{2184FE8C-D5D2-4B1A-8A91-E057B6B3B324}"/>
            </a:ext>
          </a:extLst>
        </xdr:cNvPr>
        <xdr:cNvCxnSpPr/>
      </xdr:nvCxnSpPr>
      <xdr:spPr>
        <a:xfrm>
          <a:off x="12072620" y="1799272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135889</xdr:rowOff>
    </xdr:from>
    <xdr:to>
      <xdr:col>67</xdr:col>
      <xdr:colOff>101600</xdr:colOff>
      <xdr:row>107</xdr:row>
      <xdr:rowOff>66039</xdr:rowOff>
    </xdr:to>
    <xdr:sp macro="" textlink="">
      <xdr:nvSpPr>
        <xdr:cNvPr id="589" name="楕円 588">
          <a:extLst>
            <a:ext uri="{FF2B5EF4-FFF2-40B4-BE49-F238E27FC236}">
              <a16:creationId xmlns:a16="http://schemas.microsoft.com/office/drawing/2014/main" id="{2D38288E-E5EC-4F75-B0D1-ED70E9EA9AFD}"/>
            </a:ext>
          </a:extLst>
        </xdr:cNvPr>
        <xdr:cNvSpPr/>
      </xdr:nvSpPr>
      <xdr:spPr>
        <a:xfrm>
          <a:off x="11231880" y="179057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15239</xdr:rowOff>
    </xdr:from>
    <xdr:to>
      <xdr:col>71</xdr:col>
      <xdr:colOff>177800</xdr:colOff>
      <xdr:row>107</xdr:row>
      <xdr:rowOff>55245</xdr:rowOff>
    </xdr:to>
    <xdr:cxnSp macro="">
      <xdr:nvCxnSpPr>
        <xdr:cNvPr id="590" name="直線コネクタ 589">
          <a:extLst>
            <a:ext uri="{FF2B5EF4-FFF2-40B4-BE49-F238E27FC236}">
              <a16:creationId xmlns:a16="http://schemas.microsoft.com/office/drawing/2014/main" id="{BFB4F351-EF73-45EA-B991-0D6905833CA5}"/>
            </a:ext>
          </a:extLst>
        </xdr:cNvPr>
        <xdr:cNvCxnSpPr/>
      </xdr:nvCxnSpPr>
      <xdr:spPr>
        <a:xfrm>
          <a:off x="11282680" y="17952719"/>
          <a:ext cx="78994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591" name="n_1aveValue【公民館】&#10;有形固定資産減価償却率">
          <a:extLst>
            <a:ext uri="{FF2B5EF4-FFF2-40B4-BE49-F238E27FC236}">
              <a16:creationId xmlns:a16="http://schemas.microsoft.com/office/drawing/2014/main" id="{17835EDA-E8C2-4F47-BB38-061A1982C9DC}"/>
            </a:ext>
          </a:extLst>
        </xdr:cNvPr>
        <xdr:cNvSpPr txBox="1"/>
      </xdr:nvSpPr>
      <xdr:spPr>
        <a:xfrm>
          <a:off x="13437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592" name="n_2aveValue【公民館】&#10;有形固定資産減価償却率">
          <a:extLst>
            <a:ext uri="{FF2B5EF4-FFF2-40B4-BE49-F238E27FC236}">
              <a16:creationId xmlns:a16="http://schemas.microsoft.com/office/drawing/2014/main" id="{504E49F8-87B6-4273-8363-61519604379B}"/>
            </a:ext>
          </a:extLst>
        </xdr:cNvPr>
        <xdr:cNvSpPr txBox="1"/>
      </xdr:nvSpPr>
      <xdr:spPr>
        <a:xfrm>
          <a:off x="12675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593" name="n_3aveValue【公民館】&#10;有形固定資産減価償却率">
          <a:extLst>
            <a:ext uri="{FF2B5EF4-FFF2-40B4-BE49-F238E27FC236}">
              <a16:creationId xmlns:a16="http://schemas.microsoft.com/office/drawing/2014/main" id="{72A3778E-627E-4A54-91AC-1CAF14EAC8B8}"/>
            </a:ext>
          </a:extLst>
        </xdr:cNvPr>
        <xdr:cNvSpPr txBox="1"/>
      </xdr:nvSpPr>
      <xdr:spPr>
        <a:xfrm>
          <a:off x="1190054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594" name="n_4aveValue【公民館】&#10;有形固定資産減価償却率">
          <a:extLst>
            <a:ext uri="{FF2B5EF4-FFF2-40B4-BE49-F238E27FC236}">
              <a16:creationId xmlns:a16="http://schemas.microsoft.com/office/drawing/2014/main" id="{35327E35-3D0A-4F7D-A329-C50895A2D72B}"/>
            </a:ext>
          </a:extLst>
        </xdr:cNvPr>
        <xdr:cNvSpPr txBox="1"/>
      </xdr:nvSpPr>
      <xdr:spPr>
        <a:xfrm>
          <a:off x="11102984" y="17200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1922</xdr:rowOff>
    </xdr:from>
    <xdr:ext cx="405111" cy="259045"/>
    <xdr:sp macro="" textlink="">
      <xdr:nvSpPr>
        <xdr:cNvPr id="595" name="n_1mainValue【公民館】&#10;有形固定資産減価償却率">
          <a:extLst>
            <a:ext uri="{FF2B5EF4-FFF2-40B4-BE49-F238E27FC236}">
              <a16:creationId xmlns:a16="http://schemas.microsoft.com/office/drawing/2014/main" id="{26CEBB81-F4E1-4AB7-B83D-93240C97C947}"/>
            </a:ext>
          </a:extLst>
        </xdr:cNvPr>
        <xdr:cNvSpPr txBox="1"/>
      </xdr:nvSpPr>
      <xdr:spPr>
        <a:xfrm>
          <a:off x="13437244" y="1810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135272</xdr:rowOff>
    </xdr:from>
    <xdr:ext cx="405111" cy="259045"/>
    <xdr:sp macro="" textlink="">
      <xdr:nvSpPr>
        <xdr:cNvPr id="596" name="n_2mainValue【公民館】&#10;有形固定資産減価償却率">
          <a:extLst>
            <a:ext uri="{FF2B5EF4-FFF2-40B4-BE49-F238E27FC236}">
              <a16:creationId xmlns:a16="http://schemas.microsoft.com/office/drawing/2014/main" id="{E8FC218F-B8D5-4FE3-B0C0-6C96DA2D73BF}"/>
            </a:ext>
          </a:extLst>
        </xdr:cNvPr>
        <xdr:cNvSpPr txBox="1"/>
      </xdr:nvSpPr>
      <xdr:spPr>
        <a:xfrm>
          <a:off x="12675244" y="1807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97172</xdr:rowOff>
    </xdr:from>
    <xdr:ext cx="405111" cy="259045"/>
    <xdr:sp macro="" textlink="">
      <xdr:nvSpPr>
        <xdr:cNvPr id="597" name="n_3mainValue【公民館】&#10;有形固定資産減価償却率">
          <a:extLst>
            <a:ext uri="{FF2B5EF4-FFF2-40B4-BE49-F238E27FC236}">
              <a16:creationId xmlns:a16="http://schemas.microsoft.com/office/drawing/2014/main" id="{8DF6CD84-882F-4B00-8CCB-902516DEE401}"/>
            </a:ext>
          </a:extLst>
        </xdr:cNvPr>
        <xdr:cNvSpPr txBox="1"/>
      </xdr:nvSpPr>
      <xdr:spPr>
        <a:xfrm>
          <a:off x="1190054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57166</xdr:rowOff>
    </xdr:from>
    <xdr:ext cx="405111" cy="259045"/>
    <xdr:sp macro="" textlink="">
      <xdr:nvSpPr>
        <xdr:cNvPr id="598" name="n_4mainValue【公民館】&#10;有形固定資産減価償却率">
          <a:extLst>
            <a:ext uri="{FF2B5EF4-FFF2-40B4-BE49-F238E27FC236}">
              <a16:creationId xmlns:a16="http://schemas.microsoft.com/office/drawing/2014/main" id="{0EA6A91C-9558-410B-BD01-68F021A43509}"/>
            </a:ext>
          </a:extLst>
        </xdr:cNvPr>
        <xdr:cNvSpPr txBox="1"/>
      </xdr:nvSpPr>
      <xdr:spPr>
        <a:xfrm>
          <a:off x="11102984" y="17994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a:extLst>
            <a:ext uri="{FF2B5EF4-FFF2-40B4-BE49-F238E27FC236}">
              <a16:creationId xmlns:a16="http://schemas.microsoft.com/office/drawing/2014/main" id="{91629FC8-FDEF-4193-9F43-BACB2452CCD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a:extLst>
            <a:ext uri="{FF2B5EF4-FFF2-40B4-BE49-F238E27FC236}">
              <a16:creationId xmlns:a16="http://schemas.microsoft.com/office/drawing/2014/main" id="{95741AE5-41B3-468F-A2EC-EFEA15515E3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a:extLst>
            <a:ext uri="{FF2B5EF4-FFF2-40B4-BE49-F238E27FC236}">
              <a16:creationId xmlns:a16="http://schemas.microsoft.com/office/drawing/2014/main" id="{93F433A4-2999-466A-90A8-4537A91A97A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a:extLst>
            <a:ext uri="{FF2B5EF4-FFF2-40B4-BE49-F238E27FC236}">
              <a16:creationId xmlns:a16="http://schemas.microsoft.com/office/drawing/2014/main" id="{B8DA062B-6831-4EBE-ADEA-D20CF2A921F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a:extLst>
            <a:ext uri="{FF2B5EF4-FFF2-40B4-BE49-F238E27FC236}">
              <a16:creationId xmlns:a16="http://schemas.microsoft.com/office/drawing/2014/main" id="{5AFE512E-CACF-46BD-8748-F38C6BEF8A1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a:extLst>
            <a:ext uri="{FF2B5EF4-FFF2-40B4-BE49-F238E27FC236}">
              <a16:creationId xmlns:a16="http://schemas.microsoft.com/office/drawing/2014/main" id="{FB6BA625-0F65-4CB2-98E7-2AD12333E4A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a:extLst>
            <a:ext uri="{FF2B5EF4-FFF2-40B4-BE49-F238E27FC236}">
              <a16:creationId xmlns:a16="http://schemas.microsoft.com/office/drawing/2014/main" id="{8BB2C231-6783-409F-980C-E5BD9E120BB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a:extLst>
            <a:ext uri="{FF2B5EF4-FFF2-40B4-BE49-F238E27FC236}">
              <a16:creationId xmlns:a16="http://schemas.microsoft.com/office/drawing/2014/main" id="{FB766198-5E79-4620-8979-5346BDBD532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a:extLst>
            <a:ext uri="{FF2B5EF4-FFF2-40B4-BE49-F238E27FC236}">
              <a16:creationId xmlns:a16="http://schemas.microsoft.com/office/drawing/2014/main" id="{952EAAC0-A7C5-4B4B-B31B-CF9D4AF51BC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a:extLst>
            <a:ext uri="{FF2B5EF4-FFF2-40B4-BE49-F238E27FC236}">
              <a16:creationId xmlns:a16="http://schemas.microsoft.com/office/drawing/2014/main" id="{F3A21516-D437-46E0-942A-6A5618E4D03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09" name="直線コネクタ 608">
          <a:extLst>
            <a:ext uri="{FF2B5EF4-FFF2-40B4-BE49-F238E27FC236}">
              <a16:creationId xmlns:a16="http://schemas.microsoft.com/office/drawing/2014/main" id="{332B9F87-73A8-4796-B653-CB7A4FBFA76B}"/>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10" name="テキスト ボックス 609">
          <a:extLst>
            <a:ext uri="{FF2B5EF4-FFF2-40B4-BE49-F238E27FC236}">
              <a16:creationId xmlns:a16="http://schemas.microsoft.com/office/drawing/2014/main" id="{113B70E5-E033-4070-A581-89B36F520C25}"/>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1" name="直線コネクタ 610">
          <a:extLst>
            <a:ext uri="{FF2B5EF4-FFF2-40B4-BE49-F238E27FC236}">
              <a16:creationId xmlns:a16="http://schemas.microsoft.com/office/drawing/2014/main" id="{7F758BF0-11AC-4E89-8882-61962B77FF9C}"/>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2" name="テキスト ボックス 611">
          <a:extLst>
            <a:ext uri="{FF2B5EF4-FFF2-40B4-BE49-F238E27FC236}">
              <a16:creationId xmlns:a16="http://schemas.microsoft.com/office/drawing/2014/main" id="{5C8B58C4-1FAC-4AE4-BDCA-8A65C8C967BD}"/>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3" name="直線コネクタ 612">
          <a:extLst>
            <a:ext uri="{FF2B5EF4-FFF2-40B4-BE49-F238E27FC236}">
              <a16:creationId xmlns:a16="http://schemas.microsoft.com/office/drawing/2014/main" id="{44456FE0-9F0E-42B2-8D4D-90C94C946E91}"/>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14" name="テキスト ボックス 613">
          <a:extLst>
            <a:ext uri="{FF2B5EF4-FFF2-40B4-BE49-F238E27FC236}">
              <a16:creationId xmlns:a16="http://schemas.microsoft.com/office/drawing/2014/main" id="{FB5A539B-4B5C-417D-9BC6-4D34C9C3564D}"/>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15" name="直線コネクタ 614">
          <a:extLst>
            <a:ext uri="{FF2B5EF4-FFF2-40B4-BE49-F238E27FC236}">
              <a16:creationId xmlns:a16="http://schemas.microsoft.com/office/drawing/2014/main" id="{734EEEF5-FBB8-46B9-A577-9C4DC1ABC536}"/>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16" name="テキスト ボックス 615">
          <a:extLst>
            <a:ext uri="{FF2B5EF4-FFF2-40B4-BE49-F238E27FC236}">
              <a16:creationId xmlns:a16="http://schemas.microsoft.com/office/drawing/2014/main" id="{5413A2D4-449A-4323-B712-4F97ABD911B2}"/>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7" name="直線コネクタ 616">
          <a:extLst>
            <a:ext uri="{FF2B5EF4-FFF2-40B4-BE49-F238E27FC236}">
              <a16:creationId xmlns:a16="http://schemas.microsoft.com/office/drawing/2014/main" id="{23E8CF86-1EDE-43C6-9FFB-A93FAA78C905}"/>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8" name="テキスト ボックス 617">
          <a:extLst>
            <a:ext uri="{FF2B5EF4-FFF2-40B4-BE49-F238E27FC236}">
              <a16:creationId xmlns:a16="http://schemas.microsoft.com/office/drawing/2014/main" id="{59E0270E-FDD1-4B3C-8B2D-B4C38396F359}"/>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9" name="【公民館】&#10;一人当たり面積グラフ枠">
          <a:extLst>
            <a:ext uri="{FF2B5EF4-FFF2-40B4-BE49-F238E27FC236}">
              <a16:creationId xmlns:a16="http://schemas.microsoft.com/office/drawing/2014/main" id="{49A9260B-6C46-41C9-A993-9A3C9D6EFA87}"/>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620" name="直線コネクタ 619">
          <a:extLst>
            <a:ext uri="{FF2B5EF4-FFF2-40B4-BE49-F238E27FC236}">
              <a16:creationId xmlns:a16="http://schemas.microsoft.com/office/drawing/2014/main" id="{B707D2E3-FCCD-49E2-AB11-0628BDEC5CBD}"/>
            </a:ext>
          </a:extLst>
        </xdr:cNvPr>
        <xdr:cNvCxnSpPr/>
      </xdr:nvCxnSpPr>
      <xdr:spPr>
        <a:xfrm flipV="1">
          <a:off x="19509104" y="16973551"/>
          <a:ext cx="0" cy="1203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621" name="【公民館】&#10;一人当たり面積最小値テキスト">
          <a:extLst>
            <a:ext uri="{FF2B5EF4-FFF2-40B4-BE49-F238E27FC236}">
              <a16:creationId xmlns:a16="http://schemas.microsoft.com/office/drawing/2014/main" id="{C20D92E3-F30B-4E6F-9CC7-1CEAFC19140E}"/>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622" name="直線コネクタ 621">
          <a:extLst>
            <a:ext uri="{FF2B5EF4-FFF2-40B4-BE49-F238E27FC236}">
              <a16:creationId xmlns:a16="http://schemas.microsoft.com/office/drawing/2014/main" id="{32B8C9AC-157A-42C7-81A4-AC38E1AD3B1E}"/>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623" name="【公民館】&#10;一人当たり面積最大値テキスト">
          <a:extLst>
            <a:ext uri="{FF2B5EF4-FFF2-40B4-BE49-F238E27FC236}">
              <a16:creationId xmlns:a16="http://schemas.microsoft.com/office/drawing/2014/main" id="{B1FB70D2-A02C-4A44-9F18-189CF6FB2795}"/>
            </a:ext>
          </a:extLst>
        </xdr:cNvPr>
        <xdr:cNvSpPr txBox="1"/>
      </xdr:nvSpPr>
      <xdr:spPr>
        <a:xfrm>
          <a:off x="19547840" y="1675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624" name="直線コネクタ 623">
          <a:extLst>
            <a:ext uri="{FF2B5EF4-FFF2-40B4-BE49-F238E27FC236}">
              <a16:creationId xmlns:a16="http://schemas.microsoft.com/office/drawing/2014/main" id="{165EAD95-9C39-4C27-87FD-2AB88311FCDB}"/>
            </a:ext>
          </a:extLst>
        </xdr:cNvPr>
        <xdr:cNvCxnSpPr/>
      </xdr:nvCxnSpPr>
      <xdr:spPr>
        <a:xfrm>
          <a:off x="19443700" y="16973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625" name="【公民館】&#10;一人当たり面積平均値テキスト">
          <a:extLst>
            <a:ext uri="{FF2B5EF4-FFF2-40B4-BE49-F238E27FC236}">
              <a16:creationId xmlns:a16="http://schemas.microsoft.com/office/drawing/2014/main" id="{A8882A28-D22E-4B4A-91C8-E8D1A66DD596}"/>
            </a:ext>
          </a:extLst>
        </xdr:cNvPr>
        <xdr:cNvSpPr txBox="1"/>
      </xdr:nvSpPr>
      <xdr:spPr>
        <a:xfrm>
          <a:off x="19547840" y="1779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626" name="フローチャート: 判断 625">
          <a:extLst>
            <a:ext uri="{FF2B5EF4-FFF2-40B4-BE49-F238E27FC236}">
              <a16:creationId xmlns:a16="http://schemas.microsoft.com/office/drawing/2014/main" id="{7C3917E6-1D84-47A2-96BE-212697FA5CDC}"/>
            </a:ext>
          </a:extLst>
        </xdr:cNvPr>
        <xdr:cNvSpPr/>
      </xdr:nvSpPr>
      <xdr:spPr>
        <a:xfrm>
          <a:off x="19458940" y="1794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627" name="フローチャート: 判断 626">
          <a:extLst>
            <a:ext uri="{FF2B5EF4-FFF2-40B4-BE49-F238E27FC236}">
              <a16:creationId xmlns:a16="http://schemas.microsoft.com/office/drawing/2014/main" id="{E70081CE-D095-4D50-8E6C-117DD63E4577}"/>
            </a:ext>
          </a:extLst>
        </xdr:cNvPr>
        <xdr:cNvSpPr/>
      </xdr:nvSpPr>
      <xdr:spPr>
        <a:xfrm>
          <a:off x="1873504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628" name="フローチャート: 判断 627">
          <a:extLst>
            <a:ext uri="{FF2B5EF4-FFF2-40B4-BE49-F238E27FC236}">
              <a16:creationId xmlns:a16="http://schemas.microsoft.com/office/drawing/2014/main" id="{9FF1AECC-D538-4CDF-8B12-BB31CBD3F379}"/>
            </a:ext>
          </a:extLst>
        </xdr:cNvPr>
        <xdr:cNvSpPr/>
      </xdr:nvSpPr>
      <xdr:spPr>
        <a:xfrm>
          <a:off x="179374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629" name="フローチャート: 判断 628">
          <a:extLst>
            <a:ext uri="{FF2B5EF4-FFF2-40B4-BE49-F238E27FC236}">
              <a16:creationId xmlns:a16="http://schemas.microsoft.com/office/drawing/2014/main" id="{E7636A29-586F-4CA1-9654-0F84285B210F}"/>
            </a:ext>
          </a:extLst>
        </xdr:cNvPr>
        <xdr:cNvSpPr/>
      </xdr:nvSpPr>
      <xdr:spPr>
        <a:xfrm>
          <a:off x="171627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630" name="フローチャート: 判断 629">
          <a:extLst>
            <a:ext uri="{FF2B5EF4-FFF2-40B4-BE49-F238E27FC236}">
              <a16:creationId xmlns:a16="http://schemas.microsoft.com/office/drawing/2014/main" id="{6591412A-E8BE-43CA-BE3B-609098547A26}"/>
            </a:ext>
          </a:extLst>
        </xdr:cNvPr>
        <xdr:cNvSpPr/>
      </xdr:nvSpPr>
      <xdr:spPr>
        <a:xfrm>
          <a:off x="1638808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F094E48E-FD5F-4D8C-B7EB-49C2765C925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9BB18D90-915B-4DCE-B171-1BE2F84B618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4B02C91F-8819-4B6A-8D5E-0342B1B97114}"/>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5F977BB8-E468-4085-8F5F-2DF87F825015}"/>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B5043B24-346B-4CA0-BEF2-52094260876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82550</xdr:rowOff>
    </xdr:from>
    <xdr:to>
      <xdr:col>116</xdr:col>
      <xdr:colOff>114300</xdr:colOff>
      <xdr:row>108</xdr:row>
      <xdr:rowOff>12700</xdr:rowOff>
    </xdr:to>
    <xdr:sp macro="" textlink="">
      <xdr:nvSpPr>
        <xdr:cNvPr id="636" name="楕円 635">
          <a:extLst>
            <a:ext uri="{FF2B5EF4-FFF2-40B4-BE49-F238E27FC236}">
              <a16:creationId xmlns:a16="http://schemas.microsoft.com/office/drawing/2014/main" id="{F6575979-6481-4BE5-9CF3-A04D3EDDD207}"/>
            </a:ext>
          </a:extLst>
        </xdr:cNvPr>
        <xdr:cNvSpPr/>
      </xdr:nvSpPr>
      <xdr:spPr>
        <a:xfrm>
          <a:off x="19458940" y="18020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168927</xdr:rowOff>
    </xdr:from>
    <xdr:ext cx="469744" cy="259045"/>
    <xdr:sp macro="" textlink="">
      <xdr:nvSpPr>
        <xdr:cNvPr id="637" name="【公民館】&#10;一人当たり面積該当値テキスト">
          <a:extLst>
            <a:ext uri="{FF2B5EF4-FFF2-40B4-BE49-F238E27FC236}">
              <a16:creationId xmlns:a16="http://schemas.microsoft.com/office/drawing/2014/main" id="{A6ED4BC6-3F2F-4109-A141-042FE4F87748}"/>
            </a:ext>
          </a:extLst>
        </xdr:cNvPr>
        <xdr:cNvSpPr txBox="1"/>
      </xdr:nvSpPr>
      <xdr:spPr>
        <a:xfrm>
          <a:off x="19547840" y="1793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84837</xdr:rowOff>
    </xdr:from>
    <xdr:to>
      <xdr:col>112</xdr:col>
      <xdr:colOff>38100</xdr:colOff>
      <xdr:row>108</xdr:row>
      <xdr:rowOff>14987</xdr:rowOff>
    </xdr:to>
    <xdr:sp macro="" textlink="">
      <xdr:nvSpPr>
        <xdr:cNvPr id="638" name="楕円 637">
          <a:extLst>
            <a:ext uri="{FF2B5EF4-FFF2-40B4-BE49-F238E27FC236}">
              <a16:creationId xmlns:a16="http://schemas.microsoft.com/office/drawing/2014/main" id="{3245E8B5-6736-4B0D-A108-CD52960B8A30}"/>
            </a:ext>
          </a:extLst>
        </xdr:cNvPr>
        <xdr:cNvSpPr/>
      </xdr:nvSpPr>
      <xdr:spPr>
        <a:xfrm>
          <a:off x="18735040" y="180223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133350</xdr:rowOff>
    </xdr:from>
    <xdr:to>
      <xdr:col>116</xdr:col>
      <xdr:colOff>63500</xdr:colOff>
      <xdr:row>107</xdr:row>
      <xdr:rowOff>135637</xdr:rowOff>
    </xdr:to>
    <xdr:cxnSp macro="">
      <xdr:nvCxnSpPr>
        <xdr:cNvPr id="639" name="直線コネクタ 638">
          <a:extLst>
            <a:ext uri="{FF2B5EF4-FFF2-40B4-BE49-F238E27FC236}">
              <a16:creationId xmlns:a16="http://schemas.microsoft.com/office/drawing/2014/main" id="{C812FDEB-5636-4DD3-B560-800FE30AA2F0}"/>
            </a:ext>
          </a:extLst>
        </xdr:cNvPr>
        <xdr:cNvCxnSpPr/>
      </xdr:nvCxnSpPr>
      <xdr:spPr>
        <a:xfrm flipV="1">
          <a:off x="18778220" y="18070830"/>
          <a:ext cx="73152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84837</xdr:rowOff>
    </xdr:from>
    <xdr:to>
      <xdr:col>107</xdr:col>
      <xdr:colOff>101600</xdr:colOff>
      <xdr:row>108</xdr:row>
      <xdr:rowOff>14987</xdr:rowOff>
    </xdr:to>
    <xdr:sp macro="" textlink="">
      <xdr:nvSpPr>
        <xdr:cNvPr id="640" name="楕円 639">
          <a:extLst>
            <a:ext uri="{FF2B5EF4-FFF2-40B4-BE49-F238E27FC236}">
              <a16:creationId xmlns:a16="http://schemas.microsoft.com/office/drawing/2014/main" id="{5481D159-1BE9-4356-B66F-8C401B6DD8FD}"/>
            </a:ext>
          </a:extLst>
        </xdr:cNvPr>
        <xdr:cNvSpPr/>
      </xdr:nvSpPr>
      <xdr:spPr>
        <a:xfrm>
          <a:off x="17937480" y="18022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135637</xdr:rowOff>
    </xdr:from>
    <xdr:to>
      <xdr:col>111</xdr:col>
      <xdr:colOff>177800</xdr:colOff>
      <xdr:row>107</xdr:row>
      <xdr:rowOff>135637</xdr:rowOff>
    </xdr:to>
    <xdr:cxnSp macro="">
      <xdr:nvCxnSpPr>
        <xdr:cNvPr id="641" name="直線コネクタ 640">
          <a:extLst>
            <a:ext uri="{FF2B5EF4-FFF2-40B4-BE49-F238E27FC236}">
              <a16:creationId xmlns:a16="http://schemas.microsoft.com/office/drawing/2014/main" id="{6C825BAE-51CE-4DA9-A674-A8AC40DF0998}"/>
            </a:ext>
          </a:extLst>
        </xdr:cNvPr>
        <xdr:cNvCxnSpPr/>
      </xdr:nvCxnSpPr>
      <xdr:spPr>
        <a:xfrm>
          <a:off x="17988280" y="1807311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84837</xdr:rowOff>
    </xdr:from>
    <xdr:to>
      <xdr:col>102</xdr:col>
      <xdr:colOff>165100</xdr:colOff>
      <xdr:row>108</xdr:row>
      <xdr:rowOff>14987</xdr:rowOff>
    </xdr:to>
    <xdr:sp macro="" textlink="">
      <xdr:nvSpPr>
        <xdr:cNvPr id="642" name="楕円 641">
          <a:extLst>
            <a:ext uri="{FF2B5EF4-FFF2-40B4-BE49-F238E27FC236}">
              <a16:creationId xmlns:a16="http://schemas.microsoft.com/office/drawing/2014/main" id="{186C74E2-E794-49FE-898A-685537D3942F}"/>
            </a:ext>
          </a:extLst>
        </xdr:cNvPr>
        <xdr:cNvSpPr/>
      </xdr:nvSpPr>
      <xdr:spPr>
        <a:xfrm>
          <a:off x="17162780" y="18022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135637</xdr:rowOff>
    </xdr:from>
    <xdr:to>
      <xdr:col>107</xdr:col>
      <xdr:colOff>50800</xdr:colOff>
      <xdr:row>107</xdr:row>
      <xdr:rowOff>135637</xdr:rowOff>
    </xdr:to>
    <xdr:cxnSp macro="">
      <xdr:nvCxnSpPr>
        <xdr:cNvPr id="643" name="直線コネクタ 642">
          <a:extLst>
            <a:ext uri="{FF2B5EF4-FFF2-40B4-BE49-F238E27FC236}">
              <a16:creationId xmlns:a16="http://schemas.microsoft.com/office/drawing/2014/main" id="{83C042C5-B8E9-485D-B5F9-EFF9438F0142}"/>
            </a:ext>
          </a:extLst>
        </xdr:cNvPr>
        <xdr:cNvCxnSpPr/>
      </xdr:nvCxnSpPr>
      <xdr:spPr>
        <a:xfrm>
          <a:off x="17213580" y="1807311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84837</xdr:rowOff>
    </xdr:from>
    <xdr:to>
      <xdr:col>98</xdr:col>
      <xdr:colOff>38100</xdr:colOff>
      <xdr:row>108</xdr:row>
      <xdr:rowOff>14987</xdr:rowOff>
    </xdr:to>
    <xdr:sp macro="" textlink="">
      <xdr:nvSpPr>
        <xdr:cNvPr id="644" name="楕円 643">
          <a:extLst>
            <a:ext uri="{FF2B5EF4-FFF2-40B4-BE49-F238E27FC236}">
              <a16:creationId xmlns:a16="http://schemas.microsoft.com/office/drawing/2014/main" id="{7CBB8AC6-E6F5-4A28-81AB-E71FD6B6CE88}"/>
            </a:ext>
          </a:extLst>
        </xdr:cNvPr>
        <xdr:cNvSpPr/>
      </xdr:nvSpPr>
      <xdr:spPr>
        <a:xfrm>
          <a:off x="16388080" y="180223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135637</xdr:rowOff>
    </xdr:from>
    <xdr:to>
      <xdr:col>102</xdr:col>
      <xdr:colOff>114300</xdr:colOff>
      <xdr:row>107</xdr:row>
      <xdr:rowOff>135637</xdr:rowOff>
    </xdr:to>
    <xdr:cxnSp macro="">
      <xdr:nvCxnSpPr>
        <xdr:cNvPr id="645" name="直線コネクタ 644">
          <a:extLst>
            <a:ext uri="{FF2B5EF4-FFF2-40B4-BE49-F238E27FC236}">
              <a16:creationId xmlns:a16="http://schemas.microsoft.com/office/drawing/2014/main" id="{1B08B018-05EC-412F-AE1C-39C00D2A26CD}"/>
            </a:ext>
          </a:extLst>
        </xdr:cNvPr>
        <xdr:cNvCxnSpPr/>
      </xdr:nvCxnSpPr>
      <xdr:spPr>
        <a:xfrm>
          <a:off x="16431260" y="1807311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646" name="n_1aveValue【公民館】&#10;一人当たり面積">
          <a:extLst>
            <a:ext uri="{FF2B5EF4-FFF2-40B4-BE49-F238E27FC236}">
              <a16:creationId xmlns:a16="http://schemas.microsoft.com/office/drawing/2014/main" id="{77F29B59-7F21-498D-B0C5-9CD61743FB17}"/>
            </a:ext>
          </a:extLst>
        </xdr:cNvPr>
        <xdr:cNvSpPr txBox="1"/>
      </xdr:nvSpPr>
      <xdr:spPr>
        <a:xfrm>
          <a:off x="1856112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647" name="n_2aveValue【公民館】&#10;一人当たり面積">
          <a:extLst>
            <a:ext uri="{FF2B5EF4-FFF2-40B4-BE49-F238E27FC236}">
              <a16:creationId xmlns:a16="http://schemas.microsoft.com/office/drawing/2014/main" id="{62D07B63-401F-4B07-A7DC-DD72BDA68A7A}"/>
            </a:ext>
          </a:extLst>
        </xdr:cNvPr>
        <xdr:cNvSpPr txBox="1"/>
      </xdr:nvSpPr>
      <xdr:spPr>
        <a:xfrm>
          <a:off x="177762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648" name="n_3aveValue【公民館】&#10;一人当たり面積">
          <a:extLst>
            <a:ext uri="{FF2B5EF4-FFF2-40B4-BE49-F238E27FC236}">
              <a16:creationId xmlns:a16="http://schemas.microsoft.com/office/drawing/2014/main" id="{F3B1048D-2F88-421B-9256-DEF36C96DD84}"/>
            </a:ext>
          </a:extLst>
        </xdr:cNvPr>
        <xdr:cNvSpPr txBox="1"/>
      </xdr:nvSpPr>
      <xdr:spPr>
        <a:xfrm>
          <a:off x="170015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649" name="n_4aveValue【公民館】&#10;一人当たり面積">
          <a:extLst>
            <a:ext uri="{FF2B5EF4-FFF2-40B4-BE49-F238E27FC236}">
              <a16:creationId xmlns:a16="http://schemas.microsoft.com/office/drawing/2014/main" id="{11693FF4-F05F-4872-B1FC-F76B150A5DD5}"/>
            </a:ext>
          </a:extLst>
        </xdr:cNvPr>
        <xdr:cNvSpPr txBox="1"/>
      </xdr:nvSpPr>
      <xdr:spPr>
        <a:xfrm>
          <a:off x="1622686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6114</xdr:rowOff>
    </xdr:from>
    <xdr:ext cx="469744" cy="259045"/>
    <xdr:sp macro="" textlink="">
      <xdr:nvSpPr>
        <xdr:cNvPr id="650" name="n_1mainValue【公民館】&#10;一人当たり面積">
          <a:extLst>
            <a:ext uri="{FF2B5EF4-FFF2-40B4-BE49-F238E27FC236}">
              <a16:creationId xmlns:a16="http://schemas.microsoft.com/office/drawing/2014/main" id="{F609CF75-102D-4A2E-A4F8-8BEA7D381F76}"/>
            </a:ext>
          </a:extLst>
        </xdr:cNvPr>
        <xdr:cNvSpPr txBox="1"/>
      </xdr:nvSpPr>
      <xdr:spPr>
        <a:xfrm>
          <a:off x="18561127" y="181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6114</xdr:rowOff>
    </xdr:from>
    <xdr:ext cx="469744" cy="259045"/>
    <xdr:sp macro="" textlink="">
      <xdr:nvSpPr>
        <xdr:cNvPr id="651" name="n_2mainValue【公民館】&#10;一人当たり面積">
          <a:extLst>
            <a:ext uri="{FF2B5EF4-FFF2-40B4-BE49-F238E27FC236}">
              <a16:creationId xmlns:a16="http://schemas.microsoft.com/office/drawing/2014/main" id="{0FED51F8-D51B-4CE8-A673-4266D4936AD3}"/>
            </a:ext>
          </a:extLst>
        </xdr:cNvPr>
        <xdr:cNvSpPr txBox="1"/>
      </xdr:nvSpPr>
      <xdr:spPr>
        <a:xfrm>
          <a:off x="17776267" y="181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6114</xdr:rowOff>
    </xdr:from>
    <xdr:ext cx="469744" cy="259045"/>
    <xdr:sp macro="" textlink="">
      <xdr:nvSpPr>
        <xdr:cNvPr id="652" name="n_3mainValue【公民館】&#10;一人当たり面積">
          <a:extLst>
            <a:ext uri="{FF2B5EF4-FFF2-40B4-BE49-F238E27FC236}">
              <a16:creationId xmlns:a16="http://schemas.microsoft.com/office/drawing/2014/main" id="{A762D30E-7AAB-4F27-9AA1-717ED2B71FC2}"/>
            </a:ext>
          </a:extLst>
        </xdr:cNvPr>
        <xdr:cNvSpPr txBox="1"/>
      </xdr:nvSpPr>
      <xdr:spPr>
        <a:xfrm>
          <a:off x="17001567" y="181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6114</xdr:rowOff>
    </xdr:from>
    <xdr:ext cx="469744" cy="259045"/>
    <xdr:sp macro="" textlink="">
      <xdr:nvSpPr>
        <xdr:cNvPr id="653" name="n_4mainValue【公民館】&#10;一人当たり面積">
          <a:extLst>
            <a:ext uri="{FF2B5EF4-FFF2-40B4-BE49-F238E27FC236}">
              <a16:creationId xmlns:a16="http://schemas.microsoft.com/office/drawing/2014/main" id="{6814C326-4484-4BB4-839D-D9E37C2D7D43}"/>
            </a:ext>
          </a:extLst>
        </xdr:cNvPr>
        <xdr:cNvSpPr txBox="1"/>
      </xdr:nvSpPr>
      <xdr:spPr>
        <a:xfrm>
          <a:off x="16226867" y="181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BF348F51-6837-4AE5-8443-F4DED535F60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C573769C-944D-4BB7-B35C-721E8D2E76B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48FE8413-0CEC-4895-812A-E6E3320034F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本市の有形固定資産減価償却率は、概ね類似団体内平均値を上回っており、今後も公共施設の適正な維持管理の観点から継続的な老朽化対策（投資）が必要な状況にある。</a:t>
          </a:r>
          <a:endParaRPr lang="ja-JP" altLang="ja-JP" sz="1400">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一方で、インフラ資産を含めた公共施設等の市民一人当たり面積は、類似団体内平均値と比較すると、概ね低水準にある。</a:t>
          </a:r>
          <a:endParaRPr lang="ja-JP" altLang="ja-JP" sz="1400">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施設類型別の主な対応状況では「学校施設」においては</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増築工事を実施したものの、老朽化した既存施設の大規模な改修はできておらず、依然として高水準で推移している。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その他の施設において</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、大規模な改修等は実施できておらず、経年に伴う減価償却の進行により、有形固定資産減価償却費率</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は概ね悪化している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33F1D6C-2F07-4B6B-A80D-B10ACC88B8E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BC22DED-C884-454C-A3D7-D788380E760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5E205FB-E7D8-42C4-B76E-B8214F5DA11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19B58C6-EB17-45FE-814A-9C4C441E317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E68E6D5-D833-428C-81CA-1B38E3FA81C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2C47282-A5DA-4008-980A-CC61CED1B4E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B05AFC0-69D2-46CC-B355-494822ACB734}"/>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94342C8-823C-42EC-BD2A-9753074F10CA}"/>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4FBDE3B-2910-4702-A5EF-A72A598C0CF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6E3864A-DB50-44BE-AD49-F40056B01FC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993C6C6-8110-45D1-91C3-6C877E33C00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B7A2B8C-DFB0-415F-AB5E-DE6D98186C5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4B6B4E3-B5B8-4E49-81D5-0F1A5CB6A61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D0A0767-9B8C-4803-8906-2CED1B22B4B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0C5FA89-1FB0-4967-984B-0161F6627DE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6C36C8E-F834-41C1-BF99-12A0621FB52A}"/>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68DC0C3-87D9-4D65-A0BC-4D598CCA2C8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166F303-652C-4AD6-B487-DC28B2542D2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9E199F6-0785-4F3E-BC27-555333B915E7}"/>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BBF1B2C-2911-4EDF-8EC4-442492639C9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EB15CC1-D76F-45E7-81E7-14AF7E4A3E7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673F11D-D704-405A-98FA-06E53B1D30A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2775F52-B213-42C7-97E2-EE5F37028C74}"/>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3A7B678-4A24-4090-8964-8FC453AAE6E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A52FF59-4F8A-4FC1-A57A-D24E28F2EE6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2D00F23-B17A-4623-9FA2-AE2CFFB9684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5DE361A-15F0-403F-BFB2-853183FF0E9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8D79C6D-4B8D-4EA2-924B-F3B43AF3858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F6A5EAB-99B8-4E3E-B7B1-71B3AF3327C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7CD80C0-D112-45FE-8FEE-5C6380A73EC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D2EB579-86F4-4D06-8AE3-91A66FFDFF4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FA3AA8C-7DA0-408A-B7C5-C8291E1AAF9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F6C0425-5810-4896-8889-1CEE9332181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C82A186-B7DE-4303-9D43-BE3D25D0724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1D30492-DD97-47D2-848B-16AD0D1A203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85209EB-1EE5-49C6-ABCF-291144ECFD1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BFA83DE-0D31-4863-8EF6-A31A3F1CBCF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627E9AD-BE13-4E1F-AFC3-E7288301764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A5064B2-FBE6-43B8-937A-FBF4AAE7D9C2}"/>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6A6995D-A7A0-4F05-BDB0-498D6CAD295D}"/>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2F6BE8A-5A82-4971-AEC6-9B6F2E04296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81B9D4C-C447-4F18-AF85-51155588C3A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D54726D-CE12-4422-AC5F-B48D51240966}"/>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23E0D6A-6407-4370-A1B6-AE6E491B2733}"/>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58E3E88-38C9-4EC7-A28E-44E02ADA1AFA}"/>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9E559A8-8770-49BE-AA29-CA076082C4E1}"/>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40D64BB-A8A6-456E-A9A9-35343A713AFF}"/>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869AA9C-161D-472C-8BD4-E4D6B6EB82B1}"/>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238E2B3-6342-4149-A855-2D8DF17CEA05}"/>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87BDA08-AAB3-4671-BAD6-6F45A3983DCE}"/>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481A88D-009B-45AA-9202-784E31B01449}"/>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E4C4E43-01E5-4082-9244-298E18CC7A24}"/>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050F5C1-B712-4279-A62D-FA5CA362476B}"/>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D5673B3-23F2-4107-9081-D26C70D11205}"/>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A674D79-13E4-4806-AD72-4B80A2182CB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30E12C0A-7F26-4554-B3A7-655ACA68470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FEC385A9-64BD-4CF4-A66E-8BB7EEE8C37B}"/>
            </a:ext>
          </a:extLst>
        </xdr:cNvPr>
        <xdr:cNvCxnSpPr/>
      </xdr:nvCxnSpPr>
      <xdr:spPr>
        <a:xfrm flipV="1">
          <a:off x="4086225" y="5624648"/>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4BC2129A-0D52-45CE-8FDA-3545AA1A80ED}"/>
            </a:ext>
          </a:extLst>
        </xdr:cNvPr>
        <xdr:cNvSpPr txBox="1"/>
      </xdr:nvSpPr>
      <xdr:spPr>
        <a:xfrm>
          <a:off x="4124960" y="712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9672876E-18B4-4B49-9B0F-62E5BC959D6E}"/>
            </a:ext>
          </a:extLst>
        </xdr:cNvPr>
        <xdr:cNvCxnSpPr/>
      </xdr:nvCxnSpPr>
      <xdr:spPr>
        <a:xfrm>
          <a:off x="4020820" y="71203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968E3DBF-F315-46C9-AE06-4B139CC705E8}"/>
            </a:ext>
          </a:extLst>
        </xdr:cNvPr>
        <xdr:cNvSpPr txBox="1"/>
      </xdr:nvSpPr>
      <xdr:spPr>
        <a:xfrm>
          <a:off x="4124960" y="54036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420D85EE-ECD2-4659-8CBB-6809B7D954E1}"/>
            </a:ext>
          </a:extLst>
        </xdr:cNvPr>
        <xdr:cNvCxnSpPr/>
      </xdr:nvCxnSpPr>
      <xdr:spPr>
        <a:xfrm>
          <a:off x="4020820" y="56246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414A798F-4AA9-46EC-BBBD-9CA415DDEB87}"/>
            </a:ext>
          </a:extLst>
        </xdr:cNvPr>
        <xdr:cNvSpPr txBox="1"/>
      </xdr:nvSpPr>
      <xdr:spPr>
        <a:xfrm>
          <a:off x="4124960" y="61878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DF25DA0E-95B0-4997-B1D2-DDCCA3978138}"/>
            </a:ext>
          </a:extLst>
        </xdr:cNvPr>
        <xdr:cNvSpPr/>
      </xdr:nvSpPr>
      <xdr:spPr>
        <a:xfrm>
          <a:off x="4036060" y="6332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F101C63E-9499-4E42-A628-632773F3AD00}"/>
            </a:ext>
          </a:extLst>
        </xdr:cNvPr>
        <xdr:cNvSpPr/>
      </xdr:nvSpPr>
      <xdr:spPr>
        <a:xfrm>
          <a:off x="3312160" y="62933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C03416F3-53B1-49DE-8E15-00FCB671C9FF}"/>
            </a:ext>
          </a:extLst>
        </xdr:cNvPr>
        <xdr:cNvSpPr/>
      </xdr:nvSpPr>
      <xdr:spPr>
        <a:xfrm>
          <a:off x="2514600" y="6275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1DE498E1-20E1-4343-A73C-D7679CDC4A79}"/>
            </a:ext>
          </a:extLst>
        </xdr:cNvPr>
        <xdr:cNvSpPr/>
      </xdr:nvSpPr>
      <xdr:spPr>
        <a:xfrm>
          <a:off x="1739900" y="625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987610C9-5FF1-44A8-A6D8-246F7C58CF2A}"/>
            </a:ext>
          </a:extLst>
        </xdr:cNvPr>
        <xdr:cNvSpPr/>
      </xdr:nvSpPr>
      <xdr:spPr>
        <a:xfrm>
          <a:off x="965200" y="62297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294CC51-1229-4630-B75F-84E807562FF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FF7D71F-49CC-4155-AB46-40DC76A9C4B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1120BEB-3FA2-458E-9429-621295E9A4E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E8A9C05-976B-4C8B-A3E5-6FA2015EC808}"/>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D465D48-7EA1-4C86-B74B-9E4193D07BC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30299</xdr:rowOff>
    </xdr:from>
    <xdr:to>
      <xdr:col>24</xdr:col>
      <xdr:colOff>114300</xdr:colOff>
      <xdr:row>39</xdr:row>
      <xdr:rowOff>131899</xdr:rowOff>
    </xdr:to>
    <xdr:sp macro="" textlink="">
      <xdr:nvSpPr>
        <xdr:cNvPr id="74" name="楕円 73">
          <a:extLst>
            <a:ext uri="{FF2B5EF4-FFF2-40B4-BE49-F238E27FC236}">
              <a16:creationId xmlns:a16="http://schemas.microsoft.com/office/drawing/2014/main" id="{F9A054E6-F3AC-4FD2-9D1C-4E73B15C53F8}"/>
            </a:ext>
          </a:extLst>
        </xdr:cNvPr>
        <xdr:cNvSpPr/>
      </xdr:nvSpPr>
      <xdr:spPr>
        <a:xfrm>
          <a:off x="403606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8726</xdr:rowOff>
    </xdr:from>
    <xdr:ext cx="405111" cy="259045"/>
    <xdr:sp macro="" textlink="">
      <xdr:nvSpPr>
        <xdr:cNvPr id="75" name="【図書館】&#10;有形固定資産減価償却率該当値テキスト">
          <a:extLst>
            <a:ext uri="{FF2B5EF4-FFF2-40B4-BE49-F238E27FC236}">
              <a16:creationId xmlns:a16="http://schemas.microsoft.com/office/drawing/2014/main" id="{0E9E464D-2813-4F25-BF93-A5529C920808}"/>
            </a:ext>
          </a:extLst>
        </xdr:cNvPr>
        <xdr:cNvSpPr txBox="1"/>
      </xdr:nvSpPr>
      <xdr:spPr>
        <a:xfrm>
          <a:off x="4124960" y="654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7438</xdr:rowOff>
    </xdr:from>
    <xdr:to>
      <xdr:col>20</xdr:col>
      <xdr:colOff>38100</xdr:colOff>
      <xdr:row>39</xdr:row>
      <xdr:rowOff>109038</xdr:rowOff>
    </xdr:to>
    <xdr:sp macro="" textlink="">
      <xdr:nvSpPr>
        <xdr:cNvPr id="76" name="楕円 75">
          <a:extLst>
            <a:ext uri="{FF2B5EF4-FFF2-40B4-BE49-F238E27FC236}">
              <a16:creationId xmlns:a16="http://schemas.microsoft.com/office/drawing/2014/main" id="{992D0B61-ABCC-4084-ABF5-D4603467E366}"/>
            </a:ext>
          </a:extLst>
        </xdr:cNvPr>
        <xdr:cNvSpPr/>
      </xdr:nvSpPr>
      <xdr:spPr>
        <a:xfrm>
          <a:off x="3312160" y="65453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58238</xdr:rowOff>
    </xdr:from>
    <xdr:to>
      <xdr:col>24</xdr:col>
      <xdr:colOff>63500</xdr:colOff>
      <xdr:row>39</xdr:row>
      <xdr:rowOff>81099</xdr:rowOff>
    </xdr:to>
    <xdr:cxnSp macro="">
      <xdr:nvCxnSpPr>
        <xdr:cNvPr id="77" name="直線コネクタ 76">
          <a:extLst>
            <a:ext uri="{FF2B5EF4-FFF2-40B4-BE49-F238E27FC236}">
              <a16:creationId xmlns:a16="http://schemas.microsoft.com/office/drawing/2014/main" id="{55C3E403-2089-4878-863A-F8A73A51EF5F}"/>
            </a:ext>
          </a:extLst>
        </xdr:cNvPr>
        <xdr:cNvCxnSpPr/>
      </xdr:nvCxnSpPr>
      <xdr:spPr>
        <a:xfrm>
          <a:off x="3355340" y="6596198"/>
          <a:ext cx="7315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146231</xdr:rowOff>
    </xdr:from>
    <xdr:to>
      <xdr:col>15</xdr:col>
      <xdr:colOff>101600</xdr:colOff>
      <xdr:row>39</xdr:row>
      <xdr:rowOff>76381</xdr:rowOff>
    </xdr:to>
    <xdr:sp macro="" textlink="">
      <xdr:nvSpPr>
        <xdr:cNvPr id="78" name="楕円 77">
          <a:extLst>
            <a:ext uri="{FF2B5EF4-FFF2-40B4-BE49-F238E27FC236}">
              <a16:creationId xmlns:a16="http://schemas.microsoft.com/office/drawing/2014/main" id="{C0C27198-402F-4784-A8B0-3372E2F920B1}"/>
            </a:ext>
          </a:extLst>
        </xdr:cNvPr>
        <xdr:cNvSpPr/>
      </xdr:nvSpPr>
      <xdr:spPr>
        <a:xfrm>
          <a:off x="2514600" y="65165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25581</xdr:rowOff>
    </xdr:from>
    <xdr:to>
      <xdr:col>19</xdr:col>
      <xdr:colOff>177800</xdr:colOff>
      <xdr:row>39</xdr:row>
      <xdr:rowOff>58238</xdr:rowOff>
    </xdr:to>
    <xdr:cxnSp macro="">
      <xdr:nvCxnSpPr>
        <xdr:cNvPr id="79" name="直線コネクタ 78">
          <a:extLst>
            <a:ext uri="{FF2B5EF4-FFF2-40B4-BE49-F238E27FC236}">
              <a16:creationId xmlns:a16="http://schemas.microsoft.com/office/drawing/2014/main" id="{456A55BC-B04B-44D4-8593-AACA5FB5C590}"/>
            </a:ext>
          </a:extLst>
        </xdr:cNvPr>
        <xdr:cNvCxnSpPr/>
      </xdr:nvCxnSpPr>
      <xdr:spPr>
        <a:xfrm>
          <a:off x="2565400" y="6563541"/>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113574</xdr:rowOff>
    </xdr:from>
    <xdr:to>
      <xdr:col>10</xdr:col>
      <xdr:colOff>165100</xdr:colOff>
      <xdr:row>39</xdr:row>
      <xdr:rowOff>43724</xdr:rowOff>
    </xdr:to>
    <xdr:sp macro="" textlink="">
      <xdr:nvSpPr>
        <xdr:cNvPr id="80" name="楕円 79">
          <a:extLst>
            <a:ext uri="{FF2B5EF4-FFF2-40B4-BE49-F238E27FC236}">
              <a16:creationId xmlns:a16="http://schemas.microsoft.com/office/drawing/2014/main" id="{93D39BAE-F742-484A-9E52-86C1756A6CCF}"/>
            </a:ext>
          </a:extLst>
        </xdr:cNvPr>
        <xdr:cNvSpPr/>
      </xdr:nvSpPr>
      <xdr:spPr>
        <a:xfrm>
          <a:off x="1739900" y="6483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164374</xdr:rowOff>
    </xdr:from>
    <xdr:to>
      <xdr:col>15</xdr:col>
      <xdr:colOff>50800</xdr:colOff>
      <xdr:row>39</xdr:row>
      <xdr:rowOff>25581</xdr:rowOff>
    </xdr:to>
    <xdr:cxnSp macro="">
      <xdr:nvCxnSpPr>
        <xdr:cNvPr id="81" name="直線コネクタ 80">
          <a:extLst>
            <a:ext uri="{FF2B5EF4-FFF2-40B4-BE49-F238E27FC236}">
              <a16:creationId xmlns:a16="http://schemas.microsoft.com/office/drawing/2014/main" id="{7266F1C8-DE2D-4FC2-BBBE-B4B571AA89FB}"/>
            </a:ext>
          </a:extLst>
        </xdr:cNvPr>
        <xdr:cNvCxnSpPr/>
      </xdr:nvCxnSpPr>
      <xdr:spPr>
        <a:xfrm>
          <a:off x="1790700" y="6534694"/>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80917</xdr:rowOff>
    </xdr:from>
    <xdr:to>
      <xdr:col>6</xdr:col>
      <xdr:colOff>38100</xdr:colOff>
      <xdr:row>39</xdr:row>
      <xdr:rowOff>11067</xdr:rowOff>
    </xdr:to>
    <xdr:sp macro="" textlink="">
      <xdr:nvSpPr>
        <xdr:cNvPr id="82" name="楕円 81">
          <a:extLst>
            <a:ext uri="{FF2B5EF4-FFF2-40B4-BE49-F238E27FC236}">
              <a16:creationId xmlns:a16="http://schemas.microsoft.com/office/drawing/2014/main" id="{F68CDAB2-BDC8-4BE8-BB65-C1D7E282AF61}"/>
            </a:ext>
          </a:extLst>
        </xdr:cNvPr>
        <xdr:cNvSpPr/>
      </xdr:nvSpPr>
      <xdr:spPr>
        <a:xfrm>
          <a:off x="965200" y="64512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131717</xdr:rowOff>
    </xdr:from>
    <xdr:to>
      <xdr:col>10</xdr:col>
      <xdr:colOff>114300</xdr:colOff>
      <xdr:row>38</xdr:row>
      <xdr:rowOff>164374</xdr:rowOff>
    </xdr:to>
    <xdr:cxnSp macro="">
      <xdr:nvCxnSpPr>
        <xdr:cNvPr id="83" name="直線コネクタ 82">
          <a:extLst>
            <a:ext uri="{FF2B5EF4-FFF2-40B4-BE49-F238E27FC236}">
              <a16:creationId xmlns:a16="http://schemas.microsoft.com/office/drawing/2014/main" id="{FA9DFCAF-F7C4-4EA3-8647-11A45AA5D525}"/>
            </a:ext>
          </a:extLst>
        </xdr:cNvPr>
        <xdr:cNvCxnSpPr/>
      </xdr:nvCxnSpPr>
      <xdr:spPr>
        <a:xfrm>
          <a:off x="1008380" y="6502037"/>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38AC0DDF-C71A-4AB6-A561-F6668C5196A2}"/>
            </a:ext>
          </a:extLst>
        </xdr:cNvPr>
        <xdr:cNvSpPr txBox="1"/>
      </xdr:nvSpPr>
      <xdr:spPr>
        <a:xfrm>
          <a:off x="317056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56FE39FF-BF73-4C9A-8345-EB9EA8AEE963}"/>
            </a:ext>
          </a:extLst>
        </xdr:cNvPr>
        <xdr:cNvSpPr txBox="1"/>
      </xdr:nvSpPr>
      <xdr:spPr>
        <a:xfrm>
          <a:off x="238570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D4C91463-F383-4669-924C-080E743C7B8E}"/>
            </a:ext>
          </a:extLst>
        </xdr:cNvPr>
        <xdr:cNvSpPr txBox="1"/>
      </xdr:nvSpPr>
      <xdr:spPr>
        <a:xfrm>
          <a:off x="1611004" y="603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68A5AAE1-7C5D-44FB-AC7D-D72DAC4229B2}"/>
            </a:ext>
          </a:extLst>
        </xdr:cNvPr>
        <xdr:cNvSpPr txBox="1"/>
      </xdr:nvSpPr>
      <xdr:spPr>
        <a:xfrm>
          <a:off x="836304" y="601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100165</xdr:rowOff>
    </xdr:from>
    <xdr:ext cx="405111" cy="259045"/>
    <xdr:sp macro="" textlink="">
      <xdr:nvSpPr>
        <xdr:cNvPr id="88" name="n_1mainValue【図書館】&#10;有形固定資産減価償却率">
          <a:extLst>
            <a:ext uri="{FF2B5EF4-FFF2-40B4-BE49-F238E27FC236}">
              <a16:creationId xmlns:a16="http://schemas.microsoft.com/office/drawing/2014/main" id="{9E32DE4A-D22B-4F8C-9363-8E65A18F9731}"/>
            </a:ext>
          </a:extLst>
        </xdr:cNvPr>
        <xdr:cNvSpPr txBox="1"/>
      </xdr:nvSpPr>
      <xdr:spPr>
        <a:xfrm>
          <a:off x="3170564" y="6638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67508</xdr:rowOff>
    </xdr:from>
    <xdr:ext cx="405111" cy="259045"/>
    <xdr:sp macro="" textlink="">
      <xdr:nvSpPr>
        <xdr:cNvPr id="89" name="n_2mainValue【図書館】&#10;有形固定資産減価償却率">
          <a:extLst>
            <a:ext uri="{FF2B5EF4-FFF2-40B4-BE49-F238E27FC236}">
              <a16:creationId xmlns:a16="http://schemas.microsoft.com/office/drawing/2014/main" id="{F4B59710-2781-4A7D-98A4-82C73CD0AB76}"/>
            </a:ext>
          </a:extLst>
        </xdr:cNvPr>
        <xdr:cNvSpPr txBox="1"/>
      </xdr:nvSpPr>
      <xdr:spPr>
        <a:xfrm>
          <a:off x="2385704"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34851</xdr:rowOff>
    </xdr:from>
    <xdr:ext cx="405111" cy="259045"/>
    <xdr:sp macro="" textlink="">
      <xdr:nvSpPr>
        <xdr:cNvPr id="90" name="n_3mainValue【図書館】&#10;有形固定資産減価償却率">
          <a:extLst>
            <a:ext uri="{FF2B5EF4-FFF2-40B4-BE49-F238E27FC236}">
              <a16:creationId xmlns:a16="http://schemas.microsoft.com/office/drawing/2014/main" id="{3E38B343-FC6D-4F61-8A72-2EF2DDADB941}"/>
            </a:ext>
          </a:extLst>
        </xdr:cNvPr>
        <xdr:cNvSpPr txBox="1"/>
      </xdr:nvSpPr>
      <xdr:spPr>
        <a:xfrm>
          <a:off x="1611004" y="657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2194</xdr:rowOff>
    </xdr:from>
    <xdr:ext cx="405111" cy="259045"/>
    <xdr:sp macro="" textlink="">
      <xdr:nvSpPr>
        <xdr:cNvPr id="91" name="n_4mainValue【図書館】&#10;有形固定資産減価償却率">
          <a:extLst>
            <a:ext uri="{FF2B5EF4-FFF2-40B4-BE49-F238E27FC236}">
              <a16:creationId xmlns:a16="http://schemas.microsoft.com/office/drawing/2014/main" id="{2E13A2FA-05B1-4C58-B4EB-FF0489190695}"/>
            </a:ext>
          </a:extLst>
        </xdr:cNvPr>
        <xdr:cNvSpPr txBox="1"/>
      </xdr:nvSpPr>
      <xdr:spPr>
        <a:xfrm>
          <a:off x="83630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D7482C5-CC8D-4AA6-9FAA-8C9A23DBD7C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24910BD-89DE-449D-B75E-09B9BCD05ED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94CA193-1F2A-46AF-A15B-4AE506CD9E2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37961B8-0178-48A0-B811-BF9957B7CF6C}"/>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A975571-C125-4005-8C6B-09DDFBE6F32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02631DB-0071-4CED-A341-14396E53B567}"/>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40486F0-5A6B-448D-9820-10CE786F24F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663306A-7E8B-486C-BE23-CC914A29EF8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DE25A1EF-4F6B-4715-B0E9-A6BB291B86E2}"/>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84F650B-E2AF-4EE2-98D2-4B2C236A432D}"/>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48EB17C-E23C-46EF-BEA6-FC37C25162B1}"/>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8FC9D158-4DD0-4DF0-85FF-64B0DA2D7A93}"/>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A1CE8CA0-C2A7-4EFF-918D-1A638FA2B78F}"/>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BEAEFCE-D154-49B5-BAC1-534106CEC053}"/>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1F8B1FC8-4547-4CDA-8C2C-8C1BCB632D66}"/>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6504E5B1-A245-4A95-98A9-47C69283955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30DC9717-55B7-4D60-BD81-BE52380916DA}"/>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D7DB4D1B-5EAE-417E-942F-4B8617A15ED6}"/>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FF318734-A0A6-40CF-8B00-C51145F18D04}"/>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E55A4B8A-0DC5-4D0F-9C7A-59B7DDD81CC4}"/>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1AD4C808-57EF-4758-8D11-C2B43F09D5B6}"/>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87BD7288-E956-484F-925F-F718B7FF64D2}"/>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62E52376-7371-4D4C-855B-C93C4A33280F}"/>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CBA425E9-2D14-4B5B-96BB-4F73AE1B473A}"/>
            </a:ext>
          </a:extLst>
        </xdr:cNvPr>
        <xdr:cNvCxnSpPr/>
      </xdr:nvCxnSpPr>
      <xdr:spPr>
        <a:xfrm flipV="1">
          <a:off x="9219565" y="556387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AA241D62-4549-4729-955C-2709BE9AE990}"/>
            </a:ext>
          </a:extLst>
        </xdr:cNvPr>
        <xdr:cNvSpPr txBox="1"/>
      </xdr:nvSpPr>
      <xdr:spPr>
        <a:xfrm>
          <a:off x="9258300" y="70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19E3B6CA-054A-4DAD-BD3E-8487AD94B880}"/>
            </a:ext>
          </a:extLst>
        </xdr:cNvPr>
        <xdr:cNvCxnSpPr/>
      </xdr:nvCxnSpPr>
      <xdr:spPr>
        <a:xfrm>
          <a:off x="9154160" y="7053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1ECADEA7-0F79-4D62-BA99-904EDE2EE828}"/>
            </a:ext>
          </a:extLst>
        </xdr:cNvPr>
        <xdr:cNvSpPr txBox="1"/>
      </xdr:nvSpPr>
      <xdr:spPr>
        <a:xfrm>
          <a:off x="925830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6B343DFE-A463-4649-95D7-7632022D4795}"/>
            </a:ext>
          </a:extLst>
        </xdr:cNvPr>
        <xdr:cNvCxnSpPr/>
      </xdr:nvCxnSpPr>
      <xdr:spPr>
        <a:xfrm>
          <a:off x="9154160" y="5563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FE0A8E9B-CB6A-4459-8EDC-E742AD2B275C}"/>
            </a:ext>
          </a:extLst>
        </xdr:cNvPr>
        <xdr:cNvSpPr txBox="1"/>
      </xdr:nvSpPr>
      <xdr:spPr>
        <a:xfrm>
          <a:off x="9258300" y="6352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176909CA-C34C-4589-9B59-C3C6A0BFD561}"/>
            </a:ext>
          </a:extLst>
        </xdr:cNvPr>
        <xdr:cNvSpPr/>
      </xdr:nvSpPr>
      <xdr:spPr>
        <a:xfrm>
          <a:off x="9192260" y="6497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DE3CFBBD-5A54-4FF9-B655-3CDF5FE35B8C}"/>
            </a:ext>
          </a:extLst>
        </xdr:cNvPr>
        <xdr:cNvSpPr/>
      </xdr:nvSpPr>
      <xdr:spPr>
        <a:xfrm>
          <a:off x="844550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E2E9D0FB-AB90-4634-ACC1-BB3A51DDF912}"/>
            </a:ext>
          </a:extLst>
        </xdr:cNvPr>
        <xdr:cNvSpPr/>
      </xdr:nvSpPr>
      <xdr:spPr>
        <a:xfrm>
          <a:off x="767080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643B2664-8A26-4AD5-99F2-D69F286FE806}"/>
            </a:ext>
          </a:extLst>
        </xdr:cNvPr>
        <xdr:cNvSpPr/>
      </xdr:nvSpPr>
      <xdr:spPr>
        <a:xfrm>
          <a:off x="6873240" y="6522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5A13702A-CCB4-4952-9DD9-E44195A611DF}"/>
            </a:ext>
          </a:extLst>
        </xdr:cNvPr>
        <xdr:cNvSpPr/>
      </xdr:nvSpPr>
      <xdr:spPr>
        <a:xfrm>
          <a:off x="6098540" y="6535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28B8655-2669-41B8-80E6-1CE00F5CD60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9607C26-8EB9-4CCE-AB38-38887C1E972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A094852-7B97-4B6D-835E-97E4F4DCBD3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F686CBE-5675-4C28-A2C7-93CFA48F3512}"/>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D5366E0-CD9A-484E-8D4E-EC7DCE4B44A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31" name="楕円 130">
          <a:extLst>
            <a:ext uri="{FF2B5EF4-FFF2-40B4-BE49-F238E27FC236}">
              <a16:creationId xmlns:a16="http://schemas.microsoft.com/office/drawing/2014/main" id="{D0C1C28F-8C78-4D92-80FF-A8C57FE42D60}"/>
            </a:ext>
          </a:extLst>
        </xdr:cNvPr>
        <xdr:cNvSpPr/>
      </xdr:nvSpPr>
      <xdr:spPr>
        <a:xfrm>
          <a:off x="9192260" y="6731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3827</xdr:rowOff>
    </xdr:from>
    <xdr:ext cx="469744" cy="259045"/>
    <xdr:sp macro="" textlink="">
      <xdr:nvSpPr>
        <xdr:cNvPr id="132" name="【図書館】&#10;一人当たり面積該当値テキスト">
          <a:extLst>
            <a:ext uri="{FF2B5EF4-FFF2-40B4-BE49-F238E27FC236}">
              <a16:creationId xmlns:a16="http://schemas.microsoft.com/office/drawing/2014/main" id="{57DF3D95-7B4A-4F5D-8657-1C28A1874FCB}"/>
            </a:ext>
          </a:extLst>
        </xdr:cNvPr>
        <xdr:cNvSpPr txBox="1"/>
      </xdr:nvSpPr>
      <xdr:spPr>
        <a:xfrm>
          <a:off x="9258300"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33" name="楕円 132">
          <a:extLst>
            <a:ext uri="{FF2B5EF4-FFF2-40B4-BE49-F238E27FC236}">
              <a16:creationId xmlns:a16="http://schemas.microsoft.com/office/drawing/2014/main" id="{72253641-8CA4-4977-BEBF-E530E95EE906}"/>
            </a:ext>
          </a:extLst>
        </xdr:cNvPr>
        <xdr:cNvSpPr/>
      </xdr:nvSpPr>
      <xdr:spPr>
        <a:xfrm>
          <a:off x="8445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4" name="直線コネクタ 133">
          <a:extLst>
            <a:ext uri="{FF2B5EF4-FFF2-40B4-BE49-F238E27FC236}">
              <a16:creationId xmlns:a16="http://schemas.microsoft.com/office/drawing/2014/main" id="{0F57EA40-DE3C-473C-ABD9-1A32C1DD7693}"/>
            </a:ext>
          </a:extLst>
        </xdr:cNvPr>
        <xdr:cNvCxnSpPr/>
      </xdr:nvCxnSpPr>
      <xdr:spPr>
        <a:xfrm>
          <a:off x="8496300" y="67818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5" name="楕円 134">
          <a:extLst>
            <a:ext uri="{FF2B5EF4-FFF2-40B4-BE49-F238E27FC236}">
              <a16:creationId xmlns:a16="http://schemas.microsoft.com/office/drawing/2014/main" id="{C7CEF784-CA51-45D3-9E27-621702E3E16E}"/>
            </a:ext>
          </a:extLst>
        </xdr:cNvPr>
        <xdr:cNvSpPr/>
      </xdr:nvSpPr>
      <xdr:spPr>
        <a:xfrm>
          <a:off x="7670800" y="6731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6" name="直線コネクタ 135">
          <a:extLst>
            <a:ext uri="{FF2B5EF4-FFF2-40B4-BE49-F238E27FC236}">
              <a16:creationId xmlns:a16="http://schemas.microsoft.com/office/drawing/2014/main" id="{CFAEC21C-9203-4025-91E8-5E214B91386D}"/>
            </a:ext>
          </a:extLst>
        </xdr:cNvPr>
        <xdr:cNvCxnSpPr/>
      </xdr:nvCxnSpPr>
      <xdr:spPr>
        <a:xfrm>
          <a:off x="7713980" y="67818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7" name="楕円 136">
          <a:extLst>
            <a:ext uri="{FF2B5EF4-FFF2-40B4-BE49-F238E27FC236}">
              <a16:creationId xmlns:a16="http://schemas.microsoft.com/office/drawing/2014/main" id="{414640EF-7FA6-448D-927D-F783F4B694D1}"/>
            </a:ext>
          </a:extLst>
        </xdr:cNvPr>
        <xdr:cNvSpPr/>
      </xdr:nvSpPr>
      <xdr:spPr>
        <a:xfrm>
          <a:off x="68732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38" name="直線コネクタ 137">
          <a:extLst>
            <a:ext uri="{FF2B5EF4-FFF2-40B4-BE49-F238E27FC236}">
              <a16:creationId xmlns:a16="http://schemas.microsoft.com/office/drawing/2014/main" id="{A82AC727-1E5E-48BA-A71F-412916D4B568}"/>
            </a:ext>
          </a:extLst>
        </xdr:cNvPr>
        <xdr:cNvCxnSpPr/>
      </xdr:nvCxnSpPr>
      <xdr:spPr>
        <a:xfrm>
          <a:off x="6924040" y="67818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9" name="楕円 138">
          <a:extLst>
            <a:ext uri="{FF2B5EF4-FFF2-40B4-BE49-F238E27FC236}">
              <a16:creationId xmlns:a16="http://schemas.microsoft.com/office/drawing/2014/main" id="{CDF1CE85-862F-4655-91B4-A4130CC5972D}"/>
            </a:ext>
          </a:extLst>
        </xdr:cNvPr>
        <xdr:cNvSpPr/>
      </xdr:nvSpPr>
      <xdr:spPr>
        <a:xfrm>
          <a:off x="60985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40" name="直線コネクタ 139">
          <a:extLst>
            <a:ext uri="{FF2B5EF4-FFF2-40B4-BE49-F238E27FC236}">
              <a16:creationId xmlns:a16="http://schemas.microsoft.com/office/drawing/2014/main" id="{67E318A1-B256-4068-A09A-B12A84C2DE74}"/>
            </a:ext>
          </a:extLst>
        </xdr:cNvPr>
        <xdr:cNvCxnSpPr/>
      </xdr:nvCxnSpPr>
      <xdr:spPr>
        <a:xfrm>
          <a:off x="6149340" y="67818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088EF45E-D9EB-4ED4-AE5E-6944F9ED2184}"/>
            </a:ext>
          </a:extLst>
        </xdr:cNvPr>
        <xdr:cNvSpPr txBox="1"/>
      </xdr:nvSpPr>
      <xdr:spPr>
        <a:xfrm>
          <a:off x="8271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C790955B-B04F-40C7-91FA-8033CEB865D3}"/>
            </a:ext>
          </a:extLst>
        </xdr:cNvPr>
        <xdr:cNvSpPr txBox="1"/>
      </xdr:nvSpPr>
      <xdr:spPr>
        <a:xfrm>
          <a:off x="7509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A8A9D51C-24B4-4E7C-9553-10C334009F3F}"/>
            </a:ext>
          </a:extLst>
        </xdr:cNvPr>
        <xdr:cNvSpPr txBox="1"/>
      </xdr:nvSpPr>
      <xdr:spPr>
        <a:xfrm>
          <a:off x="6712027" y="630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2E43558B-F49E-4874-A7F6-144215257821}"/>
            </a:ext>
          </a:extLst>
        </xdr:cNvPr>
        <xdr:cNvSpPr txBox="1"/>
      </xdr:nvSpPr>
      <xdr:spPr>
        <a:xfrm>
          <a:off x="5937327" y="631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5" name="n_1mainValue【図書館】&#10;一人当たり面積">
          <a:extLst>
            <a:ext uri="{FF2B5EF4-FFF2-40B4-BE49-F238E27FC236}">
              <a16:creationId xmlns:a16="http://schemas.microsoft.com/office/drawing/2014/main" id="{09B05CF7-57BA-4F8E-9406-CFA9738E632E}"/>
            </a:ext>
          </a:extLst>
        </xdr:cNvPr>
        <xdr:cNvSpPr txBox="1"/>
      </xdr:nvSpPr>
      <xdr:spPr>
        <a:xfrm>
          <a:off x="827158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6" name="n_2mainValue【図書館】&#10;一人当たり面積">
          <a:extLst>
            <a:ext uri="{FF2B5EF4-FFF2-40B4-BE49-F238E27FC236}">
              <a16:creationId xmlns:a16="http://schemas.microsoft.com/office/drawing/2014/main" id="{761643A2-50D6-486F-9883-1BE79480699A}"/>
            </a:ext>
          </a:extLst>
        </xdr:cNvPr>
        <xdr:cNvSpPr txBox="1"/>
      </xdr:nvSpPr>
      <xdr:spPr>
        <a:xfrm>
          <a:off x="750958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7" name="n_3mainValue【図書館】&#10;一人当たり面積">
          <a:extLst>
            <a:ext uri="{FF2B5EF4-FFF2-40B4-BE49-F238E27FC236}">
              <a16:creationId xmlns:a16="http://schemas.microsoft.com/office/drawing/2014/main" id="{50795B7D-759B-44FD-8CF3-CE9851231C0C}"/>
            </a:ext>
          </a:extLst>
        </xdr:cNvPr>
        <xdr:cNvSpPr txBox="1"/>
      </xdr:nvSpPr>
      <xdr:spPr>
        <a:xfrm>
          <a:off x="67120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8" name="n_4mainValue【図書館】&#10;一人当たり面積">
          <a:extLst>
            <a:ext uri="{FF2B5EF4-FFF2-40B4-BE49-F238E27FC236}">
              <a16:creationId xmlns:a16="http://schemas.microsoft.com/office/drawing/2014/main" id="{0D86FD08-B7CB-4A78-8A87-E5B717D21A9E}"/>
            </a:ext>
          </a:extLst>
        </xdr:cNvPr>
        <xdr:cNvSpPr txBox="1"/>
      </xdr:nvSpPr>
      <xdr:spPr>
        <a:xfrm>
          <a:off x="59373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D903A4FB-DACE-4BB9-B3FA-3A5A6BD1530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E1845F25-C16D-4DAE-B913-006BFE83F2F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7D7E1991-DD35-4DC5-B897-DFCFA52470D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8393BE4-9F71-4193-B720-C5647FD27AA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D58824EE-66A1-4A4B-BE1B-E935DC8F49A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EDA789FF-243F-4AA5-B626-1F81B594B66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E3740DEB-ADF5-4F94-8607-395D55A3C35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EDCC57D2-E1E7-4F60-8749-3A3F8B16C0C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E23F1FD5-586C-498D-93A6-CF020E4910D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9AF9E7D2-DF60-4CA7-BAD5-8312F54A093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E23BA8CE-DFBA-4662-B053-09F997B1D0FA}"/>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1ED0BE78-2E5E-4D26-BD72-88E80DF27E51}"/>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2AEC5858-63D8-495C-B5E3-909CF85B4A73}"/>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557DC957-352F-4B8E-97F6-99034BF14EC7}"/>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92CD8B63-9683-4379-8DE0-1D92D1BBC593}"/>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3E2741F5-F318-48F5-8DF9-5F939F7CAFB1}"/>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B75CC992-F844-46E0-A97B-81B2426528FB}"/>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B1A6CA1C-F286-4D7D-A56D-57CD5FFC927A}"/>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A3B5038F-D944-4EB0-BFC0-38BDD4C07F7C}"/>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1B620368-E40F-46A7-9D91-786C1B33134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6011A20F-069B-4314-A7A8-DA7C032AE016}"/>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2F4ABD1C-ECB7-46E4-8583-0545A493FA0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C2E3596F-379B-4E88-AB6D-1CE6F7D1F64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C7183082-ACEC-4098-ADC4-616DF3BEEF9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5F3ABBB8-C88E-431D-85E4-994B60BB3B7A}"/>
            </a:ext>
          </a:extLst>
        </xdr:cNvPr>
        <xdr:cNvCxnSpPr/>
      </xdr:nvCxnSpPr>
      <xdr:spPr>
        <a:xfrm flipV="1">
          <a:off x="4086225" y="94564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25B2A01E-FE86-4FE2-8EE3-C842C498FAE5}"/>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1D146214-7AD5-4A37-A0E6-0DCEE46F6169}"/>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15A11116-2D33-4686-8F9D-3DF094913B30}"/>
            </a:ext>
          </a:extLst>
        </xdr:cNvPr>
        <xdr:cNvSpPr txBox="1"/>
      </xdr:nvSpPr>
      <xdr:spPr>
        <a:xfrm>
          <a:off x="412496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64F996C3-EFA7-44DC-AA6C-6EE86B9686D4}"/>
            </a:ext>
          </a:extLst>
        </xdr:cNvPr>
        <xdr:cNvCxnSpPr/>
      </xdr:nvCxnSpPr>
      <xdr:spPr>
        <a:xfrm>
          <a:off x="402082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AD164649-0B89-45A3-BF9C-BC3F41EA1BDF}"/>
            </a:ext>
          </a:extLst>
        </xdr:cNvPr>
        <xdr:cNvSpPr txBox="1"/>
      </xdr:nvSpPr>
      <xdr:spPr>
        <a:xfrm>
          <a:off x="4124960" y="995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707673F6-2310-4814-9690-1A90BB64F95A}"/>
            </a:ext>
          </a:extLst>
        </xdr:cNvPr>
        <xdr:cNvSpPr/>
      </xdr:nvSpPr>
      <xdr:spPr>
        <a:xfrm>
          <a:off x="403606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34B5C72B-C7B5-43B2-A569-0266998727B7}"/>
            </a:ext>
          </a:extLst>
        </xdr:cNvPr>
        <xdr:cNvSpPr/>
      </xdr:nvSpPr>
      <xdr:spPr>
        <a:xfrm>
          <a:off x="3312160" y="10079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9D07632-1BA0-482A-BE7F-5ED2DCBE34E2}"/>
            </a:ext>
          </a:extLst>
        </xdr:cNvPr>
        <xdr:cNvSpPr/>
      </xdr:nvSpPr>
      <xdr:spPr>
        <a:xfrm>
          <a:off x="2514600" y="10060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10219E4B-608A-4084-8CF7-535E7C335C77}"/>
            </a:ext>
          </a:extLst>
        </xdr:cNvPr>
        <xdr:cNvSpPr/>
      </xdr:nvSpPr>
      <xdr:spPr>
        <a:xfrm>
          <a:off x="173990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9D57C14D-E63C-4887-A47B-5D64F98DCBD3}"/>
            </a:ext>
          </a:extLst>
        </xdr:cNvPr>
        <xdr:cNvSpPr/>
      </xdr:nvSpPr>
      <xdr:spPr>
        <a:xfrm>
          <a:off x="965200" y="1005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F75423A-5675-4115-8443-7928146B865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2241679-C3CA-46F4-AB1F-3CEF206FAE8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DF14509-ACD0-41C4-8E2A-0EA6A7FCF02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51BCC95-CFB3-4B27-BE10-630BCC28E248}"/>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99CA304-3732-434C-BAFE-045764A25C9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89" name="楕円 188">
          <a:extLst>
            <a:ext uri="{FF2B5EF4-FFF2-40B4-BE49-F238E27FC236}">
              <a16:creationId xmlns:a16="http://schemas.microsoft.com/office/drawing/2014/main" id="{5D43FC76-996B-4AB7-837C-E949E1C35B81}"/>
            </a:ext>
          </a:extLst>
        </xdr:cNvPr>
        <xdr:cNvSpPr/>
      </xdr:nvSpPr>
      <xdr:spPr>
        <a:xfrm>
          <a:off x="403606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99077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43105471-C175-4DF9-8E17-1CED6E0CD671}"/>
            </a:ext>
          </a:extLst>
        </xdr:cNvPr>
        <xdr:cNvSpPr txBox="1"/>
      </xdr:nvSpPr>
      <xdr:spPr>
        <a:xfrm>
          <a:off x="4124960"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76835</xdr:rowOff>
    </xdr:from>
    <xdr:to>
      <xdr:col>20</xdr:col>
      <xdr:colOff>38100</xdr:colOff>
      <xdr:row>62</xdr:row>
      <xdr:rowOff>6985</xdr:rowOff>
    </xdr:to>
    <xdr:sp macro="" textlink="">
      <xdr:nvSpPr>
        <xdr:cNvPr id="191" name="楕円 190">
          <a:extLst>
            <a:ext uri="{FF2B5EF4-FFF2-40B4-BE49-F238E27FC236}">
              <a16:creationId xmlns:a16="http://schemas.microsoft.com/office/drawing/2014/main" id="{64292494-45AF-42E2-AD2C-F0B3C5881EDF}"/>
            </a:ext>
          </a:extLst>
        </xdr:cNvPr>
        <xdr:cNvSpPr/>
      </xdr:nvSpPr>
      <xdr:spPr>
        <a:xfrm>
          <a:off x="3312160" y="103028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127635</xdr:rowOff>
    </xdr:from>
    <xdr:to>
      <xdr:col>24</xdr:col>
      <xdr:colOff>63500</xdr:colOff>
      <xdr:row>62</xdr:row>
      <xdr:rowOff>0</xdr:rowOff>
    </xdr:to>
    <xdr:cxnSp macro="">
      <xdr:nvCxnSpPr>
        <xdr:cNvPr id="192" name="直線コネクタ 191">
          <a:extLst>
            <a:ext uri="{FF2B5EF4-FFF2-40B4-BE49-F238E27FC236}">
              <a16:creationId xmlns:a16="http://schemas.microsoft.com/office/drawing/2014/main" id="{971D8138-C804-40F4-B963-F7019B084FD6}"/>
            </a:ext>
          </a:extLst>
        </xdr:cNvPr>
        <xdr:cNvCxnSpPr/>
      </xdr:nvCxnSpPr>
      <xdr:spPr>
        <a:xfrm>
          <a:off x="3355340" y="10353675"/>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31115</xdr:rowOff>
    </xdr:from>
    <xdr:to>
      <xdr:col>15</xdr:col>
      <xdr:colOff>101600</xdr:colOff>
      <xdr:row>61</xdr:row>
      <xdr:rowOff>132715</xdr:rowOff>
    </xdr:to>
    <xdr:sp macro="" textlink="">
      <xdr:nvSpPr>
        <xdr:cNvPr id="193" name="楕円 192">
          <a:extLst>
            <a:ext uri="{FF2B5EF4-FFF2-40B4-BE49-F238E27FC236}">
              <a16:creationId xmlns:a16="http://schemas.microsoft.com/office/drawing/2014/main" id="{B55149D4-4AB1-43B6-B077-6FDDFCD57D9F}"/>
            </a:ext>
          </a:extLst>
        </xdr:cNvPr>
        <xdr:cNvSpPr/>
      </xdr:nvSpPr>
      <xdr:spPr>
        <a:xfrm>
          <a:off x="2514600" y="1025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81915</xdr:rowOff>
    </xdr:from>
    <xdr:to>
      <xdr:col>19</xdr:col>
      <xdr:colOff>177800</xdr:colOff>
      <xdr:row>61</xdr:row>
      <xdr:rowOff>127635</xdr:rowOff>
    </xdr:to>
    <xdr:cxnSp macro="">
      <xdr:nvCxnSpPr>
        <xdr:cNvPr id="194" name="直線コネクタ 193">
          <a:extLst>
            <a:ext uri="{FF2B5EF4-FFF2-40B4-BE49-F238E27FC236}">
              <a16:creationId xmlns:a16="http://schemas.microsoft.com/office/drawing/2014/main" id="{1FC0DB0A-4FE9-4042-B11D-B5FB045A2091}"/>
            </a:ext>
          </a:extLst>
        </xdr:cNvPr>
        <xdr:cNvCxnSpPr/>
      </xdr:nvCxnSpPr>
      <xdr:spPr>
        <a:xfrm>
          <a:off x="2565400" y="10307955"/>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145415</xdr:rowOff>
    </xdr:from>
    <xdr:to>
      <xdr:col>10</xdr:col>
      <xdr:colOff>165100</xdr:colOff>
      <xdr:row>61</xdr:row>
      <xdr:rowOff>75565</xdr:rowOff>
    </xdr:to>
    <xdr:sp macro="" textlink="">
      <xdr:nvSpPr>
        <xdr:cNvPr id="195" name="楕円 194">
          <a:extLst>
            <a:ext uri="{FF2B5EF4-FFF2-40B4-BE49-F238E27FC236}">
              <a16:creationId xmlns:a16="http://schemas.microsoft.com/office/drawing/2014/main" id="{C0FD300A-B05B-4C3D-A075-F6E4C6A4D220}"/>
            </a:ext>
          </a:extLst>
        </xdr:cNvPr>
        <xdr:cNvSpPr/>
      </xdr:nvSpPr>
      <xdr:spPr>
        <a:xfrm>
          <a:off x="1739900" y="10203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24765</xdr:rowOff>
    </xdr:from>
    <xdr:to>
      <xdr:col>15</xdr:col>
      <xdr:colOff>50800</xdr:colOff>
      <xdr:row>61</xdr:row>
      <xdr:rowOff>81915</xdr:rowOff>
    </xdr:to>
    <xdr:cxnSp macro="">
      <xdr:nvCxnSpPr>
        <xdr:cNvPr id="196" name="直線コネクタ 195">
          <a:extLst>
            <a:ext uri="{FF2B5EF4-FFF2-40B4-BE49-F238E27FC236}">
              <a16:creationId xmlns:a16="http://schemas.microsoft.com/office/drawing/2014/main" id="{D3BD349A-8E78-45F2-999F-61B157275A99}"/>
            </a:ext>
          </a:extLst>
        </xdr:cNvPr>
        <xdr:cNvCxnSpPr/>
      </xdr:nvCxnSpPr>
      <xdr:spPr>
        <a:xfrm>
          <a:off x="1790700" y="10250805"/>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114935</xdr:rowOff>
    </xdr:from>
    <xdr:to>
      <xdr:col>6</xdr:col>
      <xdr:colOff>38100</xdr:colOff>
      <xdr:row>61</xdr:row>
      <xdr:rowOff>45085</xdr:rowOff>
    </xdr:to>
    <xdr:sp macro="" textlink="">
      <xdr:nvSpPr>
        <xdr:cNvPr id="197" name="楕円 196">
          <a:extLst>
            <a:ext uri="{FF2B5EF4-FFF2-40B4-BE49-F238E27FC236}">
              <a16:creationId xmlns:a16="http://schemas.microsoft.com/office/drawing/2014/main" id="{E734C9B4-6D63-4FCB-8E71-85FD65073687}"/>
            </a:ext>
          </a:extLst>
        </xdr:cNvPr>
        <xdr:cNvSpPr/>
      </xdr:nvSpPr>
      <xdr:spPr>
        <a:xfrm>
          <a:off x="965200" y="101733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165735</xdr:rowOff>
    </xdr:from>
    <xdr:to>
      <xdr:col>10</xdr:col>
      <xdr:colOff>114300</xdr:colOff>
      <xdr:row>61</xdr:row>
      <xdr:rowOff>24765</xdr:rowOff>
    </xdr:to>
    <xdr:cxnSp macro="">
      <xdr:nvCxnSpPr>
        <xdr:cNvPr id="198" name="直線コネクタ 197">
          <a:extLst>
            <a:ext uri="{FF2B5EF4-FFF2-40B4-BE49-F238E27FC236}">
              <a16:creationId xmlns:a16="http://schemas.microsoft.com/office/drawing/2014/main" id="{354B80B3-5928-4064-AD27-0A084FB5FD71}"/>
            </a:ext>
          </a:extLst>
        </xdr:cNvPr>
        <xdr:cNvCxnSpPr/>
      </xdr:nvCxnSpPr>
      <xdr:spPr>
        <a:xfrm>
          <a:off x="1008380" y="10224135"/>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168DEBD5-0A1E-4B5A-99F3-AC70DD432690}"/>
            </a:ext>
          </a:extLst>
        </xdr:cNvPr>
        <xdr:cNvSpPr txBox="1"/>
      </xdr:nvSpPr>
      <xdr:spPr>
        <a:xfrm>
          <a:off x="317056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E2254192-7D1C-41F4-966B-381F14294071}"/>
            </a:ext>
          </a:extLst>
        </xdr:cNvPr>
        <xdr:cNvSpPr txBox="1"/>
      </xdr:nvSpPr>
      <xdr:spPr>
        <a:xfrm>
          <a:off x="238570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7EFB2EED-C893-470D-B770-0D00952C7324}"/>
            </a:ext>
          </a:extLst>
        </xdr:cNvPr>
        <xdr:cNvSpPr txBox="1"/>
      </xdr:nvSpPr>
      <xdr:spPr>
        <a:xfrm>
          <a:off x="161100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01348680-EB54-4A8D-8964-9CA9C1D2DC33}"/>
            </a:ext>
          </a:extLst>
        </xdr:cNvPr>
        <xdr:cNvSpPr txBox="1"/>
      </xdr:nvSpPr>
      <xdr:spPr>
        <a:xfrm>
          <a:off x="83630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169562</xdr:rowOff>
    </xdr:from>
    <xdr:ext cx="405111" cy="259045"/>
    <xdr:sp macro="" textlink="">
      <xdr:nvSpPr>
        <xdr:cNvPr id="203" name="n_1mainValue【体育館・プール】&#10;有形固定資産減価償却率">
          <a:extLst>
            <a:ext uri="{FF2B5EF4-FFF2-40B4-BE49-F238E27FC236}">
              <a16:creationId xmlns:a16="http://schemas.microsoft.com/office/drawing/2014/main" id="{02B4F3C3-3C02-462B-9247-03165846B203}"/>
            </a:ext>
          </a:extLst>
        </xdr:cNvPr>
        <xdr:cNvSpPr txBox="1"/>
      </xdr:nvSpPr>
      <xdr:spPr>
        <a:xfrm>
          <a:off x="317056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123842</xdr:rowOff>
    </xdr:from>
    <xdr:ext cx="405111" cy="259045"/>
    <xdr:sp macro="" textlink="">
      <xdr:nvSpPr>
        <xdr:cNvPr id="204" name="n_2mainValue【体育館・プール】&#10;有形固定資産減価償却率">
          <a:extLst>
            <a:ext uri="{FF2B5EF4-FFF2-40B4-BE49-F238E27FC236}">
              <a16:creationId xmlns:a16="http://schemas.microsoft.com/office/drawing/2014/main" id="{32899EFE-F8AC-4E0B-B34F-011E60871AC7}"/>
            </a:ext>
          </a:extLst>
        </xdr:cNvPr>
        <xdr:cNvSpPr txBox="1"/>
      </xdr:nvSpPr>
      <xdr:spPr>
        <a:xfrm>
          <a:off x="238570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66692</xdr:rowOff>
    </xdr:from>
    <xdr:ext cx="405111" cy="259045"/>
    <xdr:sp macro="" textlink="">
      <xdr:nvSpPr>
        <xdr:cNvPr id="205" name="n_3mainValue【体育館・プール】&#10;有形固定資産減価償却率">
          <a:extLst>
            <a:ext uri="{FF2B5EF4-FFF2-40B4-BE49-F238E27FC236}">
              <a16:creationId xmlns:a16="http://schemas.microsoft.com/office/drawing/2014/main" id="{91414717-B021-4412-923B-FBAA2F806FDD}"/>
            </a:ext>
          </a:extLst>
        </xdr:cNvPr>
        <xdr:cNvSpPr txBox="1"/>
      </xdr:nvSpPr>
      <xdr:spPr>
        <a:xfrm>
          <a:off x="1611004" y="1029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36212</xdr:rowOff>
    </xdr:from>
    <xdr:ext cx="405111" cy="259045"/>
    <xdr:sp macro="" textlink="">
      <xdr:nvSpPr>
        <xdr:cNvPr id="206" name="n_4mainValue【体育館・プール】&#10;有形固定資産減価償却率">
          <a:extLst>
            <a:ext uri="{FF2B5EF4-FFF2-40B4-BE49-F238E27FC236}">
              <a16:creationId xmlns:a16="http://schemas.microsoft.com/office/drawing/2014/main" id="{1F55087F-3B13-44CC-BE78-6A80F6746005}"/>
            </a:ext>
          </a:extLst>
        </xdr:cNvPr>
        <xdr:cNvSpPr txBox="1"/>
      </xdr:nvSpPr>
      <xdr:spPr>
        <a:xfrm>
          <a:off x="836304" y="1026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A7C4BE1-D6BE-4D84-8D25-434CAE5F985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DA9D93E7-F33F-4D53-8720-101133D6195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73D6D58-3321-4B66-895B-10B041B4DD5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D1D9FB50-8AB2-4DA3-A658-FB81285FA99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17DF80BF-EE1B-45D8-8A32-67DBD3060CDE}"/>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F5BCD1F5-1072-4516-B57D-94603E6DE81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73718C0B-1E50-4188-87EA-C8E8238E3AA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D1E0FAC-B4FF-45BD-BCDE-D893EA505FE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EE334D9A-70FC-4FE1-85A5-6E54462D4E8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698FED15-A9FD-401D-ABC4-445D6E3710B5}"/>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D1343333-B5DB-4531-A976-EA791F33CBC4}"/>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EB72DBA3-AC51-4D92-9220-5DD8ED4E1C8C}"/>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3C31E069-0A1A-4755-8C27-F1CD271411A3}"/>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AA6E9F3E-D53F-4B62-81CC-9B726DD7800F}"/>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5C57E122-2D7A-4F53-B64B-AB99580856A7}"/>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E8B6BDFA-E6BF-4D46-BC6E-409642FFCDB7}"/>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1CCD671-30B2-42AC-898F-5A39DD9B6DD8}"/>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DCDEAC9C-C5CA-4567-BE0B-AF6978EC536E}"/>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53FF25C6-ACA7-43BB-B736-1E521B9F43FB}"/>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B83CB8AD-3412-4AA2-98F2-F23237A73ED9}"/>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131336F6-A554-4C13-9C74-BE269EFC460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918220E0-1F3C-412E-AC38-20706EA1A56D}"/>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A95D7B7C-C5A3-4658-B73C-FE2032418B95}"/>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CC23AB2F-D179-49F0-81E2-F43AD15137A1}"/>
            </a:ext>
          </a:extLst>
        </xdr:cNvPr>
        <xdr:cNvCxnSpPr/>
      </xdr:nvCxnSpPr>
      <xdr:spPr>
        <a:xfrm flipV="1">
          <a:off x="9219565" y="952881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0369E9B3-E7E5-4224-9861-7943E51366A5}"/>
            </a:ext>
          </a:extLst>
        </xdr:cNvPr>
        <xdr:cNvSpPr txBox="1"/>
      </xdr:nvSpPr>
      <xdr:spPr>
        <a:xfrm>
          <a:off x="9258300"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B8CFDA66-FDF5-4410-A439-59C9CEF3C9F2}"/>
            </a:ext>
          </a:extLst>
        </xdr:cNvPr>
        <xdr:cNvCxnSpPr/>
      </xdr:nvCxnSpPr>
      <xdr:spPr>
        <a:xfrm>
          <a:off x="9154160" y="10746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E89F6AAA-D7BC-4C93-9511-DA05C292D454}"/>
            </a:ext>
          </a:extLst>
        </xdr:cNvPr>
        <xdr:cNvSpPr txBox="1"/>
      </xdr:nvSpPr>
      <xdr:spPr>
        <a:xfrm>
          <a:off x="9258300" y="930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CE28F5C6-8C53-4C36-A60F-3E692601D4D2}"/>
            </a:ext>
          </a:extLst>
        </xdr:cNvPr>
        <xdr:cNvCxnSpPr/>
      </xdr:nvCxnSpPr>
      <xdr:spPr>
        <a:xfrm>
          <a:off x="9154160" y="952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DD61D61F-F534-4A07-A31C-1CB304103956}"/>
            </a:ext>
          </a:extLst>
        </xdr:cNvPr>
        <xdr:cNvSpPr txBox="1"/>
      </xdr:nvSpPr>
      <xdr:spPr>
        <a:xfrm>
          <a:off x="9258300" y="10331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A245C5D1-C542-4046-BCDF-45FCA3DDA328}"/>
            </a:ext>
          </a:extLst>
        </xdr:cNvPr>
        <xdr:cNvSpPr/>
      </xdr:nvSpPr>
      <xdr:spPr>
        <a:xfrm>
          <a:off x="9192260" y="10476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C39FC898-9CA5-4C76-845B-60FAEC2F2781}"/>
            </a:ext>
          </a:extLst>
        </xdr:cNvPr>
        <xdr:cNvSpPr/>
      </xdr:nvSpPr>
      <xdr:spPr>
        <a:xfrm>
          <a:off x="844550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EC998CB7-D52F-4EEF-8AF3-CB8461FE7DEA}"/>
            </a:ext>
          </a:extLst>
        </xdr:cNvPr>
        <xdr:cNvSpPr/>
      </xdr:nvSpPr>
      <xdr:spPr>
        <a:xfrm>
          <a:off x="7670800" y="10480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4C0C2F99-F015-4327-A256-64F3DFD5A924}"/>
            </a:ext>
          </a:extLst>
        </xdr:cNvPr>
        <xdr:cNvSpPr/>
      </xdr:nvSpPr>
      <xdr:spPr>
        <a:xfrm>
          <a:off x="687324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FB584E2E-B0B9-4CAB-B5B9-FC652A9179CC}"/>
            </a:ext>
          </a:extLst>
        </xdr:cNvPr>
        <xdr:cNvSpPr/>
      </xdr:nvSpPr>
      <xdr:spPr>
        <a:xfrm>
          <a:off x="609854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A9C6485-113C-4A91-9153-BD29966B59D3}"/>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DEBE9CF-C828-49DD-8DC4-414277827D3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0A2B033-AC29-4306-80F3-7B893FCCA15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C264CC9-DC90-44D6-B665-5CB4182DC2D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EBB888C-0989-4A9D-9977-56A20238E63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132080</xdr:rowOff>
    </xdr:from>
    <xdr:to>
      <xdr:col>55</xdr:col>
      <xdr:colOff>50800</xdr:colOff>
      <xdr:row>63</xdr:row>
      <xdr:rowOff>62230</xdr:rowOff>
    </xdr:to>
    <xdr:sp macro="" textlink="">
      <xdr:nvSpPr>
        <xdr:cNvPr id="246" name="楕円 245">
          <a:extLst>
            <a:ext uri="{FF2B5EF4-FFF2-40B4-BE49-F238E27FC236}">
              <a16:creationId xmlns:a16="http://schemas.microsoft.com/office/drawing/2014/main" id="{956EFE92-2EBB-4CBD-8802-01B3FC9517A2}"/>
            </a:ext>
          </a:extLst>
        </xdr:cNvPr>
        <xdr:cNvSpPr/>
      </xdr:nvSpPr>
      <xdr:spPr>
        <a:xfrm>
          <a:off x="9192260" y="10525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110507</xdr:rowOff>
    </xdr:from>
    <xdr:ext cx="469744" cy="259045"/>
    <xdr:sp macro="" textlink="">
      <xdr:nvSpPr>
        <xdr:cNvPr id="247" name="【体育館・プール】&#10;一人当たり面積該当値テキスト">
          <a:extLst>
            <a:ext uri="{FF2B5EF4-FFF2-40B4-BE49-F238E27FC236}">
              <a16:creationId xmlns:a16="http://schemas.microsoft.com/office/drawing/2014/main" id="{FFAA1B53-4C97-4469-868B-96587D38784B}"/>
            </a:ext>
          </a:extLst>
        </xdr:cNvPr>
        <xdr:cNvSpPr txBox="1"/>
      </xdr:nvSpPr>
      <xdr:spPr>
        <a:xfrm>
          <a:off x="9258300" y="1050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132080</xdr:rowOff>
    </xdr:from>
    <xdr:to>
      <xdr:col>50</xdr:col>
      <xdr:colOff>165100</xdr:colOff>
      <xdr:row>63</xdr:row>
      <xdr:rowOff>62230</xdr:rowOff>
    </xdr:to>
    <xdr:sp macro="" textlink="">
      <xdr:nvSpPr>
        <xdr:cNvPr id="248" name="楕円 247">
          <a:extLst>
            <a:ext uri="{FF2B5EF4-FFF2-40B4-BE49-F238E27FC236}">
              <a16:creationId xmlns:a16="http://schemas.microsoft.com/office/drawing/2014/main" id="{D16B26EE-E7F4-4AFD-881C-869222FEDBC7}"/>
            </a:ext>
          </a:extLst>
        </xdr:cNvPr>
        <xdr:cNvSpPr/>
      </xdr:nvSpPr>
      <xdr:spPr>
        <a:xfrm>
          <a:off x="8445500" y="10525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11430</xdr:rowOff>
    </xdr:from>
    <xdr:to>
      <xdr:col>55</xdr:col>
      <xdr:colOff>0</xdr:colOff>
      <xdr:row>63</xdr:row>
      <xdr:rowOff>11430</xdr:rowOff>
    </xdr:to>
    <xdr:cxnSp macro="">
      <xdr:nvCxnSpPr>
        <xdr:cNvPr id="249" name="直線コネクタ 248">
          <a:extLst>
            <a:ext uri="{FF2B5EF4-FFF2-40B4-BE49-F238E27FC236}">
              <a16:creationId xmlns:a16="http://schemas.microsoft.com/office/drawing/2014/main" id="{30C5B629-9A03-4852-AE9A-F285D053356D}"/>
            </a:ext>
          </a:extLst>
        </xdr:cNvPr>
        <xdr:cNvCxnSpPr/>
      </xdr:nvCxnSpPr>
      <xdr:spPr>
        <a:xfrm>
          <a:off x="8496300" y="105727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133985</xdr:rowOff>
    </xdr:from>
    <xdr:to>
      <xdr:col>46</xdr:col>
      <xdr:colOff>38100</xdr:colOff>
      <xdr:row>63</xdr:row>
      <xdr:rowOff>64135</xdr:rowOff>
    </xdr:to>
    <xdr:sp macro="" textlink="">
      <xdr:nvSpPr>
        <xdr:cNvPr id="250" name="楕円 249">
          <a:extLst>
            <a:ext uri="{FF2B5EF4-FFF2-40B4-BE49-F238E27FC236}">
              <a16:creationId xmlns:a16="http://schemas.microsoft.com/office/drawing/2014/main" id="{D2874FE3-8428-44CD-AFFF-0763104E6233}"/>
            </a:ext>
          </a:extLst>
        </xdr:cNvPr>
        <xdr:cNvSpPr/>
      </xdr:nvSpPr>
      <xdr:spPr>
        <a:xfrm>
          <a:off x="7670800" y="10527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11430</xdr:rowOff>
    </xdr:from>
    <xdr:to>
      <xdr:col>50</xdr:col>
      <xdr:colOff>114300</xdr:colOff>
      <xdr:row>63</xdr:row>
      <xdr:rowOff>13335</xdr:rowOff>
    </xdr:to>
    <xdr:cxnSp macro="">
      <xdr:nvCxnSpPr>
        <xdr:cNvPr id="251" name="直線コネクタ 250">
          <a:extLst>
            <a:ext uri="{FF2B5EF4-FFF2-40B4-BE49-F238E27FC236}">
              <a16:creationId xmlns:a16="http://schemas.microsoft.com/office/drawing/2014/main" id="{F54555A2-212E-4023-909C-A021E03D0FF4}"/>
            </a:ext>
          </a:extLst>
        </xdr:cNvPr>
        <xdr:cNvCxnSpPr/>
      </xdr:nvCxnSpPr>
      <xdr:spPr>
        <a:xfrm flipV="1">
          <a:off x="7713980" y="1057275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133985</xdr:rowOff>
    </xdr:from>
    <xdr:to>
      <xdr:col>41</xdr:col>
      <xdr:colOff>101600</xdr:colOff>
      <xdr:row>63</xdr:row>
      <xdr:rowOff>64135</xdr:rowOff>
    </xdr:to>
    <xdr:sp macro="" textlink="">
      <xdr:nvSpPr>
        <xdr:cNvPr id="252" name="楕円 251">
          <a:extLst>
            <a:ext uri="{FF2B5EF4-FFF2-40B4-BE49-F238E27FC236}">
              <a16:creationId xmlns:a16="http://schemas.microsoft.com/office/drawing/2014/main" id="{FE83E3CE-E63E-4A9B-9605-5C2B149E0176}"/>
            </a:ext>
          </a:extLst>
        </xdr:cNvPr>
        <xdr:cNvSpPr/>
      </xdr:nvSpPr>
      <xdr:spPr>
        <a:xfrm>
          <a:off x="6873240" y="10527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13335</xdr:rowOff>
    </xdr:from>
    <xdr:to>
      <xdr:col>45</xdr:col>
      <xdr:colOff>177800</xdr:colOff>
      <xdr:row>63</xdr:row>
      <xdr:rowOff>13335</xdr:rowOff>
    </xdr:to>
    <xdr:cxnSp macro="">
      <xdr:nvCxnSpPr>
        <xdr:cNvPr id="253" name="直線コネクタ 252">
          <a:extLst>
            <a:ext uri="{FF2B5EF4-FFF2-40B4-BE49-F238E27FC236}">
              <a16:creationId xmlns:a16="http://schemas.microsoft.com/office/drawing/2014/main" id="{2A2CEC29-5A7F-421D-8B21-14426ECB5C8F}"/>
            </a:ext>
          </a:extLst>
        </xdr:cNvPr>
        <xdr:cNvCxnSpPr/>
      </xdr:nvCxnSpPr>
      <xdr:spPr>
        <a:xfrm>
          <a:off x="6924040" y="1057465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133985</xdr:rowOff>
    </xdr:from>
    <xdr:to>
      <xdr:col>36</xdr:col>
      <xdr:colOff>165100</xdr:colOff>
      <xdr:row>63</xdr:row>
      <xdr:rowOff>64135</xdr:rowOff>
    </xdr:to>
    <xdr:sp macro="" textlink="">
      <xdr:nvSpPr>
        <xdr:cNvPr id="254" name="楕円 253">
          <a:extLst>
            <a:ext uri="{FF2B5EF4-FFF2-40B4-BE49-F238E27FC236}">
              <a16:creationId xmlns:a16="http://schemas.microsoft.com/office/drawing/2014/main" id="{DE898224-6B5A-4537-9853-7297BC275DF2}"/>
            </a:ext>
          </a:extLst>
        </xdr:cNvPr>
        <xdr:cNvSpPr/>
      </xdr:nvSpPr>
      <xdr:spPr>
        <a:xfrm>
          <a:off x="6098540" y="10527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13335</xdr:rowOff>
    </xdr:from>
    <xdr:to>
      <xdr:col>41</xdr:col>
      <xdr:colOff>50800</xdr:colOff>
      <xdr:row>63</xdr:row>
      <xdr:rowOff>13335</xdr:rowOff>
    </xdr:to>
    <xdr:cxnSp macro="">
      <xdr:nvCxnSpPr>
        <xdr:cNvPr id="255" name="直線コネクタ 254">
          <a:extLst>
            <a:ext uri="{FF2B5EF4-FFF2-40B4-BE49-F238E27FC236}">
              <a16:creationId xmlns:a16="http://schemas.microsoft.com/office/drawing/2014/main" id="{F66A4E0E-0C8A-4845-ABAF-E3DFABB7811A}"/>
            </a:ext>
          </a:extLst>
        </xdr:cNvPr>
        <xdr:cNvCxnSpPr/>
      </xdr:nvCxnSpPr>
      <xdr:spPr>
        <a:xfrm>
          <a:off x="6149340" y="1057465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01F9E658-8A10-4317-BBCF-1C78DFE5637A}"/>
            </a:ext>
          </a:extLst>
        </xdr:cNvPr>
        <xdr:cNvSpPr txBox="1"/>
      </xdr:nvSpPr>
      <xdr:spPr>
        <a:xfrm>
          <a:off x="827158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9372C171-CAF7-405D-833F-FA298ABE0A2A}"/>
            </a:ext>
          </a:extLst>
        </xdr:cNvPr>
        <xdr:cNvSpPr txBox="1"/>
      </xdr:nvSpPr>
      <xdr:spPr>
        <a:xfrm>
          <a:off x="750958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64E342EC-2CC6-4043-8F87-CC9C0715FDA1}"/>
            </a:ext>
          </a:extLst>
        </xdr:cNvPr>
        <xdr:cNvSpPr txBox="1"/>
      </xdr:nvSpPr>
      <xdr:spPr>
        <a:xfrm>
          <a:off x="6712027" y="1020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4A1021A1-0623-425E-8B9A-089EC0EBF355}"/>
            </a:ext>
          </a:extLst>
        </xdr:cNvPr>
        <xdr:cNvSpPr txBox="1"/>
      </xdr:nvSpPr>
      <xdr:spPr>
        <a:xfrm>
          <a:off x="59373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53357</xdr:rowOff>
    </xdr:from>
    <xdr:ext cx="469744" cy="259045"/>
    <xdr:sp macro="" textlink="">
      <xdr:nvSpPr>
        <xdr:cNvPr id="260" name="n_1mainValue【体育館・プール】&#10;一人当たり面積">
          <a:extLst>
            <a:ext uri="{FF2B5EF4-FFF2-40B4-BE49-F238E27FC236}">
              <a16:creationId xmlns:a16="http://schemas.microsoft.com/office/drawing/2014/main" id="{A1CE0B10-263A-4F7C-ACD0-2C2552C3205F}"/>
            </a:ext>
          </a:extLst>
        </xdr:cNvPr>
        <xdr:cNvSpPr txBox="1"/>
      </xdr:nvSpPr>
      <xdr:spPr>
        <a:xfrm>
          <a:off x="8271587"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55262</xdr:rowOff>
    </xdr:from>
    <xdr:ext cx="469744" cy="259045"/>
    <xdr:sp macro="" textlink="">
      <xdr:nvSpPr>
        <xdr:cNvPr id="261" name="n_2mainValue【体育館・プール】&#10;一人当たり面積">
          <a:extLst>
            <a:ext uri="{FF2B5EF4-FFF2-40B4-BE49-F238E27FC236}">
              <a16:creationId xmlns:a16="http://schemas.microsoft.com/office/drawing/2014/main" id="{8B11642D-61F4-4B18-B2D5-F974CDEC57A1}"/>
            </a:ext>
          </a:extLst>
        </xdr:cNvPr>
        <xdr:cNvSpPr txBox="1"/>
      </xdr:nvSpPr>
      <xdr:spPr>
        <a:xfrm>
          <a:off x="7509587" y="1061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55262</xdr:rowOff>
    </xdr:from>
    <xdr:ext cx="469744" cy="259045"/>
    <xdr:sp macro="" textlink="">
      <xdr:nvSpPr>
        <xdr:cNvPr id="262" name="n_3mainValue【体育館・プール】&#10;一人当たり面積">
          <a:extLst>
            <a:ext uri="{FF2B5EF4-FFF2-40B4-BE49-F238E27FC236}">
              <a16:creationId xmlns:a16="http://schemas.microsoft.com/office/drawing/2014/main" id="{D031F412-88F3-42B8-B186-64DFED0CAF19}"/>
            </a:ext>
          </a:extLst>
        </xdr:cNvPr>
        <xdr:cNvSpPr txBox="1"/>
      </xdr:nvSpPr>
      <xdr:spPr>
        <a:xfrm>
          <a:off x="6712027" y="1061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55262</xdr:rowOff>
    </xdr:from>
    <xdr:ext cx="469744" cy="259045"/>
    <xdr:sp macro="" textlink="">
      <xdr:nvSpPr>
        <xdr:cNvPr id="263" name="n_4mainValue【体育館・プール】&#10;一人当たり面積">
          <a:extLst>
            <a:ext uri="{FF2B5EF4-FFF2-40B4-BE49-F238E27FC236}">
              <a16:creationId xmlns:a16="http://schemas.microsoft.com/office/drawing/2014/main" id="{289804FA-683D-4113-A2F3-6C9ED9905568}"/>
            </a:ext>
          </a:extLst>
        </xdr:cNvPr>
        <xdr:cNvSpPr txBox="1"/>
      </xdr:nvSpPr>
      <xdr:spPr>
        <a:xfrm>
          <a:off x="5937327" y="1061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09B8744-7FC6-4B8F-9B3F-335BEB6F3F7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FB2C2E83-2820-4C44-BF81-865861EF479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9DC38D1C-44BB-4CC1-81E3-16BDE46D72D8}"/>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3A0B1F05-6569-42C1-A7B6-D904C6254C5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044D2CB-DBC0-4026-BB79-5A1BB569012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02E1797-6582-478A-8AA9-0FBFEE9E11C9}"/>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5B175CA-ED83-4EE4-9989-21FF4D5334A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56D586A0-A2E8-4D3B-BFBE-0C8C0709A2A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894EE50-6C11-4090-9E92-231704A52544}"/>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C47DA0AA-861C-4AE6-8270-251CBC91CCB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F1D5E5A-612B-4F6F-B38D-D5CD2D18034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31DB919C-C0ED-4AEA-95B5-2199CA31CD34}"/>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8F034312-0BC3-4E79-8D82-D468E074D32F}"/>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D3F27C8E-6809-4729-8C50-B0894AC388C1}"/>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D8B1EC56-8D78-4455-9973-F51F1DDDACCC}"/>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F571DCD3-AB64-4F71-A712-4641A8E204EA}"/>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711156CC-0F71-4F91-A7AD-69C2FD118DD3}"/>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8B8211B3-A0D0-41DC-B094-E31337DD8FB2}"/>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BB12B1C6-B4EC-49BC-8DDA-6A42E027A069}"/>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6533B5A9-55E6-4572-AB35-8977BC49642E}"/>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9EC2E530-E2E7-4479-ABC8-8DC2E3A77286}"/>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35A48F40-C07A-4678-AD63-198251F8F1B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6A86CAE4-1945-4D83-9E88-62D7C5DDE89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3D06326-5E91-498F-B11A-F25C59A69B9C}"/>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F1B68B19-2831-496E-B9C9-4E7F0219F231}"/>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C17888A2-1613-4CC2-9432-B1F15062E71B}"/>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5586D95E-134A-4E32-9379-0659BFE2CC5D}"/>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09F57FB3-91CC-4ACE-9B7D-7D69A3E6E746}"/>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2C637682-08D6-43FE-A2B5-108779DDF3A5}"/>
            </a:ext>
          </a:extLst>
        </xdr:cNvPr>
        <xdr:cNvSpPr txBox="1"/>
      </xdr:nvSpPr>
      <xdr:spPr>
        <a:xfrm>
          <a:off x="4124960" y="13639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34553E05-BD62-48AE-AB0D-73CB05AFEA2A}"/>
            </a:ext>
          </a:extLst>
        </xdr:cNvPr>
        <xdr:cNvSpPr/>
      </xdr:nvSpPr>
      <xdr:spPr>
        <a:xfrm>
          <a:off x="4036060" y="1378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861C47DB-9BD0-4C20-ACE0-399963E6FCC3}"/>
            </a:ext>
          </a:extLst>
        </xdr:cNvPr>
        <xdr:cNvSpPr/>
      </xdr:nvSpPr>
      <xdr:spPr>
        <a:xfrm>
          <a:off x="3312160" y="137744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C36CEA75-57E6-4786-930E-3AF66B7C2B46}"/>
            </a:ext>
          </a:extLst>
        </xdr:cNvPr>
        <xdr:cNvSpPr/>
      </xdr:nvSpPr>
      <xdr:spPr>
        <a:xfrm>
          <a:off x="25146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1501B372-0D4B-42FF-8B7D-96048FC63F32}"/>
            </a:ext>
          </a:extLst>
        </xdr:cNvPr>
        <xdr:cNvSpPr/>
      </xdr:nvSpPr>
      <xdr:spPr>
        <a:xfrm>
          <a:off x="1739900" y="13741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50536BE8-3574-4A22-9C0F-C130C448A4B7}"/>
            </a:ext>
          </a:extLst>
        </xdr:cNvPr>
        <xdr:cNvSpPr/>
      </xdr:nvSpPr>
      <xdr:spPr>
        <a:xfrm>
          <a:off x="965200" y="137109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F07ADC9-E4AE-4DEC-B449-05BAD103DA2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119B434-AA2D-41E8-9B3F-384AE59B1409}"/>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BE8A401-2667-429E-B186-57C0E24248C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653395E-6590-4EF1-9708-20C071B9CCF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8C85FBD-2064-4FAC-A668-39BDCB981BC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43180</xdr:rowOff>
    </xdr:from>
    <xdr:to>
      <xdr:col>24</xdr:col>
      <xdr:colOff>114300</xdr:colOff>
      <xdr:row>84</xdr:row>
      <xdr:rowOff>144780</xdr:rowOff>
    </xdr:to>
    <xdr:sp macro="" textlink="">
      <xdr:nvSpPr>
        <xdr:cNvPr id="303" name="楕円 302">
          <a:extLst>
            <a:ext uri="{FF2B5EF4-FFF2-40B4-BE49-F238E27FC236}">
              <a16:creationId xmlns:a16="http://schemas.microsoft.com/office/drawing/2014/main" id="{A3ED4A66-9EB5-4A29-A893-4D3AE63253CF}"/>
            </a:ext>
          </a:extLst>
        </xdr:cNvPr>
        <xdr:cNvSpPr/>
      </xdr:nvSpPr>
      <xdr:spPr>
        <a:xfrm>
          <a:off x="403606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129557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E4C647B5-ECFB-4E4B-8EF2-CC735F17F570}"/>
            </a:ext>
          </a:extLst>
        </xdr:cNvPr>
        <xdr:cNvSpPr txBox="1"/>
      </xdr:nvSpPr>
      <xdr:spPr>
        <a:xfrm>
          <a:off x="4124960"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16511</xdr:rowOff>
    </xdr:from>
    <xdr:to>
      <xdr:col>20</xdr:col>
      <xdr:colOff>38100</xdr:colOff>
      <xdr:row>84</xdr:row>
      <xdr:rowOff>118111</xdr:rowOff>
    </xdr:to>
    <xdr:sp macro="" textlink="">
      <xdr:nvSpPr>
        <xdr:cNvPr id="305" name="楕円 304">
          <a:extLst>
            <a:ext uri="{FF2B5EF4-FFF2-40B4-BE49-F238E27FC236}">
              <a16:creationId xmlns:a16="http://schemas.microsoft.com/office/drawing/2014/main" id="{BD488C10-AAAB-402E-B1AE-6EBD054B95CA}"/>
            </a:ext>
          </a:extLst>
        </xdr:cNvPr>
        <xdr:cNvSpPr/>
      </xdr:nvSpPr>
      <xdr:spPr>
        <a:xfrm>
          <a:off x="3312160" y="1409827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67311</xdr:rowOff>
    </xdr:from>
    <xdr:to>
      <xdr:col>24</xdr:col>
      <xdr:colOff>63500</xdr:colOff>
      <xdr:row>84</xdr:row>
      <xdr:rowOff>93980</xdr:rowOff>
    </xdr:to>
    <xdr:cxnSp macro="">
      <xdr:nvCxnSpPr>
        <xdr:cNvPr id="306" name="直線コネクタ 305">
          <a:extLst>
            <a:ext uri="{FF2B5EF4-FFF2-40B4-BE49-F238E27FC236}">
              <a16:creationId xmlns:a16="http://schemas.microsoft.com/office/drawing/2014/main" id="{E26F4EC3-E8F6-4B7D-A96A-AD8C50092442}"/>
            </a:ext>
          </a:extLst>
        </xdr:cNvPr>
        <xdr:cNvCxnSpPr/>
      </xdr:nvCxnSpPr>
      <xdr:spPr>
        <a:xfrm>
          <a:off x="3355340" y="14149071"/>
          <a:ext cx="73152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160020</xdr:rowOff>
    </xdr:from>
    <xdr:to>
      <xdr:col>15</xdr:col>
      <xdr:colOff>101600</xdr:colOff>
      <xdr:row>84</xdr:row>
      <xdr:rowOff>90170</xdr:rowOff>
    </xdr:to>
    <xdr:sp macro="" textlink="">
      <xdr:nvSpPr>
        <xdr:cNvPr id="307" name="楕円 306">
          <a:extLst>
            <a:ext uri="{FF2B5EF4-FFF2-40B4-BE49-F238E27FC236}">
              <a16:creationId xmlns:a16="http://schemas.microsoft.com/office/drawing/2014/main" id="{5424B955-F726-47A1-8F58-B031F73C3742}"/>
            </a:ext>
          </a:extLst>
        </xdr:cNvPr>
        <xdr:cNvSpPr/>
      </xdr:nvSpPr>
      <xdr:spPr>
        <a:xfrm>
          <a:off x="2514600" y="14074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39370</xdr:rowOff>
    </xdr:from>
    <xdr:to>
      <xdr:col>19</xdr:col>
      <xdr:colOff>177800</xdr:colOff>
      <xdr:row>84</xdr:row>
      <xdr:rowOff>67311</xdr:rowOff>
    </xdr:to>
    <xdr:cxnSp macro="">
      <xdr:nvCxnSpPr>
        <xdr:cNvPr id="308" name="直線コネクタ 307">
          <a:extLst>
            <a:ext uri="{FF2B5EF4-FFF2-40B4-BE49-F238E27FC236}">
              <a16:creationId xmlns:a16="http://schemas.microsoft.com/office/drawing/2014/main" id="{D416CC0F-4870-40C6-9DA6-B029742D6F12}"/>
            </a:ext>
          </a:extLst>
        </xdr:cNvPr>
        <xdr:cNvCxnSpPr/>
      </xdr:nvCxnSpPr>
      <xdr:spPr>
        <a:xfrm>
          <a:off x="2565400" y="14121130"/>
          <a:ext cx="78994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132080</xdr:rowOff>
    </xdr:from>
    <xdr:to>
      <xdr:col>10</xdr:col>
      <xdr:colOff>165100</xdr:colOff>
      <xdr:row>84</xdr:row>
      <xdr:rowOff>62230</xdr:rowOff>
    </xdr:to>
    <xdr:sp macro="" textlink="">
      <xdr:nvSpPr>
        <xdr:cNvPr id="309" name="楕円 308">
          <a:extLst>
            <a:ext uri="{FF2B5EF4-FFF2-40B4-BE49-F238E27FC236}">
              <a16:creationId xmlns:a16="http://schemas.microsoft.com/office/drawing/2014/main" id="{A6EAAB22-64AA-4E66-9E6A-87C506A7B8BA}"/>
            </a:ext>
          </a:extLst>
        </xdr:cNvPr>
        <xdr:cNvSpPr/>
      </xdr:nvSpPr>
      <xdr:spPr>
        <a:xfrm>
          <a:off x="1739900" y="14046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11430</xdr:rowOff>
    </xdr:from>
    <xdr:to>
      <xdr:col>15</xdr:col>
      <xdr:colOff>50800</xdr:colOff>
      <xdr:row>84</xdr:row>
      <xdr:rowOff>39370</xdr:rowOff>
    </xdr:to>
    <xdr:cxnSp macro="">
      <xdr:nvCxnSpPr>
        <xdr:cNvPr id="310" name="直線コネクタ 309">
          <a:extLst>
            <a:ext uri="{FF2B5EF4-FFF2-40B4-BE49-F238E27FC236}">
              <a16:creationId xmlns:a16="http://schemas.microsoft.com/office/drawing/2014/main" id="{6EECD35E-5AF9-44B8-9C41-8A1FCB433718}"/>
            </a:ext>
          </a:extLst>
        </xdr:cNvPr>
        <xdr:cNvCxnSpPr/>
      </xdr:nvCxnSpPr>
      <xdr:spPr>
        <a:xfrm>
          <a:off x="1790700" y="14093190"/>
          <a:ext cx="7747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105411</xdr:rowOff>
    </xdr:from>
    <xdr:to>
      <xdr:col>6</xdr:col>
      <xdr:colOff>38100</xdr:colOff>
      <xdr:row>84</xdr:row>
      <xdr:rowOff>35561</xdr:rowOff>
    </xdr:to>
    <xdr:sp macro="" textlink="">
      <xdr:nvSpPr>
        <xdr:cNvPr id="311" name="楕円 310">
          <a:extLst>
            <a:ext uri="{FF2B5EF4-FFF2-40B4-BE49-F238E27FC236}">
              <a16:creationId xmlns:a16="http://schemas.microsoft.com/office/drawing/2014/main" id="{EF2464E7-B46A-457D-A6AD-CE987B9AD9AC}"/>
            </a:ext>
          </a:extLst>
        </xdr:cNvPr>
        <xdr:cNvSpPr/>
      </xdr:nvSpPr>
      <xdr:spPr>
        <a:xfrm>
          <a:off x="965200" y="140195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156211</xdr:rowOff>
    </xdr:from>
    <xdr:to>
      <xdr:col>10</xdr:col>
      <xdr:colOff>114300</xdr:colOff>
      <xdr:row>84</xdr:row>
      <xdr:rowOff>11430</xdr:rowOff>
    </xdr:to>
    <xdr:cxnSp macro="">
      <xdr:nvCxnSpPr>
        <xdr:cNvPr id="312" name="直線コネクタ 311">
          <a:extLst>
            <a:ext uri="{FF2B5EF4-FFF2-40B4-BE49-F238E27FC236}">
              <a16:creationId xmlns:a16="http://schemas.microsoft.com/office/drawing/2014/main" id="{4B5055BE-C013-4CB9-94FF-F4A0172E5013}"/>
            </a:ext>
          </a:extLst>
        </xdr:cNvPr>
        <xdr:cNvCxnSpPr/>
      </xdr:nvCxnSpPr>
      <xdr:spPr>
        <a:xfrm>
          <a:off x="1008380" y="14070331"/>
          <a:ext cx="7823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EEF55F65-23F5-470E-B34D-E52193E3605F}"/>
            </a:ext>
          </a:extLst>
        </xdr:cNvPr>
        <xdr:cNvSpPr txBox="1"/>
      </xdr:nvSpPr>
      <xdr:spPr>
        <a:xfrm>
          <a:off x="3170564" y="13557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0DC5C958-D84C-432E-8A38-9F6F97F7CC8C}"/>
            </a:ext>
          </a:extLst>
        </xdr:cNvPr>
        <xdr:cNvSpPr txBox="1"/>
      </xdr:nvSpPr>
      <xdr:spPr>
        <a:xfrm>
          <a:off x="2385704" y="1353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F110BD31-1326-44C5-B8A6-03AD23EA3D0A}"/>
            </a:ext>
          </a:extLst>
        </xdr:cNvPr>
        <xdr:cNvSpPr txBox="1"/>
      </xdr:nvSpPr>
      <xdr:spPr>
        <a:xfrm>
          <a:off x="1611004"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EEA155E9-E135-46FA-A0C8-B50595C591BB}"/>
            </a:ext>
          </a:extLst>
        </xdr:cNvPr>
        <xdr:cNvSpPr txBox="1"/>
      </xdr:nvSpPr>
      <xdr:spPr>
        <a:xfrm>
          <a:off x="83630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109238</xdr:rowOff>
    </xdr:from>
    <xdr:ext cx="405111" cy="259045"/>
    <xdr:sp macro="" textlink="">
      <xdr:nvSpPr>
        <xdr:cNvPr id="317" name="n_1mainValue【福祉施設】&#10;有形固定資産減価償却率">
          <a:extLst>
            <a:ext uri="{FF2B5EF4-FFF2-40B4-BE49-F238E27FC236}">
              <a16:creationId xmlns:a16="http://schemas.microsoft.com/office/drawing/2014/main" id="{CA766843-6BA4-4951-99C3-6E5186D221FD}"/>
            </a:ext>
          </a:extLst>
        </xdr:cNvPr>
        <xdr:cNvSpPr txBox="1"/>
      </xdr:nvSpPr>
      <xdr:spPr>
        <a:xfrm>
          <a:off x="3170564" y="14190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81297</xdr:rowOff>
    </xdr:from>
    <xdr:ext cx="405111" cy="259045"/>
    <xdr:sp macro="" textlink="">
      <xdr:nvSpPr>
        <xdr:cNvPr id="318" name="n_2mainValue【福祉施設】&#10;有形固定資産減価償却率">
          <a:extLst>
            <a:ext uri="{FF2B5EF4-FFF2-40B4-BE49-F238E27FC236}">
              <a16:creationId xmlns:a16="http://schemas.microsoft.com/office/drawing/2014/main" id="{22B22131-2710-4A73-A50F-1AFCF8B72803}"/>
            </a:ext>
          </a:extLst>
        </xdr:cNvPr>
        <xdr:cNvSpPr txBox="1"/>
      </xdr:nvSpPr>
      <xdr:spPr>
        <a:xfrm>
          <a:off x="2385704" y="14163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53357</xdr:rowOff>
    </xdr:from>
    <xdr:ext cx="405111" cy="259045"/>
    <xdr:sp macro="" textlink="">
      <xdr:nvSpPr>
        <xdr:cNvPr id="319" name="n_3mainValue【福祉施設】&#10;有形固定資産減価償却率">
          <a:extLst>
            <a:ext uri="{FF2B5EF4-FFF2-40B4-BE49-F238E27FC236}">
              <a16:creationId xmlns:a16="http://schemas.microsoft.com/office/drawing/2014/main" id="{17A07CA3-18D1-4896-BD8B-B1DD3F0A9008}"/>
            </a:ext>
          </a:extLst>
        </xdr:cNvPr>
        <xdr:cNvSpPr txBox="1"/>
      </xdr:nvSpPr>
      <xdr:spPr>
        <a:xfrm>
          <a:off x="1611004" y="1413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26688</xdr:rowOff>
    </xdr:from>
    <xdr:ext cx="405111" cy="259045"/>
    <xdr:sp macro="" textlink="">
      <xdr:nvSpPr>
        <xdr:cNvPr id="320" name="n_4mainValue【福祉施設】&#10;有形固定資産減価償却率">
          <a:extLst>
            <a:ext uri="{FF2B5EF4-FFF2-40B4-BE49-F238E27FC236}">
              <a16:creationId xmlns:a16="http://schemas.microsoft.com/office/drawing/2014/main" id="{455DD745-C981-42FE-A804-07713EC807A9}"/>
            </a:ext>
          </a:extLst>
        </xdr:cNvPr>
        <xdr:cNvSpPr txBox="1"/>
      </xdr:nvSpPr>
      <xdr:spPr>
        <a:xfrm>
          <a:off x="836304" y="14108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80005847-F15E-4341-89F8-68EDBC11F44D}"/>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201AEF1D-F4B8-4784-936D-117A85A66F4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22901750-EB44-4455-9C33-45032DBC550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FEA12A61-3D8E-4AF7-8597-245FED3A013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9D1579E-0DA4-4D23-BEF2-364A8E30203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E5D43FF2-9FFA-4E7B-A8F8-F2E47A86E2F1}"/>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1BC9819D-FD97-4AAF-A769-3A787D61934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BB1A359C-3297-418A-9CCF-DE711BEAA514}"/>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D5B219BA-6092-4428-9674-A345AA4461E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DE92BFD-C32F-4B09-9F8C-78BBE947BAD2}"/>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E9CB26B3-8920-4FC6-B622-DB4B5C9AA409}"/>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F7706416-F0E2-41B1-947F-57B8F4264E20}"/>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CA61CBFD-256E-405F-BCAB-560F8234B0E6}"/>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CE9C0409-0729-4FC5-A7F6-6981A9B3E5CF}"/>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7AA43A0D-DC5A-4A15-8844-CCBBC7641F24}"/>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D6C22F0D-9C79-4B66-A5F2-55FC973E806C}"/>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BDD6ED39-63EE-4535-B67B-9DA6B3A0838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5C3636F3-2732-416C-9555-509D56F572F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414D29D3-3A3F-4E51-B998-01507582AEA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386339AB-F003-4C02-92FA-9F379315198F}"/>
            </a:ext>
          </a:extLst>
        </xdr:cNvPr>
        <xdr:cNvCxnSpPr/>
      </xdr:nvCxnSpPr>
      <xdr:spPr>
        <a:xfrm flipV="1">
          <a:off x="9219565" y="1306068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E5BFC1E2-D500-4435-A883-01077D00E99B}"/>
            </a:ext>
          </a:extLst>
        </xdr:cNvPr>
        <xdr:cNvSpPr txBox="1"/>
      </xdr:nvSpPr>
      <xdr:spPr>
        <a:xfrm>
          <a:off x="9258300" y="1433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9FDD5B54-5000-4250-A90C-72DE6FAB0342}"/>
            </a:ext>
          </a:extLst>
        </xdr:cNvPr>
        <xdr:cNvCxnSpPr/>
      </xdr:nvCxnSpPr>
      <xdr:spPr>
        <a:xfrm>
          <a:off x="9154160" y="143275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0AF9D000-EC14-473A-A9A4-BFD009A1BFC1}"/>
            </a:ext>
          </a:extLst>
        </xdr:cNvPr>
        <xdr:cNvSpPr txBox="1"/>
      </xdr:nvSpPr>
      <xdr:spPr>
        <a:xfrm>
          <a:off x="9258300" y="1283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A1907A55-CB7F-4E65-A139-0D07FFDBD4EC}"/>
            </a:ext>
          </a:extLst>
        </xdr:cNvPr>
        <xdr:cNvCxnSpPr/>
      </xdr:nvCxnSpPr>
      <xdr:spPr>
        <a:xfrm>
          <a:off x="9154160" y="13060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10448AE8-C550-4CA1-852B-7C7DA3EB3432}"/>
            </a:ext>
          </a:extLst>
        </xdr:cNvPr>
        <xdr:cNvSpPr txBox="1"/>
      </xdr:nvSpPr>
      <xdr:spPr>
        <a:xfrm>
          <a:off x="9258300" y="13779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17D435E7-8B61-4627-96B9-ADE10D8126AC}"/>
            </a:ext>
          </a:extLst>
        </xdr:cNvPr>
        <xdr:cNvSpPr/>
      </xdr:nvSpPr>
      <xdr:spPr>
        <a:xfrm>
          <a:off x="9192260" y="13924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BF455801-8EC0-4CE9-AA5C-9217CD24802C}"/>
            </a:ext>
          </a:extLst>
        </xdr:cNvPr>
        <xdr:cNvSpPr/>
      </xdr:nvSpPr>
      <xdr:spPr>
        <a:xfrm>
          <a:off x="8445500" y="1392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64458A92-78F9-4E38-B4B9-E197265C05D3}"/>
            </a:ext>
          </a:extLst>
        </xdr:cNvPr>
        <xdr:cNvSpPr/>
      </xdr:nvSpPr>
      <xdr:spPr>
        <a:xfrm>
          <a:off x="7670800" y="13918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C7C1A519-CE86-4452-BE7F-84FA67B1B6BB}"/>
            </a:ext>
          </a:extLst>
        </xdr:cNvPr>
        <xdr:cNvSpPr/>
      </xdr:nvSpPr>
      <xdr:spPr>
        <a:xfrm>
          <a:off x="68732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4C00CAED-A050-4122-92F4-2536F3238DBF}"/>
            </a:ext>
          </a:extLst>
        </xdr:cNvPr>
        <xdr:cNvSpPr/>
      </xdr:nvSpPr>
      <xdr:spPr>
        <a:xfrm>
          <a:off x="609854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EC676EF-7481-41F4-ACF8-9DF6E4FD23D2}"/>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AB5F251-0A56-4261-8789-B83CE1E36A2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3E01A507-5783-4B90-BAD1-27270B1BF46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694E18A-B045-416A-8B44-6DBC21E26D4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AD9A7CB-737C-4FDE-B601-D0BF7D8C726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101600</xdr:rowOff>
    </xdr:from>
    <xdr:to>
      <xdr:col>55</xdr:col>
      <xdr:colOff>50800</xdr:colOff>
      <xdr:row>84</xdr:row>
      <xdr:rowOff>31750</xdr:rowOff>
    </xdr:to>
    <xdr:sp macro="" textlink="">
      <xdr:nvSpPr>
        <xdr:cNvPr id="356" name="楕円 355">
          <a:extLst>
            <a:ext uri="{FF2B5EF4-FFF2-40B4-BE49-F238E27FC236}">
              <a16:creationId xmlns:a16="http://schemas.microsoft.com/office/drawing/2014/main" id="{BC61E16A-2B80-47FD-B418-4BB28F06A0C8}"/>
            </a:ext>
          </a:extLst>
        </xdr:cNvPr>
        <xdr:cNvSpPr/>
      </xdr:nvSpPr>
      <xdr:spPr>
        <a:xfrm>
          <a:off x="9192260" y="14015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80027</xdr:rowOff>
    </xdr:from>
    <xdr:ext cx="469744" cy="259045"/>
    <xdr:sp macro="" textlink="">
      <xdr:nvSpPr>
        <xdr:cNvPr id="357" name="【福祉施設】&#10;一人当たり面積該当値テキスト">
          <a:extLst>
            <a:ext uri="{FF2B5EF4-FFF2-40B4-BE49-F238E27FC236}">
              <a16:creationId xmlns:a16="http://schemas.microsoft.com/office/drawing/2014/main" id="{BFABE601-306C-4F32-AC6C-D452802DA9B1}"/>
            </a:ext>
          </a:extLst>
        </xdr:cNvPr>
        <xdr:cNvSpPr txBox="1"/>
      </xdr:nvSpPr>
      <xdr:spPr>
        <a:xfrm>
          <a:off x="9258300" y="1399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101600</xdr:rowOff>
    </xdr:from>
    <xdr:to>
      <xdr:col>50</xdr:col>
      <xdr:colOff>165100</xdr:colOff>
      <xdr:row>84</xdr:row>
      <xdr:rowOff>31750</xdr:rowOff>
    </xdr:to>
    <xdr:sp macro="" textlink="">
      <xdr:nvSpPr>
        <xdr:cNvPr id="358" name="楕円 357">
          <a:extLst>
            <a:ext uri="{FF2B5EF4-FFF2-40B4-BE49-F238E27FC236}">
              <a16:creationId xmlns:a16="http://schemas.microsoft.com/office/drawing/2014/main" id="{60E26A62-74DB-4775-A2A7-E59F2CFF2C34}"/>
            </a:ext>
          </a:extLst>
        </xdr:cNvPr>
        <xdr:cNvSpPr/>
      </xdr:nvSpPr>
      <xdr:spPr>
        <a:xfrm>
          <a:off x="8445500" y="1401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152400</xdr:rowOff>
    </xdr:from>
    <xdr:to>
      <xdr:col>55</xdr:col>
      <xdr:colOff>0</xdr:colOff>
      <xdr:row>83</xdr:row>
      <xdr:rowOff>152400</xdr:rowOff>
    </xdr:to>
    <xdr:cxnSp macro="">
      <xdr:nvCxnSpPr>
        <xdr:cNvPr id="359" name="直線コネクタ 358">
          <a:extLst>
            <a:ext uri="{FF2B5EF4-FFF2-40B4-BE49-F238E27FC236}">
              <a16:creationId xmlns:a16="http://schemas.microsoft.com/office/drawing/2014/main" id="{E3409092-5D0A-4E74-BCCB-AA016EC2B095}"/>
            </a:ext>
          </a:extLst>
        </xdr:cNvPr>
        <xdr:cNvCxnSpPr/>
      </xdr:nvCxnSpPr>
      <xdr:spPr>
        <a:xfrm>
          <a:off x="8496300" y="140665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101600</xdr:rowOff>
    </xdr:from>
    <xdr:to>
      <xdr:col>46</xdr:col>
      <xdr:colOff>38100</xdr:colOff>
      <xdr:row>84</xdr:row>
      <xdr:rowOff>31750</xdr:rowOff>
    </xdr:to>
    <xdr:sp macro="" textlink="">
      <xdr:nvSpPr>
        <xdr:cNvPr id="360" name="楕円 359">
          <a:extLst>
            <a:ext uri="{FF2B5EF4-FFF2-40B4-BE49-F238E27FC236}">
              <a16:creationId xmlns:a16="http://schemas.microsoft.com/office/drawing/2014/main" id="{84DC38ED-DC71-46D7-A0C8-5DC86D651D83}"/>
            </a:ext>
          </a:extLst>
        </xdr:cNvPr>
        <xdr:cNvSpPr/>
      </xdr:nvSpPr>
      <xdr:spPr>
        <a:xfrm>
          <a:off x="7670800" y="14015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152400</xdr:rowOff>
    </xdr:from>
    <xdr:to>
      <xdr:col>50</xdr:col>
      <xdr:colOff>114300</xdr:colOff>
      <xdr:row>83</xdr:row>
      <xdr:rowOff>152400</xdr:rowOff>
    </xdr:to>
    <xdr:cxnSp macro="">
      <xdr:nvCxnSpPr>
        <xdr:cNvPr id="361" name="直線コネクタ 360">
          <a:extLst>
            <a:ext uri="{FF2B5EF4-FFF2-40B4-BE49-F238E27FC236}">
              <a16:creationId xmlns:a16="http://schemas.microsoft.com/office/drawing/2014/main" id="{9D338591-60A8-45E6-A49D-95AB60391B88}"/>
            </a:ext>
          </a:extLst>
        </xdr:cNvPr>
        <xdr:cNvCxnSpPr/>
      </xdr:nvCxnSpPr>
      <xdr:spPr>
        <a:xfrm>
          <a:off x="7713980" y="140665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107314</xdr:rowOff>
    </xdr:from>
    <xdr:to>
      <xdr:col>41</xdr:col>
      <xdr:colOff>101600</xdr:colOff>
      <xdr:row>84</xdr:row>
      <xdr:rowOff>37464</xdr:rowOff>
    </xdr:to>
    <xdr:sp macro="" textlink="">
      <xdr:nvSpPr>
        <xdr:cNvPr id="362" name="楕円 361">
          <a:extLst>
            <a:ext uri="{FF2B5EF4-FFF2-40B4-BE49-F238E27FC236}">
              <a16:creationId xmlns:a16="http://schemas.microsoft.com/office/drawing/2014/main" id="{EBC8E5C8-4704-44F0-BFC2-408D02874D43}"/>
            </a:ext>
          </a:extLst>
        </xdr:cNvPr>
        <xdr:cNvSpPr/>
      </xdr:nvSpPr>
      <xdr:spPr>
        <a:xfrm>
          <a:off x="6873240" y="14021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152400</xdr:rowOff>
    </xdr:from>
    <xdr:to>
      <xdr:col>45</xdr:col>
      <xdr:colOff>177800</xdr:colOff>
      <xdr:row>83</xdr:row>
      <xdr:rowOff>158114</xdr:rowOff>
    </xdr:to>
    <xdr:cxnSp macro="">
      <xdr:nvCxnSpPr>
        <xdr:cNvPr id="363" name="直線コネクタ 362">
          <a:extLst>
            <a:ext uri="{FF2B5EF4-FFF2-40B4-BE49-F238E27FC236}">
              <a16:creationId xmlns:a16="http://schemas.microsoft.com/office/drawing/2014/main" id="{6A39E5FB-2BC4-469C-B97C-17F27D5E17D1}"/>
            </a:ext>
          </a:extLst>
        </xdr:cNvPr>
        <xdr:cNvCxnSpPr/>
      </xdr:nvCxnSpPr>
      <xdr:spPr>
        <a:xfrm flipV="1">
          <a:off x="6924040" y="14066520"/>
          <a:ext cx="78994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107314</xdr:rowOff>
    </xdr:from>
    <xdr:to>
      <xdr:col>36</xdr:col>
      <xdr:colOff>165100</xdr:colOff>
      <xdr:row>84</xdr:row>
      <xdr:rowOff>37464</xdr:rowOff>
    </xdr:to>
    <xdr:sp macro="" textlink="">
      <xdr:nvSpPr>
        <xdr:cNvPr id="364" name="楕円 363">
          <a:extLst>
            <a:ext uri="{FF2B5EF4-FFF2-40B4-BE49-F238E27FC236}">
              <a16:creationId xmlns:a16="http://schemas.microsoft.com/office/drawing/2014/main" id="{797A50AA-FE57-4D93-8A75-F45830D3E036}"/>
            </a:ext>
          </a:extLst>
        </xdr:cNvPr>
        <xdr:cNvSpPr/>
      </xdr:nvSpPr>
      <xdr:spPr>
        <a:xfrm>
          <a:off x="6098540" y="14021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158114</xdr:rowOff>
    </xdr:from>
    <xdr:to>
      <xdr:col>41</xdr:col>
      <xdr:colOff>50800</xdr:colOff>
      <xdr:row>83</xdr:row>
      <xdr:rowOff>158114</xdr:rowOff>
    </xdr:to>
    <xdr:cxnSp macro="">
      <xdr:nvCxnSpPr>
        <xdr:cNvPr id="365" name="直線コネクタ 364">
          <a:extLst>
            <a:ext uri="{FF2B5EF4-FFF2-40B4-BE49-F238E27FC236}">
              <a16:creationId xmlns:a16="http://schemas.microsoft.com/office/drawing/2014/main" id="{8876579E-8E0B-4170-B503-59978F723F97}"/>
            </a:ext>
          </a:extLst>
        </xdr:cNvPr>
        <xdr:cNvCxnSpPr/>
      </xdr:nvCxnSpPr>
      <xdr:spPr>
        <a:xfrm>
          <a:off x="6149340" y="1407223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B54EA687-586D-471E-BC6D-2A4F34E1C10C}"/>
            </a:ext>
          </a:extLst>
        </xdr:cNvPr>
        <xdr:cNvSpPr txBox="1"/>
      </xdr:nvSpPr>
      <xdr:spPr>
        <a:xfrm>
          <a:off x="8271587" y="137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57F12591-6236-48A8-B320-42714E7B01D6}"/>
            </a:ext>
          </a:extLst>
        </xdr:cNvPr>
        <xdr:cNvSpPr txBox="1"/>
      </xdr:nvSpPr>
      <xdr:spPr>
        <a:xfrm>
          <a:off x="7509587" y="137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2BA4C706-A930-4988-A018-B2E0F28931B5}"/>
            </a:ext>
          </a:extLst>
        </xdr:cNvPr>
        <xdr:cNvSpPr txBox="1"/>
      </xdr:nvSpPr>
      <xdr:spPr>
        <a:xfrm>
          <a:off x="67120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69" name="n_4aveValue【福祉施設】&#10;一人当たり面積">
          <a:extLst>
            <a:ext uri="{FF2B5EF4-FFF2-40B4-BE49-F238E27FC236}">
              <a16:creationId xmlns:a16="http://schemas.microsoft.com/office/drawing/2014/main" id="{ACB3AC4A-B0D6-4057-ADED-644B0958D9C5}"/>
            </a:ext>
          </a:extLst>
        </xdr:cNvPr>
        <xdr:cNvSpPr txBox="1"/>
      </xdr:nvSpPr>
      <xdr:spPr>
        <a:xfrm>
          <a:off x="5937327" y="1374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22877</xdr:rowOff>
    </xdr:from>
    <xdr:ext cx="469744" cy="259045"/>
    <xdr:sp macro="" textlink="">
      <xdr:nvSpPr>
        <xdr:cNvPr id="370" name="n_1mainValue【福祉施設】&#10;一人当たり面積">
          <a:extLst>
            <a:ext uri="{FF2B5EF4-FFF2-40B4-BE49-F238E27FC236}">
              <a16:creationId xmlns:a16="http://schemas.microsoft.com/office/drawing/2014/main" id="{AFD1E38C-B2B5-48BC-ABB0-E9F79C23DEE9}"/>
            </a:ext>
          </a:extLst>
        </xdr:cNvPr>
        <xdr:cNvSpPr txBox="1"/>
      </xdr:nvSpPr>
      <xdr:spPr>
        <a:xfrm>
          <a:off x="8271587"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22877</xdr:rowOff>
    </xdr:from>
    <xdr:ext cx="469744" cy="259045"/>
    <xdr:sp macro="" textlink="">
      <xdr:nvSpPr>
        <xdr:cNvPr id="371" name="n_2mainValue【福祉施設】&#10;一人当たり面積">
          <a:extLst>
            <a:ext uri="{FF2B5EF4-FFF2-40B4-BE49-F238E27FC236}">
              <a16:creationId xmlns:a16="http://schemas.microsoft.com/office/drawing/2014/main" id="{58C93CA4-60F0-4A5A-9A66-6ED0D2002104}"/>
            </a:ext>
          </a:extLst>
        </xdr:cNvPr>
        <xdr:cNvSpPr txBox="1"/>
      </xdr:nvSpPr>
      <xdr:spPr>
        <a:xfrm>
          <a:off x="7509587"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28591</xdr:rowOff>
    </xdr:from>
    <xdr:ext cx="469744" cy="259045"/>
    <xdr:sp macro="" textlink="">
      <xdr:nvSpPr>
        <xdr:cNvPr id="372" name="n_3mainValue【福祉施設】&#10;一人当たり面積">
          <a:extLst>
            <a:ext uri="{FF2B5EF4-FFF2-40B4-BE49-F238E27FC236}">
              <a16:creationId xmlns:a16="http://schemas.microsoft.com/office/drawing/2014/main" id="{24BE8A48-13B7-4ED7-83E3-BDD766549D04}"/>
            </a:ext>
          </a:extLst>
        </xdr:cNvPr>
        <xdr:cNvSpPr txBox="1"/>
      </xdr:nvSpPr>
      <xdr:spPr>
        <a:xfrm>
          <a:off x="6712027" y="1411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28591</xdr:rowOff>
    </xdr:from>
    <xdr:ext cx="469744" cy="259045"/>
    <xdr:sp macro="" textlink="">
      <xdr:nvSpPr>
        <xdr:cNvPr id="373" name="n_4mainValue【福祉施設】&#10;一人当たり面積">
          <a:extLst>
            <a:ext uri="{FF2B5EF4-FFF2-40B4-BE49-F238E27FC236}">
              <a16:creationId xmlns:a16="http://schemas.microsoft.com/office/drawing/2014/main" id="{460FDD87-DDA6-4F98-A504-49E08EABDA41}"/>
            </a:ext>
          </a:extLst>
        </xdr:cNvPr>
        <xdr:cNvSpPr txBox="1"/>
      </xdr:nvSpPr>
      <xdr:spPr>
        <a:xfrm>
          <a:off x="5937327" y="1411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3423900A-743D-4DFB-85DA-5A819DA780D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0FE1820-2598-42C5-93AB-4B298211BA1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6024B296-3279-4FED-8BBF-7394E23DD05F}"/>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F142565D-EEEF-414E-866C-AAA9BDB6DAB6}"/>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4B632939-34C2-493B-810A-6BDABBD56D6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93C6AAEC-966D-457E-A3A7-2589D85465E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96D150CB-88F0-4F8C-9FDE-BFC7513E3BD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C3798ADC-BEA4-4ABA-BBF0-7821A331E6BD}"/>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9E9C39C2-D506-4E39-9F30-7B9D05C9E17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2A6C11BA-CD86-47CB-964D-C9CE4E28A987}"/>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92D8CE55-79FD-4323-8436-4667286C5FB1}"/>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B129F235-D334-495A-AAE2-5D623DB0C595}"/>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7BC3975E-B266-429A-ADDC-EBEA5C803339}"/>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48E98F31-374F-44DF-93B2-E0EB7F513014}"/>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223EAD58-2512-4365-AA44-D43B87633601}"/>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CDC437E5-B784-4310-A3E6-4A58F11DEED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D54DE57C-6DF1-4624-B6EB-8B4D65C1EE07}"/>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894D6F14-90EC-4268-A602-754865D0ABD1}"/>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CDA621D5-0D13-41C6-B789-970824DAF88F}"/>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017077F2-254E-4688-ABA9-97110332FB00}"/>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28A09A30-4E24-4900-9637-A945953125A7}"/>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DE8F6EA5-5B30-47D6-964D-B34F906673E7}"/>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ED1BD923-1543-46CF-8E99-4B3D39CB2706}"/>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5A1BE038-5919-40A7-8449-D3C6BFB99CBE}"/>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C8B3DAB8-010B-4247-A4D3-B10235C657FC}"/>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82F8FC35-2B2F-4BB1-8ECB-721E783B00D5}"/>
            </a:ext>
          </a:extLst>
        </xdr:cNvPr>
        <xdr:cNvCxnSpPr/>
      </xdr:nvCxnSpPr>
      <xdr:spPr>
        <a:xfrm flipV="1">
          <a:off x="4086225" y="16766721"/>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D2DC8116-821B-4C37-B5C0-CC4E3EFA6EAB}"/>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BF7656B3-81A3-4AC7-8EB4-7C173DE218C3}"/>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B5F33D91-64F3-47BC-9ECB-D1F914499C9C}"/>
            </a:ext>
          </a:extLst>
        </xdr:cNvPr>
        <xdr:cNvSpPr txBox="1"/>
      </xdr:nvSpPr>
      <xdr:spPr>
        <a:xfrm>
          <a:off x="4124960" y="165495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0ECF18FC-34AB-410D-A4C0-A4FBB6824A9E}"/>
            </a:ext>
          </a:extLst>
        </xdr:cNvPr>
        <xdr:cNvCxnSpPr/>
      </xdr:nvCxnSpPr>
      <xdr:spPr>
        <a:xfrm>
          <a:off x="4020820" y="16766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884BE1B4-ACD7-4398-8AB7-2DE716D0A2CA}"/>
            </a:ext>
          </a:extLst>
        </xdr:cNvPr>
        <xdr:cNvSpPr txBox="1"/>
      </xdr:nvSpPr>
      <xdr:spPr>
        <a:xfrm>
          <a:off x="4124960" y="17620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993CD3A7-9145-41D0-8DF6-176229D399F0}"/>
            </a:ext>
          </a:extLst>
        </xdr:cNvPr>
        <xdr:cNvSpPr/>
      </xdr:nvSpPr>
      <xdr:spPr>
        <a:xfrm>
          <a:off x="4036060" y="1764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4297BBB6-3D1B-4566-A493-4D107D1E5331}"/>
            </a:ext>
          </a:extLst>
        </xdr:cNvPr>
        <xdr:cNvSpPr/>
      </xdr:nvSpPr>
      <xdr:spPr>
        <a:xfrm>
          <a:off x="3312160" y="176178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FAE5F596-076F-474A-95CE-277E1F8F102F}"/>
            </a:ext>
          </a:extLst>
        </xdr:cNvPr>
        <xdr:cNvSpPr/>
      </xdr:nvSpPr>
      <xdr:spPr>
        <a:xfrm>
          <a:off x="2514600" y="1760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0B348AC4-A129-400A-A196-43360E20E6AA}"/>
            </a:ext>
          </a:extLst>
        </xdr:cNvPr>
        <xdr:cNvSpPr/>
      </xdr:nvSpPr>
      <xdr:spPr>
        <a:xfrm>
          <a:off x="1739900" y="1758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B3EB1AE0-2B63-4DC4-B668-724AFA40A106}"/>
            </a:ext>
          </a:extLst>
        </xdr:cNvPr>
        <xdr:cNvSpPr/>
      </xdr:nvSpPr>
      <xdr:spPr>
        <a:xfrm>
          <a:off x="965200" y="17595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7FBA3581-ADA0-4FAC-A0FF-1CDC6D2E5377}"/>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12A2E7A1-B605-48E2-A86E-60E1FE6E1E81}"/>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56198915-E3F7-4EBF-930C-F67C045AA33B}"/>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0A20EE2-8487-4068-A471-34F8E4B41021}"/>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C0CFABC-0CC5-470F-8A04-403D535B5B25}"/>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121738</xdr:rowOff>
    </xdr:from>
    <xdr:to>
      <xdr:col>24</xdr:col>
      <xdr:colOff>114300</xdr:colOff>
      <xdr:row>105</xdr:row>
      <xdr:rowOff>51888</xdr:rowOff>
    </xdr:to>
    <xdr:sp macro="" textlink="">
      <xdr:nvSpPr>
        <xdr:cNvPr id="415" name="楕円 414">
          <a:extLst>
            <a:ext uri="{FF2B5EF4-FFF2-40B4-BE49-F238E27FC236}">
              <a16:creationId xmlns:a16="http://schemas.microsoft.com/office/drawing/2014/main" id="{349BED11-C30F-43FB-8E31-7F7465A05636}"/>
            </a:ext>
          </a:extLst>
        </xdr:cNvPr>
        <xdr:cNvSpPr/>
      </xdr:nvSpPr>
      <xdr:spPr>
        <a:xfrm>
          <a:off x="4036060" y="175562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144615</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476038EC-AB14-4540-98D0-29DF9287C35A}"/>
            </a:ext>
          </a:extLst>
        </xdr:cNvPr>
        <xdr:cNvSpPr txBox="1"/>
      </xdr:nvSpPr>
      <xdr:spPr>
        <a:xfrm>
          <a:off x="4124960" y="1741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113574</xdr:rowOff>
    </xdr:from>
    <xdr:to>
      <xdr:col>20</xdr:col>
      <xdr:colOff>38100</xdr:colOff>
      <xdr:row>105</xdr:row>
      <xdr:rowOff>43724</xdr:rowOff>
    </xdr:to>
    <xdr:sp macro="" textlink="">
      <xdr:nvSpPr>
        <xdr:cNvPr id="417" name="楕円 416">
          <a:extLst>
            <a:ext uri="{FF2B5EF4-FFF2-40B4-BE49-F238E27FC236}">
              <a16:creationId xmlns:a16="http://schemas.microsoft.com/office/drawing/2014/main" id="{7CDE59A7-1E16-4C0E-BE9E-5A5BF45AE5E6}"/>
            </a:ext>
          </a:extLst>
        </xdr:cNvPr>
        <xdr:cNvSpPr/>
      </xdr:nvSpPr>
      <xdr:spPr>
        <a:xfrm>
          <a:off x="3312160" y="175481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164374</xdr:rowOff>
    </xdr:from>
    <xdr:to>
      <xdr:col>24</xdr:col>
      <xdr:colOff>63500</xdr:colOff>
      <xdr:row>105</xdr:row>
      <xdr:rowOff>1088</xdr:rowOff>
    </xdr:to>
    <xdr:cxnSp macro="">
      <xdr:nvCxnSpPr>
        <xdr:cNvPr id="418" name="直線コネクタ 417">
          <a:extLst>
            <a:ext uri="{FF2B5EF4-FFF2-40B4-BE49-F238E27FC236}">
              <a16:creationId xmlns:a16="http://schemas.microsoft.com/office/drawing/2014/main" id="{6AE39EA8-264B-4546-A529-025948BDF2B8}"/>
            </a:ext>
          </a:extLst>
        </xdr:cNvPr>
        <xdr:cNvCxnSpPr/>
      </xdr:nvCxnSpPr>
      <xdr:spPr>
        <a:xfrm>
          <a:off x="3355340" y="17598934"/>
          <a:ext cx="73152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77651</xdr:rowOff>
    </xdr:from>
    <xdr:to>
      <xdr:col>15</xdr:col>
      <xdr:colOff>101600</xdr:colOff>
      <xdr:row>105</xdr:row>
      <xdr:rowOff>7801</xdr:rowOff>
    </xdr:to>
    <xdr:sp macro="" textlink="">
      <xdr:nvSpPr>
        <xdr:cNvPr id="419" name="楕円 418">
          <a:extLst>
            <a:ext uri="{FF2B5EF4-FFF2-40B4-BE49-F238E27FC236}">
              <a16:creationId xmlns:a16="http://schemas.microsoft.com/office/drawing/2014/main" id="{E40BFF8D-ADDD-46F7-A795-62FA8D5C49E2}"/>
            </a:ext>
          </a:extLst>
        </xdr:cNvPr>
        <xdr:cNvSpPr/>
      </xdr:nvSpPr>
      <xdr:spPr>
        <a:xfrm>
          <a:off x="2514600" y="175122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128451</xdr:rowOff>
    </xdr:from>
    <xdr:to>
      <xdr:col>19</xdr:col>
      <xdr:colOff>177800</xdr:colOff>
      <xdr:row>104</xdr:row>
      <xdr:rowOff>164374</xdr:rowOff>
    </xdr:to>
    <xdr:cxnSp macro="">
      <xdr:nvCxnSpPr>
        <xdr:cNvPr id="420" name="直線コネクタ 419">
          <a:extLst>
            <a:ext uri="{FF2B5EF4-FFF2-40B4-BE49-F238E27FC236}">
              <a16:creationId xmlns:a16="http://schemas.microsoft.com/office/drawing/2014/main" id="{F0A46B14-F419-47F9-A045-DA18053B682C}"/>
            </a:ext>
          </a:extLst>
        </xdr:cNvPr>
        <xdr:cNvCxnSpPr/>
      </xdr:nvCxnSpPr>
      <xdr:spPr>
        <a:xfrm>
          <a:off x="2565400" y="17563011"/>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46627</xdr:rowOff>
    </xdr:from>
    <xdr:to>
      <xdr:col>10</xdr:col>
      <xdr:colOff>165100</xdr:colOff>
      <xdr:row>104</xdr:row>
      <xdr:rowOff>148227</xdr:rowOff>
    </xdr:to>
    <xdr:sp macro="" textlink="">
      <xdr:nvSpPr>
        <xdr:cNvPr id="421" name="楕円 420">
          <a:extLst>
            <a:ext uri="{FF2B5EF4-FFF2-40B4-BE49-F238E27FC236}">
              <a16:creationId xmlns:a16="http://schemas.microsoft.com/office/drawing/2014/main" id="{4CB94ADE-0FD0-420C-BE0D-6DAF71984E9D}"/>
            </a:ext>
          </a:extLst>
        </xdr:cNvPr>
        <xdr:cNvSpPr/>
      </xdr:nvSpPr>
      <xdr:spPr>
        <a:xfrm>
          <a:off x="1739900" y="1748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97427</xdr:rowOff>
    </xdr:from>
    <xdr:to>
      <xdr:col>15</xdr:col>
      <xdr:colOff>50800</xdr:colOff>
      <xdr:row>104</xdr:row>
      <xdr:rowOff>128451</xdr:rowOff>
    </xdr:to>
    <xdr:cxnSp macro="">
      <xdr:nvCxnSpPr>
        <xdr:cNvPr id="422" name="直線コネクタ 421">
          <a:extLst>
            <a:ext uri="{FF2B5EF4-FFF2-40B4-BE49-F238E27FC236}">
              <a16:creationId xmlns:a16="http://schemas.microsoft.com/office/drawing/2014/main" id="{1AFB1B61-EACE-4E8C-BA2B-B6966867E8FC}"/>
            </a:ext>
          </a:extLst>
        </xdr:cNvPr>
        <xdr:cNvCxnSpPr/>
      </xdr:nvCxnSpPr>
      <xdr:spPr>
        <a:xfrm>
          <a:off x="1790700" y="17531987"/>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12337</xdr:rowOff>
    </xdr:from>
    <xdr:to>
      <xdr:col>6</xdr:col>
      <xdr:colOff>38100</xdr:colOff>
      <xdr:row>104</xdr:row>
      <xdr:rowOff>113937</xdr:rowOff>
    </xdr:to>
    <xdr:sp macro="" textlink="">
      <xdr:nvSpPr>
        <xdr:cNvPr id="423" name="楕円 422">
          <a:extLst>
            <a:ext uri="{FF2B5EF4-FFF2-40B4-BE49-F238E27FC236}">
              <a16:creationId xmlns:a16="http://schemas.microsoft.com/office/drawing/2014/main" id="{51E7DB78-08DC-4A14-B57A-D1076E8D2D21}"/>
            </a:ext>
          </a:extLst>
        </xdr:cNvPr>
        <xdr:cNvSpPr/>
      </xdr:nvSpPr>
      <xdr:spPr>
        <a:xfrm>
          <a:off x="965200" y="174468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63137</xdr:rowOff>
    </xdr:from>
    <xdr:to>
      <xdr:col>10</xdr:col>
      <xdr:colOff>114300</xdr:colOff>
      <xdr:row>104</xdr:row>
      <xdr:rowOff>97427</xdr:rowOff>
    </xdr:to>
    <xdr:cxnSp macro="">
      <xdr:nvCxnSpPr>
        <xdr:cNvPr id="424" name="直線コネクタ 423">
          <a:extLst>
            <a:ext uri="{FF2B5EF4-FFF2-40B4-BE49-F238E27FC236}">
              <a16:creationId xmlns:a16="http://schemas.microsoft.com/office/drawing/2014/main" id="{ED5B14D8-E30B-4CD1-88BE-7AAA6497AA5D}"/>
            </a:ext>
          </a:extLst>
        </xdr:cNvPr>
        <xdr:cNvCxnSpPr/>
      </xdr:nvCxnSpPr>
      <xdr:spPr>
        <a:xfrm>
          <a:off x="1008380" y="17497697"/>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7CBB91E7-A291-48B4-95BF-4E3676AF70AA}"/>
            </a:ext>
          </a:extLst>
        </xdr:cNvPr>
        <xdr:cNvSpPr txBox="1"/>
      </xdr:nvSpPr>
      <xdr:spPr>
        <a:xfrm>
          <a:off x="3170564" y="17710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2B9D71C1-661F-426D-8119-8C0C503E481E}"/>
            </a:ext>
          </a:extLst>
        </xdr:cNvPr>
        <xdr:cNvSpPr txBox="1"/>
      </xdr:nvSpPr>
      <xdr:spPr>
        <a:xfrm>
          <a:off x="2385704" y="1769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27" name="n_3aveValue【市民会館】&#10;有形固定資産減価償却率">
          <a:extLst>
            <a:ext uri="{FF2B5EF4-FFF2-40B4-BE49-F238E27FC236}">
              <a16:creationId xmlns:a16="http://schemas.microsoft.com/office/drawing/2014/main" id="{38BBC366-7F10-4DE5-A228-B494B43EBAD9}"/>
            </a:ext>
          </a:extLst>
        </xdr:cNvPr>
        <xdr:cNvSpPr txBox="1"/>
      </xdr:nvSpPr>
      <xdr:spPr>
        <a:xfrm>
          <a:off x="1611004" y="176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5F5F7A18-B37F-40CC-8182-8EBE810BFAA4}"/>
            </a:ext>
          </a:extLst>
        </xdr:cNvPr>
        <xdr:cNvSpPr txBox="1"/>
      </xdr:nvSpPr>
      <xdr:spPr>
        <a:xfrm>
          <a:off x="836304" y="1768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60251</xdr:rowOff>
    </xdr:from>
    <xdr:ext cx="405111" cy="259045"/>
    <xdr:sp macro="" textlink="">
      <xdr:nvSpPr>
        <xdr:cNvPr id="429" name="n_1mainValue【市民会館】&#10;有形固定資産減価償却率">
          <a:extLst>
            <a:ext uri="{FF2B5EF4-FFF2-40B4-BE49-F238E27FC236}">
              <a16:creationId xmlns:a16="http://schemas.microsoft.com/office/drawing/2014/main" id="{AE0DB3E6-9779-449F-9645-FB292BD8811A}"/>
            </a:ext>
          </a:extLst>
        </xdr:cNvPr>
        <xdr:cNvSpPr txBox="1"/>
      </xdr:nvSpPr>
      <xdr:spPr>
        <a:xfrm>
          <a:off x="3170564" y="1732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30" name="n_2mainValue【市民会館】&#10;有形固定資産減価償却率">
          <a:extLst>
            <a:ext uri="{FF2B5EF4-FFF2-40B4-BE49-F238E27FC236}">
              <a16:creationId xmlns:a16="http://schemas.microsoft.com/office/drawing/2014/main" id="{4993AEE3-DC48-4CA4-8D8B-34B5F62C03AE}"/>
            </a:ext>
          </a:extLst>
        </xdr:cNvPr>
        <xdr:cNvSpPr txBox="1"/>
      </xdr:nvSpPr>
      <xdr:spPr>
        <a:xfrm>
          <a:off x="2385704" y="17291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164754</xdr:rowOff>
    </xdr:from>
    <xdr:ext cx="405111" cy="259045"/>
    <xdr:sp macro="" textlink="">
      <xdr:nvSpPr>
        <xdr:cNvPr id="431" name="n_3mainValue【市民会館】&#10;有形固定資産減価償却率">
          <a:extLst>
            <a:ext uri="{FF2B5EF4-FFF2-40B4-BE49-F238E27FC236}">
              <a16:creationId xmlns:a16="http://schemas.microsoft.com/office/drawing/2014/main" id="{C2DCC3FF-B368-46AE-AAAE-06E4DEA91D33}"/>
            </a:ext>
          </a:extLst>
        </xdr:cNvPr>
        <xdr:cNvSpPr txBox="1"/>
      </xdr:nvSpPr>
      <xdr:spPr>
        <a:xfrm>
          <a:off x="1611004" y="1726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130464</xdr:rowOff>
    </xdr:from>
    <xdr:ext cx="405111" cy="259045"/>
    <xdr:sp macro="" textlink="">
      <xdr:nvSpPr>
        <xdr:cNvPr id="432" name="n_4mainValue【市民会館】&#10;有形固定資産減価償却率">
          <a:extLst>
            <a:ext uri="{FF2B5EF4-FFF2-40B4-BE49-F238E27FC236}">
              <a16:creationId xmlns:a16="http://schemas.microsoft.com/office/drawing/2014/main" id="{B0EF8E08-A7CD-4FBA-89D4-B04AE9219EB9}"/>
            </a:ext>
          </a:extLst>
        </xdr:cNvPr>
        <xdr:cNvSpPr txBox="1"/>
      </xdr:nvSpPr>
      <xdr:spPr>
        <a:xfrm>
          <a:off x="836304" y="1722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2FFD5378-6E43-46AE-A5AE-BFB28D097A04}"/>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2AE55C64-7B40-47A4-A6CB-D8F76BB0592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CEDFB1CA-F1B6-402F-BCA5-CD5131FBA48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455D5486-DE07-4D19-B349-FF86781DEE7A}"/>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452B3AD3-A9BB-4DBA-8B47-0CC34DB0DA3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A1AC8506-D0EA-4068-9DCD-B9D64F1A32A5}"/>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B5ADDC9A-694B-45D2-8B14-BF3FF51E18A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A49F9F34-6D38-49A4-BA6A-85BCE83FBE12}"/>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FE9B87B5-E6E2-4281-ABF1-65C3DB2329B3}"/>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C2DBB8A3-5EAB-4DE4-BB3F-089C16A38669}"/>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5B5186FF-A2B9-4D4F-92E5-11CE97E8156D}"/>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A48BCB50-2422-4FCF-B8EC-481887503733}"/>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B7C84D59-C230-448D-8DE9-1265F57FA0CF}"/>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4748866F-989C-44C1-90E4-C990BE6A6904}"/>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B668DE8F-D047-4DA5-A3B5-D9DB31E3B580}"/>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26E6031D-87E8-42CC-B1CA-38152EC3DD44}"/>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C79ACFFB-9320-4E69-8BC9-3C3DD4077AE1}"/>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09562A70-0363-4A10-B4DD-6D3632CB202C}"/>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C19BC5C-53E6-4B33-A623-B1F157C0E9E7}"/>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6ABE2A47-5C20-43F2-883C-17CE997DE657}"/>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9D1A5B14-DDA4-40B8-8492-86DE03F3423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11287725-5F4E-4286-87B7-D35629E3E8D1}"/>
            </a:ext>
          </a:extLst>
        </xdr:cNvPr>
        <xdr:cNvCxnSpPr/>
      </xdr:nvCxnSpPr>
      <xdr:spPr>
        <a:xfrm flipV="1">
          <a:off x="9219565" y="17000982"/>
          <a:ext cx="0" cy="1157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7B5800B6-084F-48E4-B568-7A9CEE537917}"/>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3F275790-D25B-4FFF-B9FD-FEF8304EB9F8}"/>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9C48EC6A-22B9-488D-A752-432F141C5C4B}"/>
            </a:ext>
          </a:extLst>
        </xdr:cNvPr>
        <xdr:cNvSpPr txBox="1"/>
      </xdr:nvSpPr>
      <xdr:spPr>
        <a:xfrm>
          <a:off x="9258300" y="1678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498FB670-DAA9-438F-BB9D-3E763EC98087}"/>
            </a:ext>
          </a:extLst>
        </xdr:cNvPr>
        <xdr:cNvCxnSpPr/>
      </xdr:nvCxnSpPr>
      <xdr:spPr>
        <a:xfrm>
          <a:off x="9154160" y="17000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74692</xdr:rowOff>
    </xdr:from>
    <xdr:ext cx="469744" cy="259045"/>
    <xdr:sp macro="" textlink="">
      <xdr:nvSpPr>
        <xdr:cNvPr id="459" name="【市民会館】&#10;一人当たり面積平均値テキスト">
          <a:extLst>
            <a:ext uri="{FF2B5EF4-FFF2-40B4-BE49-F238E27FC236}">
              <a16:creationId xmlns:a16="http://schemas.microsoft.com/office/drawing/2014/main" id="{2E7F2EEE-3CA1-4FB6-B1C8-F432F64F0CB7}"/>
            </a:ext>
          </a:extLst>
        </xdr:cNvPr>
        <xdr:cNvSpPr txBox="1"/>
      </xdr:nvSpPr>
      <xdr:spPr>
        <a:xfrm>
          <a:off x="9258300" y="178445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0F998392-8AE9-4851-B40D-AD5509FBCA68}"/>
            </a:ext>
          </a:extLst>
        </xdr:cNvPr>
        <xdr:cNvSpPr/>
      </xdr:nvSpPr>
      <xdr:spPr>
        <a:xfrm>
          <a:off x="9192260" y="178661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C03FB893-032F-4952-B9E0-EBBFD15FFA09}"/>
            </a:ext>
          </a:extLst>
        </xdr:cNvPr>
        <xdr:cNvSpPr/>
      </xdr:nvSpPr>
      <xdr:spPr>
        <a:xfrm>
          <a:off x="8445500" y="17872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865E81B5-0331-4CF5-A6BE-98F3F20C13B5}"/>
            </a:ext>
          </a:extLst>
        </xdr:cNvPr>
        <xdr:cNvSpPr/>
      </xdr:nvSpPr>
      <xdr:spPr>
        <a:xfrm>
          <a:off x="7670800" y="178706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B9FC63FD-218C-4913-AE45-3A92CD0A7231}"/>
            </a:ext>
          </a:extLst>
        </xdr:cNvPr>
        <xdr:cNvSpPr/>
      </xdr:nvSpPr>
      <xdr:spPr>
        <a:xfrm>
          <a:off x="6873240" y="1786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C7CA2CCC-8416-46F1-B725-D151E2FEDD40}"/>
            </a:ext>
          </a:extLst>
        </xdr:cNvPr>
        <xdr:cNvSpPr/>
      </xdr:nvSpPr>
      <xdr:spPr>
        <a:xfrm>
          <a:off x="6098540" y="178683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EBCBF94C-EEED-43EE-931B-3FFFFDF36835}"/>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22E86971-CD9B-4B14-8E3F-BB7E1541AB3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20A96405-B48C-4852-A925-75AAF25721DD}"/>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F58F0B41-EA23-40CA-9D7A-403C14D1596E}"/>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F9420AD2-F3E8-43D6-B0D9-631A1E6D9C01}"/>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2539</xdr:rowOff>
    </xdr:from>
    <xdr:to>
      <xdr:col>55</xdr:col>
      <xdr:colOff>50800</xdr:colOff>
      <xdr:row>105</xdr:row>
      <xdr:rowOff>104139</xdr:rowOff>
    </xdr:to>
    <xdr:sp macro="" textlink="">
      <xdr:nvSpPr>
        <xdr:cNvPr id="470" name="楕円 469">
          <a:extLst>
            <a:ext uri="{FF2B5EF4-FFF2-40B4-BE49-F238E27FC236}">
              <a16:creationId xmlns:a16="http://schemas.microsoft.com/office/drawing/2014/main" id="{3D6B4939-DA47-42D9-8D1C-6F3C114495C0}"/>
            </a:ext>
          </a:extLst>
        </xdr:cNvPr>
        <xdr:cNvSpPr/>
      </xdr:nvSpPr>
      <xdr:spPr>
        <a:xfrm>
          <a:off x="9192260" y="176047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25416</xdr:rowOff>
    </xdr:from>
    <xdr:ext cx="469744" cy="259045"/>
    <xdr:sp macro="" textlink="">
      <xdr:nvSpPr>
        <xdr:cNvPr id="471" name="【市民会館】&#10;一人当たり面積該当値テキスト">
          <a:extLst>
            <a:ext uri="{FF2B5EF4-FFF2-40B4-BE49-F238E27FC236}">
              <a16:creationId xmlns:a16="http://schemas.microsoft.com/office/drawing/2014/main" id="{7902FDB0-52C7-4D81-9592-2B0DF64DA671}"/>
            </a:ext>
          </a:extLst>
        </xdr:cNvPr>
        <xdr:cNvSpPr txBox="1"/>
      </xdr:nvSpPr>
      <xdr:spPr>
        <a:xfrm>
          <a:off x="9258300" y="17459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4826</xdr:rowOff>
    </xdr:from>
    <xdr:to>
      <xdr:col>50</xdr:col>
      <xdr:colOff>165100</xdr:colOff>
      <xdr:row>105</xdr:row>
      <xdr:rowOff>106426</xdr:rowOff>
    </xdr:to>
    <xdr:sp macro="" textlink="">
      <xdr:nvSpPr>
        <xdr:cNvPr id="472" name="楕円 471">
          <a:extLst>
            <a:ext uri="{FF2B5EF4-FFF2-40B4-BE49-F238E27FC236}">
              <a16:creationId xmlns:a16="http://schemas.microsoft.com/office/drawing/2014/main" id="{BDEB73BA-ED98-4AF9-B9FB-4F2351CF175E}"/>
            </a:ext>
          </a:extLst>
        </xdr:cNvPr>
        <xdr:cNvSpPr/>
      </xdr:nvSpPr>
      <xdr:spPr>
        <a:xfrm>
          <a:off x="8445500" y="1760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53339</xdr:rowOff>
    </xdr:from>
    <xdr:to>
      <xdr:col>55</xdr:col>
      <xdr:colOff>0</xdr:colOff>
      <xdr:row>105</xdr:row>
      <xdr:rowOff>55626</xdr:rowOff>
    </xdr:to>
    <xdr:cxnSp macro="">
      <xdr:nvCxnSpPr>
        <xdr:cNvPr id="473" name="直線コネクタ 472">
          <a:extLst>
            <a:ext uri="{FF2B5EF4-FFF2-40B4-BE49-F238E27FC236}">
              <a16:creationId xmlns:a16="http://schemas.microsoft.com/office/drawing/2014/main" id="{CB31D842-9F05-46E6-A1D4-DC318F50E54F}"/>
            </a:ext>
          </a:extLst>
        </xdr:cNvPr>
        <xdr:cNvCxnSpPr/>
      </xdr:nvCxnSpPr>
      <xdr:spPr>
        <a:xfrm flipV="1">
          <a:off x="8496300" y="17655539"/>
          <a:ext cx="7239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7113</xdr:rowOff>
    </xdr:from>
    <xdr:to>
      <xdr:col>46</xdr:col>
      <xdr:colOff>38100</xdr:colOff>
      <xdr:row>105</xdr:row>
      <xdr:rowOff>108713</xdr:rowOff>
    </xdr:to>
    <xdr:sp macro="" textlink="">
      <xdr:nvSpPr>
        <xdr:cNvPr id="474" name="楕円 473">
          <a:extLst>
            <a:ext uri="{FF2B5EF4-FFF2-40B4-BE49-F238E27FC236}">
              <a16:creationId xmlns:a16="http://schemas.microsoft.com/office/drawing/2014/main" id="{842167A9-F528-402F-B363-905D634D23BB}"/>
            </a:ext>
          </a:extLst>
        </xdr:cNvPr>
        <xdr:cNvSpPr/>
      </xdr:nvSpPr>
      <xdr:spPr>
        <a:xfrm>
          <a:off x="7670800" y="176093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55626</xdr:rowOff>
    </xdr:from>
    <xdr:to>
      <xdr:col>50</xdr:col>
      <xdr:colOff>114300</xdr:colOff>
      <xdr:row>105</xdr:row>
      <xdr:rowOff>57913</xdr:rowOff>
    </xdr:to>
    <xdr:cxnSp macro="">
      <xdr:nvCxnSpPr>
        <xdr:cNvPr id="475" name="直線コネクタ 474">
          <a:extLst>
            <a:ext uri="{FF2B5EF4-FFF2-40B4-BE49-F238E27FC236}">
              <a16:creationId xmlns:a16="http://schemas.microsoft.com/office/drawing/2014/main" id="{5977B45C-94AE-4397-AEC1-4FFEE45E20AD}"/>
            </a:ext>
          </a:extLst>
        </xdr:cNvPr>
        <xdr:cNvCxnSpPr/>
      </xdr:nvCxnSpPr>
      <xdr:spPr>
        <a:xfrm flipV="1">
          <a:off x="7713980" y="17657826"/>
          <a:ext cx="78232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9398</xdr:rowOff>
    </xdr:from>
    <xdr:to>
      <xdr:col>41</xdr:col>
      <xdr:colOff>101600</xdr:colOff>
      <xdr:row>105</xdr:row>
      <xdr:rowOff>110998</xdr:rowOff>
    </xdr:to>
    <xdr:sp macro="" textlink="">
      <xdr:nvSpPr>
        <xdr:cNvPr id="476" name="楕円 475">
          <a:extLst>
            <a:ext uri="{FF2B5EF4-FFF2-40B4-BE49-F238E27FC236}">
              <a16:creationId xmlns:a16="http://schemas.microsoft.com/office/drawing/2014/main" id="{4EF13C5C-5F5A-447B-8BD1-751D7F845A35}"/>
            </a:ext>
          </a:extLst>
        </xdr:cNvPr>
        <xdr:cNvSpPr/>
      </xdr:nvSpPr>
      <xdr:spPr>
        <a:xfrm>
          <a:off x="687324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57913</xdr:rowOff>
    </xdr:from>
    <xdr:to>
      <xdr:col>45</xdr:col>
      <xdr:colOff>177800</xdr:colOff>
      <xdr:row>105</xdr:row>
      <xdr:rowOff>60198</xdr:rowOff>
    </xdr:to>
    <xdr:cxnSp macro="">
      <xdr:nvCxnSpPr>
        <xdr:cNvPr id="477" name="直線コネクタ 476">
          <a:extLst>
            <a:ext uri="{FF2B5EF4-FFF2-40B4-BE49-F238E27FC236}">
              <a16:creationId xmlns:a16="http://schemas.microsoft.com/office/drawing/2014/main" id="{00C1B1F2-25FC-4427-A438-583E103FC848}"/>
            </a:ext>
          </a:extLst>
        </xdr:cNvPr>
        <xdr:cNvCxnSpPr/>
      </xdr:nvCxnSpPr>
      <xdr:spPr>
        <a:xfrm flipV="1">
          <a:off x="6924040" y="17660113"/>
          <a:ext cx="78994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9398</xdr:rowOff>
    </xdr:from>
    <xdr:to>
      <xdr:col>36</xdr:col>
      <xdr:colOff>165100</xdr:colOff>
      <xdr:row>105</xdr:row>
      <xdr:rowOff>110998</xdr:rowOff>
    </xdr:to>
    <xdr:sp macro="" textlink="">
      <xdr:nvSpPr>
        <xdr:cNvPr id="478" name="楕円 477">
          <a:extLst>
            <a:ext uri="{FF2B5EF4-FFF2-40B4-BE49-F238E27FC236}">
              <a16:creationId xmlns:a16="http://schemas.microsoft.com/office/drawing/2014/main" id="{A59F9136-866C-4503-B0CA-546E6F5AC35F}"/>
            </a:ext>
          </a:extLst>
        </xdr:cNvPr>
        <xdr:cNvSpPr/>
      </xdr:nvSpPr>
      <xdr:spPr>
        <a:xfrm>
          <a:off x="609854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60198</xdr:rowOff>
    </xdr:from>
    <xdr:to>
      <xdr:col>41</xdr:col>
      <xdr:colOff>50800</xdr:colOff>
      <xdr:row>105</xdr:row>
      <xdr:rowOff>60198</xdr:rowOff>
    </xdr:to>
    <xdr:cxnSp macro="">
      <xdr:nvCxnSpPr>
        <xdr:cNvPr id="479" name="直線コネクタ 478">
          <a:extLst>
            <a:ext uri="{FF2B5EF4-FFF2-40B4-BE49-F238E27FC236}">
              <a16:creationId xmlns:a16="http://schemas.microsoft.com/office/drawing/2014/main" id="{C4364495-D998-4950-9EC6-7C8A39015876}"/>
            </a:ext>
          </a:extLst>
        </xdr:cNvPr>
        <xdr:cNvCxnSpPr/>
      </xdr:nvCxnSpPr>
      <xdr:spPr>
        <a:xfrm>
          <a:off x="6149340" y="1766239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0EA1D896-C671-4259-86BC-FE0FDA925FA6}"/>
            </a:ext>
          </a:extLst>
        </xdr:cNvPr>
        <xdr:cNvSpPr txBox="1"/>
      </xdr:nvSpPr>
      <xdr:spPr>
        <a:xfrm>
          <a:off x="8271587" y="1796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22114</xdr:rowOff>
    </xdr:from>
    <xdr:ext cx="469744" cy="259045"/>
    <xdr:sp macro="" textlink="">
      <xdr:nvSpPr>
        <xdr:cNvPr id="481" name="n_2aveValue【市民会館】&#10;一人当たり面積">
          <a:extLst>
            <a:ext uri="{FF2B5EF4-FFF2-40B4-BE49-F238E27FC236}">
              <a16:creationId xmlns:a16="http://schemas.microsoft.com/office/drawing/2014/main" id="{0E35A97A-B5A4-41A2-B97E-02395F41003C}"/>
            </a:ext>
          </a:extLst>
        </xdr:cNvPr>
        <xdr:cNvSpPr txBox="1"/>
      </xdr:nvSpPr>
      <xdr:spPr>
        <a:xfrm>
          <a:off x="7509587" y="17959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15257</xdr:rowOff>
    </xdr:from>
    <xdr:ext cx="469744" cy="259045"/>
    <xdr:sp macro="" textlink="">
      <xdr:nvSpPr>
        <xdr:cNvPr id="482" name="n_3aveValue【市民会館】&#10;一人当たり面積">
          <a:extLst>
            <a:ext uri="{FF2B5EF4-FFF2-40B4-BE49-F238E27FC236}">
              <a16:creationId xmlns:a16="http://schemas.microsoft.com/office/drawing/2014/main" id="{AC31F769-8924-41D5-95A3-C5943EFDBEA4}"/>
            </a:ext>
          </a:extLst>
        </xdr:cNvPr>
        <xdr:cNvSpPr txBox="1"/>
      </xdr:nvSpPr>
      <xdr:spPr>
        <a:xfrm>
          <a:off x="6712027" y="1795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19829</xdr:rowOff>
    </xdr:from>
    <xdr:ext cx="469744" cy="259045"/>
    <xdr:sp macro="" textlink="">
      <xdr:nvSpPr>
        <xdr:cNvPr id="483" name="n_4aveValue【市民会館】&#10;一人当たり面積">
          <a:extLst>
            <a:ext uri="{FF2B5EF4-FFF2-40B4-BE49-F238E27FC236}">
              <a16:creationId xmlns:a16="http://schemas.microsoft.com/office/drawing/2014/main" id="{DECAEA45-1AB3-42BC-990F-324FBF819C3C}"/>
            </a:ext>
          </a:extLst>
        </xdr:cNvPr>
        <xdr:cNvSpPr txBox="1"/>
      </xdr:nvSpPr>
      <xdr:spPr>
        <a:xfrm>
          <a:off x="5937327" y="1795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122953</xdr:rowOff>
    </xdr:from>
    <xdr:ext cx="469744" cy="259045"/>
    <xdr:sp macro="" textlink="">
      <xdr:nvSpPr>
        <xdr:cNvPr id="484" name="n_1mainValue【市民会館】&#10;一人当たり面積">
          <a:extLst>
            <a:ext uri="{FF2B5EF4-FFF2-40B4-BE49-F238E27FC236}">
              <a16:creationId xmlns:a16="http://schemas.microsoft.com/office/drawing/2014/main" id="{67D56C2F-3CDE-4A2A-BC33-0C7D5C4DD845}"/>
            </a:ext>
          </a:extLst>
        </xdr:cNvPr>
        <xdr:cNvSpPr txBox="1"/>
      </xdr:nvSpPr>
      <xdr:spPr>
        <a:xfrm>
          <a:off x="8271587" y="1738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125240</xdr:rowOff>
    </xdr:from>
    <xdr:ext cx="469744" cy="259045"/>
    <xdr:sp macro="" textlink="">
      <xdr:nvSpPr>
        <xdr:cNvPr id="485" name="n_2mainValue【市民会館】&#10;一人当たり面積">
          <a:extLst>
            <a:ext uri="{FF2B5EF4-FFF2-40B4-BE49-F238E27FC236}">
              <a16:creationId xmlns:a16="http://schemas.microsoft.com/office/drawing/2014/main" id="{1F474980-369D-42BC-BC22-B24E6AF5E940}"/>
            </a:ext>
          </a:extLst>
        </xdr:cNvPr>
        <xdr:cNvSpPr txBox="1"/>
      </xdr:nvSpPr>
      <xdr:spPr>
        <a:xfrm>
          <a:off x="7509587" y="17392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127525</xdr:rowOff>
    </xdr:from>
    <xdr:ext cx="469744" cy="259045"/>
    <xdr:sp macro="" textlink="">
      <xdr:nvSpPr>
        <xdr:cNvPr id="486" name="n_3mainValue【市民会館】&#10;一人当たり面積">
          <a:extLst>
            <a:ext uri="{FF2B5EF4-FFF2-40B4-BE49-F238E27FC236}">
              <a16:creationId xmlns:a16="http://schemas.microsoft.com/office/drawing/2014/main" id="{88CDB492-9C49-4FC0-8872-F3263921BFD3}"/>
            </a:ext>
          </a:extLst>
        </xdr:cNvPr>
        <xdr:cNvSpPr txBox="1"/>
      </xdr:nvSpPr>
      <xdr:spPr>
        <a:xfrm>
          <a:off x="6712027" y="1739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127525</xdr:rowOff>
    </xdr:from>
    <xdr:ext cx="469744" cy="259045"/>
    <xdr:sp macro="" textlink="">
      <xdr:nvSpPr>
        <xdr:cNvPr id="487" name="n_4mainValue【市民会館】&#10;一人当たり面積">
          <a:extLst>
            <a:ext uri="{FF2B5EF4-FFF2-40B4-BE49-F238E27FC236}">
              <a16:creationId xmlns:a16="http://schemas.microsoft.com/office/drawing/2014/main" id="{2D8CAB57-5A04-48E3-9717-7FAFE30CC434}"/>
            </a:ext>
          </a:extLst>
        </xdr:cNvPr>
        <xdr:cNvSpPr txBox="1"/>
      </xdr:nvSpPr>
      <xdr:spPr>
        <a:xfrm>
          <a:off x="5937327" y="1739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20ECBBE3-7CB5-4AA5-98E6-7767D728BDAE}"/>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5FDBCBC5-A7A7-49F1-8733-20C3099DA8E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7BB015CE-5299-4821-A439-1C61D375CDB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1B6814F-5223-4466-A2A1-34008AE7AA0F}"/>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7BB1AA0E-9E8C-45C5-8943-3D5382A89BC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1421A586-0F17-4C83-A3E2-7C238BE6F7DC}"/>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71344F98-3AEE-451B-90AF-A2C55261E27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83151B0A-F8F7-4CE4-A293-54E269D1154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E165E868-E428-4BA2-9C38-6D563A95B13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D972BD3D-4C45-45F5-AB9F-13F97B9AB97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F013827E-C3D0-40DB-A730-85E90C206ED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26C7DA8D-9293-44ED-BC06-85CE46994255}"/>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410DBD98-4A5B-4840-BF79-357246E0E855}"/>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9B0E165A-6E78-4AB7-BCD7-63AD501D23A1}"/>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2DE3EBED-3735-4EDF-A578-9C246AA6F36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264ADF37-0103-4CA2-A2BB-431EE0BF7069}"/>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96481B42-4630-4041-9E54-44443CE46797}"/>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1031186C-4E16-4079-A28B-0E2F308E7F9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5BD33478-17B3-40F6-BC9C-7517523C1B62}"/>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E02D8313-A57C-45F1-B401-37254EF31464}"/>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5500FD7D-4BFA-4DF0-85D8-BA191A456CF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8F7267B8-2821-4A0F-8C25-7C59B0FCB70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180115DD-2D1F-4C8E-9F80-DCD0A778C454}"/>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FBF55B68-3EE4-44C2-B001-4F852644C3B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C7B025D8-5A3B-477A-A4A1-56233D3CC0DC}"/>
            </a:ext>
          </a:extLst>
        </xdr:cNvPr>
        <xdr:cNvCxnSpPr/>
      </xdr:nvCxnSpPr>
      <xdr:spPr>
        <a:xfrm flipV="1">
          <a:off x="14375764" y="553783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9AD06605-DD93-48DE-8A8D-1D9DFEA2E133}"/>
            </a:ext>
          </a:extLst>
        </xdr:cNvPr>
        <xdr:cNvSpPr txBox="1"/>
      </xdr:nvSpPr>
      <xdr:spPr>
        <a:xfrm>
          <a:off x="14414500" y="701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03D18477-3BA0-4377-BA97-33EEC7ABA8B4}"/>
            </a:ext>
          </a:extLst>
        </xdr:cNvPr>
        <xdr:cNvCxnSpPr/>
      </xdr:nvCxnSpPr>
      <xdr:spPr>
        <a:xfrm>
          <a:off x="14287500" y="701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2F34027C-D802-4767-8635-EC0CB93CD9E3}"/>
            </a:ext>
          </a:extLst>
        </xdr:cNvPr>
        <xdr:cNvSpPr txBox="1"/>
      </xdr:nvSpPr>
      <xdr:spPr>
        <a:xfrm>
          <a:off x="14414500" y="5320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6E8998A2-AE1A-4F97-B201-463451B606F6}"/>
            </a:ext>
          </a:extLst>
        </xdr:cNvPr>
        <xdr:cNvCxnSpPr/>
      </xdr:nvCxnSpPr>
      <xdr:spPr>
        <a:xfrm>
          <a:off x="14287500" y="5537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000C11BC-FCF0-4898-B082-A98900D02BE8}"/>
            </a:ext>
          </a:extLst>
        </xdr:cNvPr>
        <xdr:cNvSpPr txBox="1"/>
      </xdr:nvSpPr>
      <xdr:spPr>
        <a:xfrm>
          <a:off x="14414500" y="625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28E37580-E436-4C41-B917-89DB242A33A9}"/>
            </a:ext>
          </a:extLst>
        </xdr:cNvPr>
        <xdr:cNvSpPr/>
      </xdr:nvSpPr>
      <xdr:spPr>
        <a:xfrm>
          <a:off x="14325600" y="63957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DF1131D1-2273-4B6F-8C81-A1C17A8AE0E9}"/>
            </a:ext>
          </a:extLst>
        </xdr:cNvPr>
        <xdr:cNvSpPr/>
      </xdr:nvSpPr>
      <xdr:spPr>
        <a:xfrm>
          <a:off x="135788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31312DB7-2955-4CB8-8083-71A4C4C791DB}"/>
            </a:ext>
          </a:extLst>
        </xdr:cNvPr>
        <xdr:cNvSpPr/>
      </xdr:nvSpPr>
      <xdr:spPr>
        <a:xfrm>
          <a:off x="12804140" y="6342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61B0CBA9-0C99-4528-A6F3-FC526B7EA27C}"/>
            </a:ext>
          </a:extLst>
        </xdr:cNvPr>
        <xdr:cNvSpPr/>
      </xdr:nvSpPr>
      <xdr:spPr>
        <a:xfrm>
          <a:off x="12029440" y="6313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1CD183A6-E645-49E2-B303-33A9D3D6D731}"/>
            </a:ext>
          </a:extLst>
        </xdr:cNvPr>
        <xdr:cNvSpPr/>
      </xdr:nvSpPr>
      <xdr:spPr>
        <a:xfrm>
          <a:off x="1123188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F83C6507-4DD7-4CBA-A071-375018A6620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29A6BA0A-E6AD-4954-910A-90DDEFDEBC1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57FB1AA2-BF54-4BF0-89A0-218EF1B108F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8AF8E94-C03A-46C2-872E-09F95F6DCF2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D6F728D2-184F-4FA7-8B0F-906CB42D3D59}"/>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153035</xdr:rowOff>
    </xdr:from>
    <xdr:to>
      <xdr:col>85</xdr:col>
      <xdr:colOff>177800</xdr:colOff>
      <xdr:row>40</xdr:row>
      <xdr:rowOff>83185</xdr:rowOff>
    </xdr:to>
    <xdr:sp macro="" textlink="">
      <xdr:nvSpPr>
        <xdr:cNvPr id="528" name="楕円 527">
          <a:extLst>
            <a:ext uri="{FF2B5EF4-FFF2-40B4-BE49-F238E27FC236}">
              <a16:creationId xmlns:a16="http://schemas.microsoft.com/office/drawing/2014/main" id="{48194AD9-6F99-45C4-8A25-8944158F650F}"/>
            </a:ext>
          </a:extLst>
        </xdr:cNvPr>
        <xdr:cNvSpPr/>
      </xdr:nvSpPr>
      <xdr:spPr>
        <a:xfrm>
          <a:off x="14325600" y="66909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131462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268E9DF1-C93D-4FA0-A0BD-18847A6D621A}"/>
            </a:ext>
          </a:extLst>
        </xdr:cNvPr>
        <xdr:cNvSpPr txBox="1"/>
      </xdr:nvSpPr>
      <xdr:spPr>
        <a:xfrm>
          <a:off x="14414500"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128270</xdr:rowOff>
    </xdr:from>
    <xdr:to>
      <xdr:col>81</xdr:col>
      <xdr:colOff>101600</xdr:colOff>
      <xdr:row>40</xdr:row>
      <xdr:rowOff>58420</xdr:rowOff>
    </xdr:to>
    <xdr:sp macro="" textlink="">
      <xdr:nvSpPr>
        <xdr:cNvPr id="530" name="楕円 529">
          <a:extLst>
            <a:ext uri="{FF2B5EF4-FFF2-40B4-BE49-F238E27FC236}">
              <a16:creationId xmlns:a16="http://schemas.microsoft.com/office/drawing/2014/main" id="{539EFE88-6FBD-49A8-85FD-EAB5229F3C3C}"/>
            </a:ext>
          </a:extLst>
        </xdr:cNvPr>
        <xdr:cNvSpPr/>
      </xdr:nvSpPr>
      <xdr:spPr>
        <a:xfrm>
          <a:off x="13578840" y="666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xdr:rowOff>
    </xdr:from>
    <xdr:to>
      <xdr:col>85</xdr:col>
      <xdr:colOff>127000</xdr:colOff>
      <xdr:row>40</xdr:row>
      <xdr:rowOff>32385</xdr:rowOff>
    </xdr:to>
    <xdr:cxnSp macro="">
      <xdr:nvCxnSpPr>
        <xdr:cNvPr id="531" name="直線コネクタ 530">
          <a:extLst>
            <a:ext uri="{FF2B5EF4-FFF2-40B4-BE49-F238E27FC236}">
              <a16:creationId xmlns:a16="http://schemas.microsoft.com/office/drawing/2014/main" id="{D850A2AA-AA7A-4079-A370-97CB2C30E6A1}"/>
            </a:ext>
          </a:extLst>
        </xdr:cNvPr>
        <xdr:cNvCxnSpPr/>
      </xdr:nvCxnSpPr>
      <xdr:spPr>
        <a:xfrm>
          <a:off x="13629640" y="6713220"/>
          <a:ext cx="7467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99695</xdr:rowOff>
    </xdr:from>
    <xdr:to>
      <xdr:col>76</xdr:col>
      <xdr:colOff>165100</xdr:colOff>
      <xdr:row>40</xdr:row>
      <xdr:rowOff>29845</xdr:rowOff>
    </xdr:to>
    <xdr:sp macro="" textlink="">
      <xdr:nvSpPr>
        <xdr:cNvPr id="532" name="楕円 531">
          <a:extLst>
            <a:ext uri="{FF2B5EF4-FFF2-40B4-BE49-F238E27FC236}">
              <a16:creationId xmlns:a16="http://schemas.microsoft.com/office/drawing/2014/main" id="{B16CCB9B-0F00-40FA-90EB-5F1309CC17A2}"/>
            </a:ext>
          </a:extLst>
        </xdr:cNvPr>
        <xdr:cNvSpPr/>
      </xdr:nvSpPr>
      <xdr:spPr>
        <a:xfrm>
          <a:off x="12804140" y="6637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150495</xdr:rowOff>
    </xdr:from>
    <xdr:to>
      <xdr:col>81</xdr:col>
      <xdr:colOff>50800</xdr:colOff>
      <xdr:row>40</xdr:row>
      <xdr:rowOff>7620</xdr:rowOff>
    </xdr:to>
    <xdr:cxnSp macro="">
      <xdr:nvCxnSpPr>
        <xdr:cNvPr id="533" name="直線コネクタ 532">
          <a:extLst>
            <a:ext uri="{FF2B5EF4-FFF2-40B4-BE49-F238E27FC236}">
              <a16:creationId xmlns:a16="http://schemas.microsoft.com/office/drawing/2014/main" id="{A8314C15-D367-4A7C-B7B9-B6A2613B6CC8}"/>
            </a:ext>
          </a:extLst>
        </xdr:cNvPr>
        <xdr:cNvCxnSpPr/>
      </xdr:nvCxnSpPr>
      <xdr:spPr>
        <a:xfrm>
          <a:off x="12854940" y="6688455"/>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74930</xdr:rowOff>
    </xdr:from>
    <xdr:to>
      <xdr:col>72</xdr:col>
      <xdr:colOff>38100</xdr:colOff>
      <xdr:row>40</xdr:row>
      <xdr:rowOff>5080</xdr:rowOff>
    </xdr:to>
    <xdr:sp macro="" textlink="">
      <xdr:nvSpPr>
        <xdr:cNvPr id="534" name="楕円 533">
          <a:extLst>
            <a:ext uri="{FF2B5EF4-FFF2-40B4-BE49-F238E27FC236}">
              <a16:creationId xmlns:a16="http://schemas.microsoft.com/office/drawing/2014/main" id="{38B914B6-1E29-4FCB-B901-DA227F0D080E}"/>
            </a:ext>
          </a:extLst>
        </xdr:cNvPr>
        <xdr:cNvSpPr/>
      </xdr:nvSpPr>
      <xdr:spPr>
        <a:xfrm>
          <a:off x="12029440" y="66128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125730</xdr:rowOff>
    </xdr:from>
    <xdr:to>
      <xdr:col>76</xdr:col>
      <xdr:colOff>114300</xdr:colOff>
      <xdr:row>39</xdr:row>
      <xdr:rowOff>150495</xdr:rowOff>
    </xdr:to>
    <xdr:cxnSp macro="">
      <xdr:nvCxnSpPr>
        <xdr:cNvPr id="535" name="直線コネクタ 534">
          <a:extLst>
            <a:ext uri="{FF2B5EF4-FFF2-40B4-BE49-F238E27FC236}">
              <a16:creationId xmlns:a16="http://schemas.microsoft.com/office/drawing/2014/main" id="{014C3F49-AECD-436C-9C7F-313A95B0CE2D}"/>
            </a:ext>
          </a:extLst>
        </xdr:cNvPr>
        <xdr:cNvCxnSpPr/>
      </xdr:nvCxnSpPr>
      <xdr:spPr>
        <a:xfrm>
          <a:off x="12072620" y="6663690"/>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57785</xdr:rowOff>
    </xdr:from>
    <xdr:to>
      <xdr:col>67</xdr:col>
      <xdr:colOff>101600</xdr:colOff>
      <xdr:row>39</xdr:row>
      <xdr:rowOff>159385</xdr:rowOff>
    </xdr:to>
    <xdr:sp macro="" textlink="">
      <xdr:nvSpPr>
        <xdr:cNvPr id="536" name="楕円 535">
          <a:extLst>
            <a:ext uri="{FF2B5EF4-FFF2-40B4-BE49-F238E27FC236}">
              <a16:creationId xmlns:a16="http://schemas.microsoft.com/office/drawing/2014/main" id="{770710EB-6B61-4563-9A62-2C791FFCE5A7}"/>
            </a:ext>
          </a:extLst>
        </xdr:cNvPr>
        <xdr:cNvSpPr/>
      </xdr:nvSpPr>
      <xdr:spPr>
        <a:xfrm>
          <a:off x="11231880" y="659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108585</xdr:rowOff>
    </xdr:from>
    <xdr:to>
      <xdr:col>71</xdr:col>
      <xdr:colOff>177800</xdr:colOff>
      <xdr:row>39</xdr:row>
      <xdr:rowOff>125730</xdr:rowOff>
    </xdr:to>
    <xdr:cxnSp macro="">
      <xdr:nvCxnSpPr>
        <xdr:cNvPr id="537" name="直線コネクタ 536">
          <a:extLst>
            <a:ext uri="{FF2B5EF4-FFF2-40B4-BE49-F238E27FC236}">
              <a16:creationId xmlns:a16="http://schemas.microsoft.com/office/drawing/2014/main" id="{B5417B00-81E0-482A-A3E6-87D2B820517F}"/>
            </a:ext>
          </a:extLst>
        </xdr:cNvPr>
        <xdr:cNvCxnSpPr/>
      </xdr:nvCxnSpPr>
      <xdr:spPr>
        <a:xfrm>
          <a:off x="11282680" y="6646545"/>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9D898BEC-3CF9-4E56-9A9A-65314638C234}"/>
            </a:ext>
          </a:extLst>
        </xdr:cNvPr>
        <xdr:cNvSpPr txBox="1"/>
      </xdr:nvSpPr>
      <xdr:spPr>
        <a:xfrm>
          <a:off x="13437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FBD33158-DAA5-460F-AE87-A1F1DFDD63AA}"/>
            </a:ext>
          </a:extLst>
        </xdr:cNvPr>
        <xdr:cNvSpPr txBox="1"/>
      </xdr:nvSpPr>
      <xdr:spPr>
        <a:xfrm>
          <a:off x="126752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704DCE03-0FA8-493C-ADB3-95346A697F18}"/>
            </a:ext>
          </a:extLst>
        </xdr:cNvPr>
        <xdr:cNvSpPr txBox="1"/>
      </xdr:nvSpPr>
      <xdr:spPr>
        <a:xfrm>
          <a:off x="119005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F09B00B2-C409-4643-97C7-9C5A3C5FAC97}"/>
            </a:ext>
          </a:extLst>
        </xdr:cNvPr>
        <xdr:cNvSpPr txBox="1"/>
      </xdr:nvSpPr>
      <xdr:spPr>
        <a:xfrm>
          <a:off x="1110298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49547</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4956DBC1-726C-4CE1-BC07-074816588BB9}"/>
            </a:ext>
          </a:extLst>
        </xdr:cNvPr>
        <xdr:cNvSpPr txBox="1"/>
      </xdr:nvSpPr>
      <xdr:spPr>
        <a:xfrm>
          <a:off x="134372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20972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EBF8F98C-D73C-4E34-91DC-3404C017A8A6}"/>
            </a:ext>
          </a:extLst>
        </xdr:cNvPr>
        <xdr:cNvSpPr txBox="1"/>
      </xdr:nvSpPr>
      <xdr:spPr>
        <a:xfrm>
          <a:off x="1267524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167657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4D55DED2-57DD-457F-92BC-038F0D7BADCB}"/>
            </a:ext>
          </a:extLst>
        </xdr:cNvPr>
        <xdr:cNvSpPr txBox="1"/>
      </xdr:nvSpPr>
      <xdr:spPr>
        <a:xfrm>
          <a:off x="11900544"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150512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F31C58A9-D47B-47A3-BE10-F21F1FD3BDCE}"/>
            </a:ext>
          </a:extLst>
        </xdr:cNvPr>
        <xdr:cNvSpPr txBox="1"/>
      </xdr:nvSpPr>
      <xdr:spPr>
        <a:xfrm>
          <a:off x="11102984"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2D9E794C-AC13-427B-A9B1-1201764D8E2A}"/>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FEC67761-DF78-4176-9F36-71A6692C6271}"/>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1BB9BFCE-C3C7-4D08-A310-0202D9943FF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1B66F922-CBCD-4AFD-AD54-4CC35235E69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95CD5473-B323-4521-AC6F-0DBE10440D3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89DDEBA2-A2AB-4E7E-8DCB-05BA8210A01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8548EE89-4123-4152-B048-369DCA6300E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E87D1E96-90D0-47DE-BF9A-59FD8BE3D1C5}"/>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56E83281-9640-4C1D-BA38-E5C027407393}"/>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D21C2C31-C16E-411A-A01F-0F7721B36C0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B7828C32-48CB-448F-A255-AA5654933A1A}"/>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20C5A6B2-8033-4AE0-ACDF-4A830A90D5E7}"/>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155D8D05-7398-4735-8C21-3E18B1BFE6B2}"/>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692B5792-324A-4C28-BC06-671DA779BB1E}"/>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E8730B5C-109B-4B02-87E4-880F86A764B4}"/>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5BC4CA67-7A63-433C-9498-64A5867092AF}"/>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B4811710-DF03-4989-AE10-59CECC7ADD53}"/>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2B7328D5-9F73-4F17-9236-4C522E35C419}"/>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AA548AE2-D2F8-4003-8E58-2095C84B413D}"/>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966F8C6F-3AFF-4762-9148-D8E6B7BEA6D6}"/>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00E91FC9-5EA5-428B-9C71-B29E3F41CF9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21AF7DF2-CDE8-425C-9DA6-08E7E0F4A81A}"/>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D1273597-FF8D-45FC-9D8C-96B4EB4E591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2317FB6D-CA0C-4222-BD08-718641C98DE5}"/>
            </a:ext>
          </a:extLst>
        </xdr:cNvPr>
        <xdr:cNvCxnSpPr/>
      </xdr:nvCxnSpPr>
      <xdr:spPr>
        <a:xfrm flipV="1">
          <a:off x="19509104" y="5847251"/>
          <a:ext cx="0" cy="1231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96ED1C78-499C-43EA-A962-9288FE26D934}"/>
            </a:ext>
          </a:extLst>
        </xdr:cNvPr>
        <xdr:cNvSpPr txBox="1"/>
      </xdr:nvSpPr>
      <xdr:spPr>
        <a:xfrm>
          <a:off x="19547840" y="7082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6B4692DD-C04D-469A-9EF1-255C4FBE05D1}"/>
            </a:ext>
          </a:extLst>
        </xdr:cNvPr>
        <xdr:cNvCxnSpPr/>
      </xdr:nvCxnSpPr>
      <xdr:spPr>
        <a:xfrm>
          <a:off x="19443700" y="7078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73E4ABE8-3911-46A9-B841-15A270CCEB1E}"/>
            </a:ext>
          </a:extLst>
        </xdr:cNvPr>
        <xdr:cNvSpPr txBox="1"/>
      </xdr:nvSpPr>
      <xdr:spPr>
        <a:xfrm>
          <a:off x="19547840" y="5626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827C4E9A-82FC-4CA2-9619-80F4DC573779}"/>
            </a:ext>
          </a:extLst>
        </xdr:cNvPr>
        <xdr:cNvCxnSpPr/>
      </xdr:nvCxnSpPr>
      <xdr:spPr>
        <a:xfrm>
          <a:off x="19443700" y="5847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174D4DB4-A4E4-4AF2-8F16-46BDAA0E81CA}"/>
            </a:ext>
          </a:extLst>
        </xdr:cNvPr>
        <xdr:cNvSpPr txBox="1"/>
      </xdr:nvSpPr>
      <xdr:spPr>
        <a:xfrm>
          <a:off x="19547840" y="6724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00417B34-FA88-4B86-985F-93ECDC0A50A0}"/>
            </a:ext>
          </a:extLst>
        </xdr:cNvPr>
        <xdr:cNvSpPr/>
      </xdr:nvSpPr>
      <xdr:spPr>
        <a:xfrm>
          <a:off x="19458940" y="68735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0105EA8E-4530-4DD3-AD52-9583DC375A2B}"/>
            </a:ext>
          </a:extLst>
        </xdr:cNvPr>
        <xdr:cNvSpPr/>
      </xdr:nvSpPr>
      <xdr:spPr>
        <a:xfrm>
          <a:off x="18735040" y="68753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E7F18705-5FCF-4232-8628-FDDDA4F5334F}"/>
            </a:ext>
          </a:extLst>
        </xdr:cNvPr>
        <xdr:cNvSpPr/>
      </xdr:nvSpPr>
      <xdr:spPr>
        <a:xfrm>
          <a:off x="17937480" y="687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9F06486C-71B9-49D1-883F-8809E9A14A01}"/>
            </a:ext>
          </a:extLst>
        </xdr:cNvPr>
        <xdr:cNvSpPr/>
      </xdr:nvSpPr>
      <xdr:spPr>
        <a:xfrm>
          <a:off x="17162780" y="689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0EB0E153-1C5B-49F3-A06D-CA215CCF8F29}"/>
            </a:ext>
          </a:extLst>
        </xdr:cNvPr>
        <xdr:cNvSpPr/>
      </xdr:nvSpPr>
      <xdr:spPr>
        <a:xfrm>
          <a:off x="16388080" y="68932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D4427E90-4322-4BBD-BDB0-5705BA4417C9}"/>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8651F0E2-354C-4765-BD34-112B8A04DCAB}"/>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B01D43A7-8303-40AB-A9F4-4F77BA0273E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5F5A86D-770C-4537-9CCD-8D12C8FFBFD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955A4453-1B16-4130-B724-6955411359B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123130</xdr:rowOff>
    </xdr:from>
    <xdr:to>
      <xdr:col>116</xdr:col>
      <xdr:colOff>114300</xdr:colOff>
      <xdr:row>42</xdr:row>
      <xdr:rowOff>53280</xdr:rowOff>
    </xdr:to>
    <xdr:sp macro="" textlink="">
      <xdr:nvSpPr>
        <xdr:cNvPr id="585" name="楕円 584">
          <a:extLst>
            <a:ext uri="{FF2B5EF4-FFF2-40B4-BE49-F238E27FC236}">
              <a16:creationId xmlns:a16="http://schemas.microsoft.com/office/drawing/2014/main" id="{0D108D21-15E7-413D-BAB6-80E7A1B69CF1}"/>
            </a:ext>
          </a:extLst>
        </xdr:cNvPr>
        <xdr:cNvSpPr/>
      </xdr:nvSpPr>
      <xdr:spPr>
        <a:xfrm>
          <a:off x="19458940" y="6996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38057</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C41945FB-7543-47D8-8CC8-B9764D3CA1F8}"/>
            </a:ext>
          </a:extLst>
        </xdr:cNvPr>
        <xdr:cNvSpPr txBox="1"/>
      </xdr:nvSpPr>
      <xdr:spPr>
        <a:xfrm>
          <a:off x="19547840" y="691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123338</xdr:rowOff>
    </xdr:from>
    <xdr:to>
      <xdr:col>112</xdr:col>
      <xdr:colOff>38100</xdr:colOff>
      <xdr:row>42</xdr:row>
      <xdr:rowOff>53488</xdr:rowOff>
    </xdr:to>
    <xdr:sp macro="" textlink="">
      <xdr:nvSpPr>
        <xdr:cNvPr id="587" name="楕円 586">
          <a:extLst>
            <a:ext uri="{FF2B5EF4-FFF2-40B4-BE49-F238E27FC236}">
              <a16:creationId xmlns:a16="http://schemas.microsoft.com/office/drawing/2014/main" id="{5303C2F5-6212-48EA-A269-F80B1D14D359}"/>
            </a:ext>
          </a:extLst>
        </xdr:cNvPr>
        <xdr:cNvSpPr/>
      </xdr:nvSpPr>
      <xdr:spPr>
        <a:xfrm>
          <a:off x="18735040" y="69965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2480</xdr:rowOff>
    </xdr:from>
    <xdr:to>
      <xdr:col>116</xdr:col>
      <xdr:colOff>63500</xdr:colOff>
      <xdr:row>42</xdr:row>
      <xdr:rowOff>2688</xdr:rowOff>
    </xdr:to>
    <xdr:cxnSp macro="">
      <xdr:nvCxnSpPr>
        <xdr:cNvPr id="588" name="直線コネクタ 587">
          <a:extLst>
            <a:ext uri="{FF2B5EF4-FFF2-40B4-BE49-F238E27FC236}">
              <a16:creationId xmlns:a16="http://schemas.microsoft.com/office/drawing/2014/main" id="{E06DA4EE-EB92-45DC-8EE8-47A7246C0738}"/>
            </a:ext>
          </a:extLst>
        </xdr:cNvPr>
        <xdr:cNvCxnSpPr/>
      </xdr:nvCxnSpPr>
      <xdr:spPr>
        <a:xfrm flipV="1">
          <a:off x="18778220" y="7043360"/>
          <a:ext cx="731520" cy="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123461</xdr:rowOff>
    </xdr:from>
    <xdr:to>
      <xdr:col>107</xdr:col>
      <xdr:colOff>101600</xdr:colOff>
      <xdr:row>42</xdr:row>
      <xdr:rowOff>53611</xdr:rowOff>
    </xdr:to>
    <xdr:sp macro="" textlink="">
      <xdr:nvSpPr>
        <xdr:cNvPr id="589" name="楕円 588">
          <a:extLst>
            <a:ext uri="{FF2B5EF4-FFF2-40B4-BE49-F238E27FC236}">
              <a16:creationId xmlns:a16="http://schemas.microsoft.com/office/drawing/2014/main" id="{7818A75E-779B-4E51-BC95-8032D53F9F41}"/>
            </a:ext>
          </a:extLst>
        </xdr:cNvPr>
        <xdr:cNvSpPr/>
      </xdr:nvSpPr>
      <xdr:spPr>
        <a:xfrm>
          <a:off x="17937480" y="6996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2688</xdr:rowOff>
    </xdr:from>
    <xdr:to>
      <xdr:col>111</xdr:col>
      <xdr:colOff>177800</xdr:colOff>
      <xdr:row>42</xdr:row>
      <xdr:rowOff>2811</xdr:rowOff>
    </xdr:to>
    <xdr:cxnSp macro="">
      <xdr:nvCxnSpPr>
        <xdr:cNvPr id="590" name="直線コネクタ 589">
          <a:extLst>
            <a:ext uri="{FF2B5EF4-FFF2-40B4-BE49-F238E27FC236}">
              <a16:creationId xmlns:a16="http://schemas.microsoft.com/office/drawing/2014/main" id="{E79CB63A-CB05-400C-A6A6-E6B9C8A2817B}"/>
            </a:ext>
          </a:extLst>
        </xdr:cNvPr>
        <xdr:cNvCxnSpPr/>
      </xdr:nvCxnSpPr>
      <xdr:spPr>
        <a:xfrm flipV="1">
          <a:off x="17988280" y="7043568"/>
          <a:ext cx="789940" cy="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123665</xdr:rowOff>
    </xdr:from>
    <xdr:to>
      <xdr:col>102</xdr:col>
      <xdr:colOff>165100</xdr:colOff>
      <xdr:row>42</xdr:row>
      <xdr:rowOff>53815</xdr:rowOff>
    </xdr:to>
    <xdr:sp macro="" textlink="">
      <xdr:nvSpPr>
        <xdr:cNvPr id="591" name="楕円 590">
          <a:extLst>
            <a:ext uri="{FF2B5EF4-FFF2-40B4-BE49-F238E27FC236}">
              <a16:creationId xmlns:a16="http://schemas.microsoft.com/office/drawing/2014/main" id="{5D107E34-24B3-4723-9BF3-7EB8BE09B7CA}"/>
            </a:ext>
          </a:extLst>
        </xdr:cNvPr>
        <xdr:cNvSpPr/>
      </xdr:nvSpPr>
      <xdr:spPr>
        <a:xfrm>
          <a:off x="17162780" y="6996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2811</xdr:rowOff>
    </xdr:from>
    <xdr:to>
      <xdr:col>107</xdr:col>
      <xdr:colOff>50800</xdr:colOff>
      <xdr:row>42</xdr:row>
      <xdr:rowOff>3015</xdr:rowOff>
    </xdr:to>
    <xdr:cxnSp macro="">
      <xdr:nvCxnSpPr>
        <xdr:cNvPr id="592" name="直線コネクタ 591">
          <a:extLst>
            <a:ext uri="{FF2B5EF4-FFF2-40B4-BE49-F238E27FC236}">
              <a16:creationId xmlns:a16="http://schemas.microsoft.com/office/drawing/2014/main" id="{D2D73E25-D34F-40E7-A9F5-CB038387E9D9}"/>
            </a:ext>
          </a:extLst>
        </xdr:cNvPr>
        <xdr:cNvCxnSpPr/>
      </xdr:nvCxnSpPr>
      <xdr:spPr>
        <a:xfrm flipV="1">
          <a:off x="17213580" y="7043691"/>
          <a:ext cx="774700" cy="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123975</xdr:rowOff>
    </xdr:from>
    <xdr:to>
      <xdr:col>98</xdr:col>
      <xdr:colOff>38100</xdr:colOff>
      <xdr:row>42</xdr:row>
      <xdr:rowOff>54125</xdr:rowOff>
    </xdr:to>
    <xdr:sp macro="" textlink="">
      <xdr:nvSpPr>
        <xdr:cNvPr id="593" name="楕円 592">
          <a:extLst>
            <a:ext uri="{FF2B5EF4-FFF2-40B4-BE49-F238E27FC236}">
              <a16:creationId xmlns:a16="http://schemas.microsoft.com/office/drawing/2014/main" id="{34E63ECA-31BE-4C79-8216-51C8DF79C51A}"/>
            </a:ext>
          </a:extLst>
        </xdr:cNvPr>
        <xdr:cNvSpPr/>
      </xdr:nvSpPr>
      <xdr:spPr>
        <a:xfrm>
          <a:off x="16388080" y="69972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3015</xdr:rowOff>
    </xdr:from>
    <xdr:to>
      <xdr:col>102</xdr:col>
      <xdr:colOff>114300</xdr:colOff>
      <xdr:row>42</xdr:row>
      <xdr:rowOff>3325</xdr:rowOff>
    </xdr:to>
    <xdr:cxnSp macro="">
      <xdr:nvCxnSpPr>
        <xdr:cNvPr id="594" name="直線コネクタ 593">
          <a:extLst>
            <a:ext uri="{FF2B5EF4-FFF2-40B4-BE49-F238E27FC236}">
              <a16:creationId xmlns:a16="http://schemas.microsoft.com/office/drawing/2014/main" id="{DC19A9D9-EEF4-4004-A702-4DFC8D86B205}"/>
            </a:ext>
          </a:extLst>
        </xdr:cNvPr>
        <xdr:cNvCxnSpPr/>
      </xdr:nvCxnSpPr>
      <xdr:spPr>
        <a:xfrm flipV="1">
          <a:off x="16431260" y="7043895"/>
          <a:ext cx="78232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22529B68-FF5D-43E5-BB71-AE63C7E59D9F}"/>
            </a:ext>
          </a:extLst>
        </xdr:cNvPr>
        <xdr:cNvSpPr txBox="1"/>
      </xdr:nvSpPr>
      <xdr:spPr>
        <a:xfrm>
          <a:off x="18528811" y="665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0FBA7ECB-D854-4A47-8971-BB35C9D525DA}"/>
            </a:ext>
          </a:extLst>
        </xdr:cNvPr>
        <xdr:cNvSpPr txBox="1"/>
      </xdr:nvSpPr>
      <xdr:spPr>
        <a:xfrm>
          <a:off x="17766811" y="666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B31BBB62-5B76-4F11-80B0-6BE6AFA39FFA}"/>
            </a:ext>
          </a:extLst>
        </xdr:cNvPr>
        <xdr:cNvSpPr txBox="1"/>
      </xdr:nvSpPr>
      <xdr:spPr>
        <a:xfrm>
          <a:off x="16969251" y="667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9F2DD365-E251-4554-ACC5-DDE523F0C2DF}"/>
            </a:ext>
          </a:extLst>
        </xdr:cNvPr>
        <xdr:cNvSpPr txBox="1"/>
      </xdr:nvSpPr>
      <xdr:spPr>
        <a:xfrm>
          <a:off x="16194551" y="667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44615</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1629C5ED-10D0-46B9-A920-BE1694A34F8A}"/>
            </a:ext>
          </a:extLst>
        </xdr:cNvPr>
        <xdr:cNvSpPr txBox="1"/>
      </xdr:nvSpPr>
      <xdr:spPr>
        <a:xfrm>
          <a:off x="18528811" y="708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44738</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074C21E8-1907-437B-A502-FE38A4A04431}"/>
            </a:ext>
          </a:extLst>
        </xdr:cNvPr>
        <xdr:cNvSpPr txBox="1"/>
      </xdr:nvSpPr>
      <xdr:spPr>
        <a:xfrm>
          <a:off x="17766811" y="708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44942</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7F4A9230-8AD2-4128-9F7A-D78F2F01BB80}"/>
            </a:ext>
          </a:extLst>
        </xdr:cNvPr>
        <xdr:cNvSpPr txBox="1"/>
      </xdr:nvSpPr>
      <xdr:spPr>
        <a:xfrm>
          <a:off x="16969251" y="708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45252</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2DC64708-CE24-4EC2-943C-FA3D8A5E6D7A}"/>
            </a:ext>
          </a:extLst>
        </xdr:cNvPr>
        <xdr:cNvSpPr txBox="1"/>
      </xdr:nvSpPr>
      <xdr:spPr>
        <a:xfrm>
          <a:off x="16194551" y="708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4EF36797-7268-4318-B02C-0FAF28CE3BD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858FAD79-630A-4A68-A145-A833C8FD7D96}"/>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839A0602-C842-46B7-BB87-82D9C66F54C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2FEC18F0-7C0F-4B96-93DD-493B744BEE3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31B9A466-05A5-4641-A6A6-25D27572AB98}"/>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41E2F5D5-9862-4549-9F93-F0FA5D5735D9}"/>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1F020366-C130-4914-B66D-5F5EA0AE0E85}"/>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16126467-2A9F-43E1-84F3-67825C328AA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1F929289-583E-4BA1-8C00-11CADCD79A6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3C1882D3-25B8-4D9A-9E7B-FDF960F1A91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2B18E7E2-090A-48CD-858A-5037CF9BE80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95E00B76-3656-4C08-8A36-B664E284561A}"/>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4C017FA5-5D8C-47D8-BE0A-C5E9D3FDFD38}"/>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6DBBF099-CB73-425F-B36A-403A43877FAA}"/>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3FC1E8E9-3077-44D4-8F34-CBA1426EE2C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A78E470B-0010-4BF3-8598-20040D855B75}"/>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EB7A9BE7-9855-419E-B5B9-5EDC3126A75A}"/>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DB53A02C-40A5-468D-9E0A-AB6BA2F93731}"/>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8A3B9DC3-26E6-4138-A143-B43BDEF4F28C}"/>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A996BE8F-2625-4E3A-8768-B7E590BEED3E}"/>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A9459D3E-8F73-4CDC-AAA5-2279E8D67CB3}"/>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8E6E7C20-6D21-48DA-9475-8C9A18FA6C47}"/>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136E9741-4E5D-470E-BE11-AF0B8F01FD7E}"/>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AF153F13-8F20-4B58-BC5F-22DDE50A58A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486677F1-80FA-4F4F-B907-9A07A574A5D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E8BEFE7D-880E-4911-A588-E1791300A754}"/>
            </a:ext>
          </a:extLst>
        </xdr:cNvPr>
        <xdr:cNvCxnSpPr/>
      </xdr:nvCxnSpPr>
      <xdr:spPr>
        <a:xfrm flipV="1">
          <a:off x="14375764" y="9453155"/>
          <a:ext cx="0" cy="140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4391B30E-E5F6-4ED8-A27A-0316B4CD3C75}"/>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60489404-0597-43FC-A02A-75AA16683A44}"/>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E5893BE6-1E4F-4CBD-B8D6-4DC00629A7C5}"/>
            </a:ext>
          </a:extLst>
        </xdr:cNvPr>
        <xdr:cNvSpPr txBox="1"/>
      </xdr:nvSpPr>
      <xdr:spPr>
        <a:xfrm>
          <a:off x="14414500" y="923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9A7A7969-6CF9-4530-94F2-C530A8E4226E}"/>
            </a:ext>
          </a:extLst>
        </xdr:cNvPr>
        <xdr:cNvCxnSpPr/>
      </xdr:nvCxnSpPr>
      <xdr:spPr>
        <a:xfrm>
          <a:off x="142875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84C5FC5F-ACE5-4129-94E2-8A8ACEA6C341}"/>
            </a:ext>
          </a:extLst>
        </xdr:cNvPr>
        <xdr:cNvSpPr txBox="1"/>
      </xdr:nvSpPr>
      <xdr:spPr>
        <a:xfrm>
          <a:off x="14414500" y="9842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51EC6422-8626-4610-A89E-39E1811654A4}"/>
            </a:ext>
          </a:extLst>
        </xdr:cNvPr>
        <xdr:cNvSpPr/>
      </xdr:nvSpPr>
      <xdr:spPr>
        <a:xfrm>
          <a:off x="14325600" y="99869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86A05158-81A2-4B09-8833-384703247795}"/>
            </a:ext>
          </a:extLst>
        </xdr:cNvPr>
        <xdr:cNvSpPr/>
      </xdr:nvSpPr>
      <xdr:spPr>
        <a:xfrm>
          <a:off x="135788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1F87B471-6027-4F44-AD51-65A442122C9D}"/>
            </a:ext>
          </a:extLst>
        </xdr:cNvPr>
        <xdr:cNvSpPr/>
      </xdr:nvSpPr>
      <xdr:spPr>
        <a:xfrm>
          <a:off x="12804140" y="993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34169550-2496-4703-8822-CA608AF248B3}"/>
            </a:ext>
          </a:extLst>
        </xdr:cNvPr>
        <xdr:cNvSpPr/>
      </xdr:nvSpPr>
      <xdr:spPr>
        <a:xfrm>
          <a:off x="12029440" y="9905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B45B3A02-D037-4EF3-BCEF-B128357B0013}"/>
            </a:ext>
          </a:extLst>
        </xdr:cNvPr>
        <xdr:cNvSpPr/>
      </xdr:nvSpPr>
      <xdr:spPr>
        <a:xfrm>
          <a:off x="11231880" y="98813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704E1449-13F6-41F3-B7CE-E6473643ACB8}"/>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EEC2316-CD59-4B4F-BB1F-69D60030681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EE941BC7-F1E6-44B7-9532-C588354A0A0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65D8F74-35C2-4F57-AF81-2DBD6996C6D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A4062CD-B66F-42BC-8E2E-5A45A4AF2E6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99423</xdr:rowOff>
    </xdr:from>
    <xdr:to>
      <xdr:col>85</xdr:col>
      <xdr:colOff>177800</xdr:colOff>
      <xdr:row>62</xdr:row>
      <xdr:rowOff>29573</xdr:rowOff>
    </xdr:to>
    <xdr:sp macro="" textlink="">
      <xdr:nvSpPr>
        <xdr:cNvPr id="644" name="楕円 643">
          <a:extLst>
            <a:ext uri="{FF2B5EF4-FFF2-40B4-BE49-F238E27FC236}">
              <a16:creationId xmlns:a16="http://schemas.microsoft.com/office/drawing/2014/main" id="{BA0B2E0F-B0E2-4FE8-9654-34B7C5D022F9}"/>
            </a:ext>
          </a:extLst>
        </xdr:cNvPr>
        <xdr:cNvSpPr/>
      </xdr:nvSpPr>
      <xdr:spPr>
        <a:xfrm>
          <a:off x="14325600" y="1032546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77850</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2F231F03-4FBF-45A8-9361-90949ED4DB21}"/>
            </a:ext>
          </a:extLst>
        </xdr:cNvPr>
        <xdr:cNvSpPr txBox="1"/>
      </xdr:nvSpPr>
      <xdr:spPr>
        <a:xfrm>
          <a:off x="14414500" y="10303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61867</xdr:rowOff>
    </xdr:from>
    <xdr:to>
      <xdr:col>81</xdr:col>
      <xdr:colOff>101600</xdr:colOff>
      <xdr:row>61</xdr:row>
      <xdr:rowOff>163467</xdr:rowOff>
    </xdr:to>
    <xdr:sp macro="" textlink="">
      <xdr:nvSpPr>
        <xdr:cNvPr id="646" name="楕円 645">
          <a:extLst>
            <a:ext uri="{FF2B5EF4-FFF2-40B4-BE49-F238E27FC236}">
              <a16:creationId xmlns:a16="http://schemas.microsoft.com/office/drawing/2014/main" id="{42CB37E8-DB52-42A0-818F-094A5106700D}"/>
            </a:ext>
          </a:extLst>
        </xdr:cNvPr>
        <xdr:cNvSpPr/>
      </xdr:nvSpPr>
      <xdr:spPr>
        <a:xfrm>
          <a:off x="13578840" y="1028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112667</xdr:rowOff>
    </xdr:from>
    <xdr:to>
      <xdr:col>85</xdr:col>
      <xdr:colOff>127000</xdr:colOff>
      <xdr:row>61</xdr:row>
      <xdr:rowOff>150223</xdr:rowOff>
    </xdr:to>
    <xdr:cxnSp macro="">
      <xdr:nvCxnSpPr>
        <xdr:cNvPr id="647" name="直線コネクタ 646">
          <a:extLst>
            <a:ext uri="{FF2B5EF4-FFF2-40B4-BE49-F238E27FC236}">
              <a16:creationId xmlns:a16="http://schemas.microsoft.com/office/drawing/2014/main" id="{F9A8DCA3-CDB4-4C0D-9546-B65C3FEE5F56}"/>
            </a:ext>
          </a:extLst>
        </xdr:cNvPr>
        <xdr:cNvCxnSpPr/>
      </xdr:nvCxnSpPr>
      <xdr:spPr>
        <a:xfrm>
          <a:off x="13629640" y="10338707"/>
          <a:ext cx="7467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25944</xdr:rowOff>
    </xdr:from>
    <xdr:to>
      <xdr:col>76</xdr:col>
      <xdr:colOff>165100</xdr:colOff>
      <xdr:row>61</xdr:row>
      <xdr:rowOff>127544</xdr:rowOff>
    </xdr:to>
    <xdr:sp macro="" textlink="">
      <xdr:nvSpPr>
        <xdr:cNvPr id="648" name="楕円 647">
          <a:extLst>
            <a:ext uri="{FF2B5EF4-FFF2-40B4-BE49-F238E27FC236}">
              <a16:creationId xmlns:a16="http://schemas.microsoft.com/office/drawing/2014/main" id="{5A562985-1603-4A31-8C6F-3E606B88CC76}"/>
            </a:ext>
          </a:extLst>
        </xdr:cNvPr>
        <xdr:cNvSpPr/>
      </xdr:nvSpPr>
      <xdr:spPr>
        <a:xfrm>
          <a:off x="12804140" y="102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76744</xdr:rowOff>
    </xdr:from>
    <xdr:to>
      <xdr:col>81</xdr:col>
      <xdr:colOff>50800</xdr:colOff>
      <xdr:row>61</xdr:row>
      <xdr:rowOff>112667</xdr:rowOff>
    </xdr:to>
    <xdr:cxnSp macro="">
      <xdr:nvCxnSpPr>
        <xdr:cNvPr id="649" name="直線コネクタ 648">
          <a:extLst>
            <a:ext uri="{FF2B5EF4-FFF2-40B4-BE49-F238E27FC236}">
              <a16:creationId xmlns:a16="http://schemas.microsoft.com/office/drawing/2014/main" id="{E64F445C-B8A9-4FEE-B5C6-40E8B5A420C6}"/>
            </a:ext>
          </a:extLst>
        </xdr:cNvPr>
        <xdr:cNvCxnSpPr/>
      </xdr:nvCxnSpPr>
      <xdr:spPr>
        <a:xfrm>
          <a:off x="12854940" y="10302784"/>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161472</xdr:rowOff>
    </xdr:from>
    <xdr:to>
      <xdr:col>72</xdr:col>
      <xdr:colOff>38100</xdr:colOff>
      <xdr:row>61</xdr:row>
      <xdr:rowOff>91622</xdr:rowOff>
    </xdr:to>
    <xdr:sp macro="" textlink="">
      <xdr:nvSpPr>
        <xdr:cNvPr id="650" name="楕円 649">
          <a:extLst>
            <a:ext uri="{FF2B5EF4-FFF2-40B4-BE49-F238E27FC236}">
              <a16:creationId xmlns:a16="http://schemas.microsoft.com/office/drawing/2014/main" id="{DD050C3D-8ECC-4B8D-902A-F189CBE5CE4D}"/>
            </a:ext>
          </a:extLst>
        </xdr:cNvPr>
        <xdr:cNvSpPr/>
      </xdr:nvSpPr>
      <xdr:spPr>
        <a:xfrm>
          <a:off x="12029440" y="102198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40822</xdr:rowOff>
    </xdr:from>
    <xdr:to>
      <xdr:col>76</xdr:col>
      <xdr:colOff>114300</xdr:colOff>
      <xdr:row>61</xdr:row>
      <xdr:rowOff>76744</xdr:rowOff>
    </xdr:to>
    <xdr:cxnSp macro="">
      <xdr:nvCxnSpPr>
        <xdr:cNvPr id="651" name="直線コネクタ 650">
          <a:extLst>
            <a:ext uri="{FF2B5EF4-FFF2-40B4-BE49-F238E27FC236}">
              <a16:creationId xmlns:a16="http://schemas.microsoft.com/office/drawing/2014/main" id="{7095A77E-AFE7-4EA6-8552-AB43D7695E17}"/>
            </a:ext>
          </a:extLst>
        </xdr:cNvPr>
        <xdr:cNvCxnSpPr/>
      </xdr:nvCxnSpPr>
      <xdr:spPr>
        <a:xfrm>
          <a:off x="12072620" y="10266862"/>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125549</xdr:rowOff>
    </xdr:from>
    <xdr:to>
      <xdr:col>67</xdr:col>
      <xdr:colOff>101600</xdr:colOff>
      <xdr:row>61</xdr:row>
      <xdr:rowOff>55699</xdr:rowOff>
    </xdr:to>
    <xdr:sp macro="" textlink="">
      <xdr:nvSpPr>
        <xdr:cNvPr id="652" name="楕円 651">
          <a:extLst>
            <a:ext uri="{FF2B5EF4-FFF2-40B4-BE49-F238E27FC236}">
              <a16:creationId xmlns:a16="http://schemas.microsoft.com/office/drawing/2014/main" id="{942F856D-51CD-4AF4-99A5-BCF36B2A40B3}"/>
            </a:ext>
          </a:extLst>
        </xdr:cNvPr>
        <xdr:cNvSpPr/>
      </xdr:nvSpPr>
      <xdr:spPr>
        <a:xfrm>
          <a:off x="11231880" y="101839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4899</xdr:rowOff>
    </xdr:from>
    <xdr:to>
      <xdr:col>71</xdr:col>
      <xdr:colOff>177800</xdr:colOff>
      <xdr:row>61</xdr:row>
      <xdr:rowOff>40822</xdr:rowOff>
    </xdr:to>
    <xdr:cxnSp macro="">
      <xdr:nvCxnSpPr>
        <xdr:cNvPr id="653" name="直線コネクタ 652">
          <a:extLst>
            <a:ext uri="{FF2B5EF4-FFF2-40B4-BE49-F238E27FC236}">
              <a16:creationId xmlns:a16="http://schemas.microsoft.com/office/drawing/2014/main" id="{BE7A1091-981F-4E9D-8E7F-A8C09FD35818}"/>
            </a:ext>
          </a:extLst>
        </xdr:cNvPr>
        <xdr:cNvCxnSpPr/>
      </xdr:nvCxnSpPr>
      <xdr:spPr>
        <a:xfrm>
          <a:off x="11282680" y="10230939"/>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38448B80-736A-46EC-895F-ACF755831D30}"/>
            </a:ext>
          </a:extLst>
        </xdr:cNvPr>
        <xdr:cNvSpPr txBox="1"/>
      </xdr:nvSpPr>
      <xdr:spPr>
        <a:xfrm>
          <a:off x="1343724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08B3567A-EA3D-4394-B1DE-28FF189757B0}"/>
            </a:ext>
          </a:extLst>
        </xdr:cNvPr>
        <xdr:cNvSpPr txBox="1"/>
      </xdr:nvSpPr>
      <xdr:spPr>
        <a:xfrm>
          <a:off x="126752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C179C941-1207-478D-908D-48C4C48C77F6}"/>
            </a:ext>
          </a:extLst>
        </xdr:cNvPr>
        <xdr:cNvSpPr txBox="1"/>
      </xdr:nvSpPr>
      <xdr:spPr>
        <a:xfrm>
          <a:off x="11900544" y="9688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138E220D-D5AD-4DF6-9E0A-17DB8BEFFBF0}"/>
            </a:ext>
          </a:extLst>
        </xdr:cNvPr>
        <xdr:cNvSpPr txBox="1"/>
      </xdr:nvSpPr>
      <xdr:spPr>
        <a:xfrm>
          <a:off x="11102984" y="966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154594</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3CD448E5-75EA-417E-B867-67B4CB44B90E}"/>
            </a:ext>
          </a:extLst>
        </xdr:cNvPr>
        <xdr:cNvSpPr txBox="1"/>
      </xdr:nvSpPr>
      <xdr:spPr>
        <a:xfrm>
          <a:off x="13437244" y="10380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118671</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1F3175A8-ED34-429E-A144-C675C639C9CA}"/>
            </a:ext>
          </a:extLst>
        </xdr:cNvPr>
        <xdr:cNvSpPr txBox="1"/>
      </xdr:nvSpPr>
      <xdr:spPr>
        <a:xfrm>
          <a:off x="12675244" y="1034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82749</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C5FF6903-05AD-47B1-9BC3-3E51715258DF}"/>
            </a:ext>
          </a:extLst>
        </xdr:cNvPr>
        <xdr:cNvSpPr txBox="1"/>
      </xdr:nvSpPr>
      <xdr:spPr>
        <a:xfrm>
          <a:off x="11900544" y="10308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46826</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4ED5060B-1D30-483A-9F31-5D01B7DFAFEC}"/>
            </a:ext>
          </a:extLst>
        </xdr:cNvPr>
        <xdr:cNvSpPr txBox="1"/>
      </xdr:nvSpPr>
      <xdr:spPr>
        <a:xfrm>
          <a:off x="11102984" y="1027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59A84E36-5590-412A-B4AA-53294656653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573F959B-EDF3-45DB-A0D0-E0D47205035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9B505DE0-EF7C-4D1C-AD3D-DF552961CD9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8DF2F494-736F-4A11-BD56-F067B22C081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688670FA-E918-4C25-A91C-12F32ADC80A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7061D4A8-91B6-45D2-8B5B-B51A328A8D82}"/>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F2923872-9B3C-4560-8EA6-DC14E08E7C9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AA4CD259-39A9-4F8A-AB0D-E4098A8C9A8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3E92EEA1-EB60-41EF-A93D-C7F09D4C680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C3C1E50A-AAE6-4AA9-8248-E21618212AA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22B95ECF-EBED-4F4F-B993-30077A0D19BD}"/>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6FED0D60-D75A-4C13-BD5B-ECB834F484E8}"/>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21648AA2-20ED-40A3-A8E0-074D7861C378}"/>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D686A7FF-97C9-4A84-B5D8-299BCB0E6608}"/>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F0B4BD2D-263E-4D87-890E-DFB2F30200DB}"/>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F70BE7A4-14DE-427F-80AF-7EEF1FCBFD7E}"/>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1C751BD5-B7A7-49B9-832B-65BB662F788F}"/>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1D7B7801-1854-4C18-9D3B-169CA50A7998}"/>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66B17E79-ED65-4023-8F2D-DA6A2F2FF685}"/>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E0B8CD2A-752D-49ED-AABD-32235C946F3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94EF1ADA-9110-4AC1-BC18-4FF3BC966DC9}"/>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F070AA76-7262-45B2-ABA2-DEDCFA7C6E7D}"/>
            </a:ext>
          </a:extLst>
        </xdr:cNvPr>
        <xdr:cNvCxnSpPr/>
      </xdr:nvCxnSpPr>
      <xdr:spPr>
        <a:xfrm flipV="1">
          <a:off x="19509104" y="9341358"/>
          <a:ext cx="0" cy="137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2B99E99C-4902-419A-829E-B62D83C5CE5F}"/>
            </a:ext>
          </a:extLst>
        </xdr:cNvPr>
        <xdr:cNvSpPr txBox="1"/>
      </xdr:nvSpPr>
      <xdr:spPr>
        <a:xfrm>
          <a:off x="1954784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5CD3BB93-8EB3-4FB1-A4B2-AB3209B16BB6}"/>
            </a:ext>
          </a:extLst>
        </xdr:cNvPr>
        <xdr:cNvCxnSpPr/>
      </xdr:nvCxnSpPr>
      <xdr:spPr>
        <a:xfrm>
          <a:off x="19443700" y="1071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62837F94-D9ED-4F38-B294-04B65233A3A9}"/>
            </a:ext>
          </a:extLst>
        </xdr:cNvPr>
        <xdr:cNvSpPr txBox="1"/>
      </xdr:nvSpPr>
      <xdr:spPr>
        <a:xfrm>
          <a:off x="19547840" y="912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9E4ECE7E-3CE6-46E6-8B9F-85979D44C10C}"/>
            </a:ext>
          </a:extLst>
        </xdr:cNvPr>
        <xdr:cNvCxnSpPr/>
      </xdr:nvCxnSpPr>
      <xdr:spPr>
        <a:xfrm>
          <a:off x="19443700" y="93413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01470CD5-3B27-46D1-A1C3-043875550793}"/>
            </a:ext>
          </a:extLst>
        </xdr:cNvPr>
        <xdr:cNvSpPr txBox="1"/>
      </xdr:nvSpPr>
      <xdr:spPr>
        <a:xfrm>
          <a:off x="1954784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7952E482-5496-417B-8D69-55F3DF95CAB0}"/>
            </a:ext>
          </a:extLst>
        </xdr:cNvPr>
        <xdr:cNvSpPr/>
      </xdr:nvSpPr>
      <xdr:spPr>
        <a:xfrm>
          <a:off x="19458940" y="10525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59125AE0-F136-44D1-B7D1-BF9D9B76BF96}"/>
            </a:ext>
          </a:extLst>
        </xdr:cNvPr>
        <xdr:cNvSpPr/>
      </xdr:nvSpPr>
      <xdr:spPr>
        <a:xfrm>
          <a:off x="1873504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C5E8774D-595E-43B9-AF56-28C764240FE2}"/>
            </a:ext>
          </a:extLst>
        </xdr:cNvPr>
        <xdr:cNvSpPr/>
      </xdr:nvSpPr>
      <xdr:spPr>
        <a:xfrm>
          <a:off x="179374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0EAE69D4-9FDE-40DF-B83E-299DE3986E43}"/>
            </a:ext>
          </a:extLst>
        </xdr:cNvPr>
        <xdr:cNvSpPr/>
      </xdr:nvSpPr>
      <xdr:spPr>
        <a:xfrm>
          <a:off x="171627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D4FE33BC-D073-4000-A6BA-2F973BE05D94}"/>
            </a:ext>
          </a:extLst>
        </xdr:cNvPr>
        <xdr:cNvSpPr/>
      </xdr:nvSpPr>
      <xdr:spPr>
        <a:xfrm>
          <a:off x="1638808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18FA7162-21FD-48D2-A2DF-1E5B82CCB64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A4A27A0-AC3E-4715-A97F-B284EDAE43F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542DD319-35BB-4D44-8733-E6209AA2C14C}"/>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9B55FE45-F303-401D-A172-058001A5861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20E6254-DEC3-42CA-8723-A517F57320A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699" name="楕円 698">
          <a:extLst>
            <a:ext uri="{FF2B5EF4-FFF2-40B4-BE49-F238E27FC236}">
              <a16:creationId xmlns:a16="http://schemas.microsoft.com/office/drawing/2014/main" id="{80B10C47-A70C-4636-BEF2-BA2C4944D2D6}"/>
            </a:ext>
          </a:extLst>
        </xdr:cNvPr>
        <xdr:cNvSpPr/>
      </xdr:nvSpPr>
      <xdr:spPr>
        <a:xfrm>
          <a:off x="1945894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EF57D202-4FF7-459D-AC76-401B60DF7AFC}"/>
            </a:ext>
          </a:extLst>
        </xdr:cNvPr>
        <xdr:cNvSpPr txBox="1"/>
      </xdr:nvSpPr>
      <xdr:spPr>
        <a:xfrm>
          <a:off x="19547840" y="1050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701" name="楕円 700">
          <a:extLst>
            <a:ext uri="{FF2B5EF4-FFF2-40B4-BE49-F238E27FC236}">
              <a16:creationId xmlns:a16="http://schemas.microsoft.com/office/drawing/2014/main" id="{C39BC367-6184-4A0E-A579-70803A6A5026}"/>
            </a:ext>
          </a:extLst>
        </xdr:cNvPr>
        <xdr:cNvSpPr/>
      </xdr:nvSpPr>
      <xdr:spPr>
        <a:xfrm>
          <a:off x="18735040" y="105676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702" name="直線コネクタ 701">
          <a:extLst>
            <a:ext uri="{FF2B5EF4-FFF2-40B4-BE49-F238E27FC236}">
              <a16:creationId xmlns:a16="http://schemas.microsoft.com/office/drawing/2014/main" id="{27BDE12B-4C1C-4756-878A-1730DA63F145}"/>
            </a:ext>
          </a:extLst>
        </xdr:cNvPr>
        <xdr:cNvCxnSpPr/>
      </xdr:nvCxnSpPr>
      <xdr:spPr>
        <a:xfrm>
          <a:off x="18778220" y="106184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703" name="楕円 702">
          <a:extLst>
            <a:ext uri="{FF2B5EF4-FFF2-40B4-BE49-F238E27FC236}">
              <a16:creationId xmlns:a16="http://schemas.microsoft.com/office/drawing/2014/main" id="{4F11C461-C3BC-4F91-BD24-2FB66BAA3296}"/>
            </a:ext>
          </a:extLst>
        </xdr:cNvPr>
        <xdr:cNvSpPr/>
      </xdr:nvSpPr>
      <xdr:spPr>
        <a:xfrm>
          <a:off x="1793748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704" name="直線コネクタ 703">
          <a:extLst>
            <a:ext uri="{FF2B5EF4-FFF2-40B4-BE49-F238E27FC236}">
              <a16:creationId xmlns:a16="http://schemas.microsoft.com/office/drawing/2014/main" id="{F98CB0F3-56EB-4B84-ADE9-298C3534DB2D}"/>
            </a:ext>
          </a:extLst>
        </xdr:cNvPr>
        <xdr:cNvCxnSpPr/>
      </xdr:nvCxnSpPr>
      <xdr:spPr>
        <a:xfrm>
          <a:off x="17988280" y="106184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705" name="楕円 704">
          <a:extLst>
            <a:ext uri="{FF2B5EF4-FFF2-40B4-BE49-F238E27FC236}">
              <a16:creationId xmlns:a16="http://schemas.microsoft.com/office/drawing/2014/main" id="{F7E3C633-48F3-4B2B-8621-9F9EF936D2C8}"/>
            </a:ext>
          </a:extLst>
        </xdr:cNvPr>
        <xdr:cNvSpPr/>
      </xdr:nvSpPr>
      <xdr:spPr>
        <a:xfrm>
          <a:off x="1716278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57150</xdr:rowOff>
    </xdr:to>
    <xdr:cxnSp macro="">
      <xdr:nvCxnSpPr>
        <xdr:cNvPr id="706" name="直線コネクタ 705">
          <a:extLst>
            <a:ext uri="{FF2B5EF4-FFF2-40B4-BE49-F238E27FC236}">
              <a16:creationId xmlns:a16="http://schemas.microsoft.com/office/drawing/2014/main" id="{0276945A-2370-4721-8AB7-663F50C6D80D}"/>
            </a:ext>
          </a:extLst>
        </xdr:cNvPr>
        <xdr:cNvCxnSpPr/>
      </xdr:nvCxnSpPr>
      <xdr:spPr>
        <a:xfrm>
          <a:off x="17213580" y="106184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xdr:rowOff>
    </xdr:from>
    <xdr:to>
      <xdr:col>98</xdr:col>
      <xdr:colOff>38100</xdr:colOff>
      <xdr:row>63</xdr:row>
      <xdr:rowOff>107950</xdr:rowOff>
    </xdr:to>
    <xdr:sp macro="" textlink="">
      <xdr:nvSpPr>
        <xdr:cNvPr id="707" name="楕円 706">
          <a:extLst>
            <a:ext uri="{FF2B5EF4-FFF2-40B4-BE49-F238E27FC236}">
              <a16:creationId xmlns:a16="http://schemas.microsoft.com/office/drawing/2014/main" id="{D2837F10-9C96-4C67-B722-A0195A06099D}"/>
            </a:ext>
          </a:extLst>
        </xdr:cNvPr>
        <xdr:cNvSpPr/>
      </xdr:nvSpPr>
      <xdr:spPr>
        <a:xfrm>
          <a:off x="16388080" y="105676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57150</xdr:rowOff>
    </xdr:to>
    <xdr:cxnSp macro="">
      <xdr:nvCxnSpPr>
        <xdr:cNvPr id="708" name="直線コネクタ 707">
          <a:extLst>
            <a:ext uri="{FF2B5EF4-FFF2-40B4-BE49-F238E27FC236}">
              <a16:creationId xmlns:a16="http://schemas.microsoft.com/office/drawing/2014/main" id="{5BAB43DA-7A82-4B22-A250-3359C231D3ED}"/>
            </a:ext>
          </a:extLst>
        </xdr:cNvPr>
        <xdr:cNvCxnSpPr/>
      </xdr:nvCxnSpPr>
      <xdr:spPr>
        <a:xfrm>
          <a:off x="16431260" y="106184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E204BC87-7BE6-4577-A4E5-7B2F4E92C207}"/>
            </a:ext>
          </a:extLst>
        </xdr:cNvPr>
        <xdr:cNvSpPr txBox="1"/>
      </xdr:nvSpPr>
      <xdr:spPr>
        <a:xfrm>
          <a:off x="185611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6329E51E-89F7-47A5-AB48-882D91683B58}"/>
            </a:ext>
          </a:extLst>
        </xdr:cNvPr>
        <xdr:cNvSpPr txBox="1"/>
      </xdr:nvSpPr>
      <xdr:spPr>
        <a:xfrm>
          <a:off x="1777626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F648D76B-E51F-4F99-AB21-3DD6CBF02946}"/>
            </a:ext>
          </a:extLst>
        </xdr:cNvPr>
        <xdr:cNvSpPr txBox="1"/>
      </xdr:nvSpPr>
      <xdr:spPr>
        <a:xfrm>
          <a:off x="1700156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FD263E22-4928-4D20-A69B-C22F9ED8F6CE}"/>
            </a:ext>
          </a:extLst>
        </xdr:cNvPr>
        <xdr:cNvSpPr txBox="1"/>
      </xdr:nvSpPr>
      <xdr:spPr>
        <a:xfrm>
          <a:off x="1622686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713" name="n_1mainValue【保健センター・保健所】&#10;一人当たり面積">
          <a:extLst>
            <a:ext uri="{FF2B5EF4-FFF2-40B4-BE49-F238E27FC236}">
              <a16:creationId xmlns:a16="http://schemas.microsoft.com/office/drawing/2014/main" id="{87323299-40E6-4E50-8E36-17B4EA91D268}"/>
            </a:ext>
          </a:extLst>
        </xdr:cNvPr>
        <xdr:cNvSpPr txBox="1"/>
      </xdr:nvSpPr>
      <xdr:spPr>
        <a:xfrm>
          <a:off x="1856112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4" name="n_2mainValue【保健センター・保健所】&#10;一人当たり面積">
          <a:extLst>
            <a:ext uri="{FF2B5EF4-FFF2-40B4-BE49-F238E27FC236}">
              <a16:creationId xmlns:a16="http://schemas.microsoft.com/office/drawing/2014/main" id="{65A62CF5-F729-49D6-98EF-680799EB175B}"/>
            </a:ext>
          </a:extLst>
        </xdr:cNvPr>
        <xdr:cNvSpPr txBox="1"/>
      </xdr:nvSpPr>
      <xdr:spPr>
        <a:xfrm>
          <a:off x="1777626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715" name="n_3mainValue【保健センター・保健所】&#10;一人当たり面積">
          <a:extLst>
            <a:ext uri="{FF2B5EF4-FFF2-40B4-BE49-F238E27FC236}">
              <a16:creationId xmlns:a16="http://schemas.microsoft.com/office/drawing/2014/main" id="{365BAC7E-3DCA-45D5-A38A-3388B1BBEB1B}"/>
            </a:ext>
          </a:extLst>
        </xdr:cNvPr>
        <xdr:cNvSpPr txBox="1"/>
      </xdr:nvSpPr>
      <xdr:spPr>
        <a:xfrm>
          <a:off x="1700156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716" name="n_4mainValue【保健センター・保健所】&#10;一人当たり面積">
          <a:extLst>
            <a:ext uri="{FF2B5EF4-FFF2-40B4-BE49-F238E27FC236}">
              <a16:creationId xmlns:a16="http://schemas.microsoft.com/office/drawing/2014/main" id="{E56D4013-0FD7-43D8-A6A5-AFEC9E4050DC}"/>
            </a:ext>
          </a:extLst>
        </xdr:cNvPr>
        <xdr:cNvSpPr txBox="1"/>
      </xdr:nvSpPr>
      <xdr:spPr>
        <a:xfrm>
          <a:off x="1622686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89DA35A3-ECAD-4067-A4F8-726B6E1B0BE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78ECDA5A-8F53-4609-A8C4-639618BF690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D1ACDF85-91EB-4A29-B2A4-B4E00E138E2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1A51C20B-E926-47FE-90C1-2C40468CA51E}"/>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AEE63E5-8118-40B6-987E-613E9640A49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43B8A34E-18BB-4106-9D73-14AAF5ABBCC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F3C2DEAC-8AE9-46F2-B9FC-F7D15CDD1A7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D19AFD57-A12F-4432-8154-060951D2E99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4B32320E-F8A8-48F1-9F1E-07950528929F}"/>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7072D260-72B2-41AB-A4E2-394D901227A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13CF9F98-E735-490F-A216-D3199D3EC81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08993C26-5628-46C4-A10E-D8E3059CCD55}"/>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543CED1E-4E19-48EA-9A0A-18DB398E923E}"/>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525563DE-6063-422B-8B79-5D6AB3D9E43E}"/>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10CDA9AE-7AFA-47C6-81D9-77AEBB51D3D6}"/>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B68B1F15-F4D5-4ECF-BF0B-D96B0209C6EA}"/>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12E586F6-C373-4D3D-8197-DF992B09B47E}"/>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B7229FF1-189D-4815-B23F-65DAD463C161}"/>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3A4D922A-A545-4DA6-A1AE-FFA321CEA723}"/>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40D9B4DB-F0D2-4F8D-987A-7AD6ED3F419F}"/>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8CE329B3-FCA0-4009-B82C-4E391A48C2E2}"/>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603B50A8-FD0D-4CD4-A400-91026C620E3F}"/>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6030AD35-462E-4FD0-9019-EF4DE521D11E}"/>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9216FDF4-F30E-4974-BEBD-306D64496FAC}"/>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BB5C6D4B-3A2C-4437-B9AD-08CCD38AAD1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EC076ABF-E4CD-4343-B29C-42A49EAD90F5}"/>
            </a:ext>
          </a:extLst>
        </xdr:cNvPr>
        <xdr:cNvCxnSpPr/>
      </xdr:nvCxnSpPr>
      <xdr:spPr>
        <a:xfrm flipV="1">
          <a:off x="14375764" y="13203827"/>
          <a:ext cx="0" cy="1381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BBB09A20-60E3-4AAA-A36F-5F66E8B408B6}"/>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B1CC1DE8-D01F-43CE-8F5C-C203C5751994}"/>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5A7612AD-0E18-456D-B0D3-ADAA015E16E9}"/>
            </a:ext>
          </a:extLst>
        </xdr:cNvPr>
        <xdr:cNvSpPr txBox="1"/>
      </xdr:nvSpPr>
      <xdr:spPr>
        <a:xfrm>
          <a:off x="14414500" y="12982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4D1735E0-5C29-4E9C-8DA4-D5682DD2333A}"/>
            </a:ext>
          </a:extLst>
        </xdr:cNvPr>
        <xdr:cNvCxnSpPr/>
      </xdr:nvCxnSpPr>
      <xdr:spPr>
        <a:xfrm>
          <a:off x="14287500" y="1320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4A018269-D470-4F2D-928B-9B84A6061BE3}"/>
            </a:ext>
          </a:extLst>
        </xdr:cNvPr>
        <xdr:cNvSpPr txBox="1"/>
      </xdr:nvSpPr>
      <xdr:spPr>
        <a:xfrm>
          <a:off x="14414500" y="139810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EB348D4E-C39F-4A8E-B066-90D187353A69}"/>
            </a:ext>
          </a:extLst>
        </xdr:cNvPr>
        <xdr:cNvSpPr/>
      </xdr:nvSpPr>
      <xdr:spPr>
        <a:xfrm>
          <a:off x="14325600" y="1400265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2F53A590-768C-4F90-84AB-5D9FF746BF71}"/>
            </a:ext>
          </a:extLst>
        </xdr:cNvPr>
        <xdr:cNvSpPr/>
      </xdr:nvSpPr>
      <xdr:spPr>
        <a:xfrm>
          <a:off x="13578840" y="13986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4C3D0370-76E8-421C-A9CA-DBE67A8594AD}"/>
            </a:ext>
          </a:extLst>
        </xdr:cNvPr>
        <xdr:cNvSpPr/>
      </xdr:nvSpPr>
      <xdr:spPr>
        <a:xfrm>
          <a:off x="12804140" y="1396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E354FE62-2247-4578-B983-0A5F691E4B45}"/>
            </a:ext>
          </a:extLst>
        </xdr:cNvPr>
        <xdr:cNvSpPr/>
      </xdr:nvSpPr>
      <xdr:spPr>
        <a:xfrm>
          <a:off x="12029440" y="140075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D4718B26-1DBD-4AAE-BC29-42CBE8CC215B}"/>
            </a:ext>
          </a:extLst>
        </xdr:cNvPr>
        <xdr:cNvSpPr/>
      </xdr:nvSpPr>
      <xdr:spPr>
        <a:xfrm>
          <a:off x="11231880" y="13997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BB868B08-1499-4B4C-9E45-96E7FAEA5B8E}"/>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735D2F28-FB83-47E1-921B-CD1DF22628E5}"/>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E0CF280-4A29-4CA7-B040-5DB0CE79248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3C1294EC-6076-4908-9CDA-EF9FB14077E6}"/>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6B68948D-9D0E-4BD3-A12D-E2B93F18C8A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8" name="楕円 757">
          <a:extLst>
            <a:ext uri="{FF2B5EF4-FFF2-40B4-BE49-F238E27FC236}">
              <a16:creationId xmlns:a16="http://schemas.microsoft.com/office/drawing/2014/main" id="{FA463528-0B9E-4E53-BA83-532AFE0107BE}"/>
            </a:ext>
          </a:extLst>
        </xdr:cNvPr>
        <xdr:cNvSpPr/>
      </xdr:nvSpPr>
      <xdr:spPr>
        <a:xfrm>
          <a:off x="14325600" y="1388890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165298</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5D4BEB37-3611-4125-80F3-94D177E00699}"/>
            </a:ext>
          </a:extLst>
        </xdr:cNvPr>
        <xdr:cNvSpPr txBox="1"/>
      </xdr:nvSpPr>
      <xdr:spPr>
        <a:xfrm>
          <a:off x="14414500" y="1374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170180</xdr:rowOff>
    </xdr:from>
    <xdr:to>
      <xdr:col>81</xdr:col>
      <xdr:colOff>101600</xdr:colOff>
      <xdr:row>83</xdr:row>
      <xdr:rowOff>100330</xdr:rowOff>
    </xdr:to>
    <xdr:sp macro="" textlink="">
      <xdr:nvSpPr>
        <xdr:cNvPr id="760" name="楕円 759">
          <a:extLst>
            <a:ext uri="{FF2B5EF4-FFF2-40B4-BE49-F238E27FC236}">
              <a16:creationId xmlns:a16="http://schemas.microsoft.com/office/drawing/2014/main" id="{9DEA5113-E322-4A74-9477-6EEC248B6B58}"/>
            </a:ext>
          </a:extLst>
        </xdr:cNvPr>
        <xdr:cNvSpPr/>
      </xdr:nvSpPr>
      <xdr:spPr>
        <a:xfrm>
          <a:off x="13578840" y="1391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21771</xdr:rowOff>
    </xdr:from>
    <xdr:to>
      <xdr:col>85</xdr:col>
      <xdr:colOff>127000</xdr:colOff>
      <xdr:row>83</xdr:row>
      <xdr:rowOff>49530</xdr:rowOff>
    </xdr:to>
    <xdr:cxnSp macro="">
      <xdr:nvCxnSpPr>
        <xdr:cNvPr id="761" name="直線コネクタ 760">
          <a:extLst>
            <a:ext uri="{FF2B5EF4-FFF2-40B4-BE49-F238E27FC236}">
              <a16:creationId xmlns:a16="http://schemas.microsoft.com/office/drawing/2014/main" id="{625EB3B0-11EB-43A6-9FCE-FE2491440500}"/>
            </a:ext>
          </a:extLst>
        </xdr:cNvPr>
        <xdr:cNvCxnSpPr/>
      </xdr:nvCxnSpPr>
      <xdr:spPr>
        <a:xfrm flipV="1">
          <a:off x="13629640" y="13935891"/>
          <a:ext cx="74676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134257</xdr:rowOff>
    </xdr:from>
    <xdr:to>
      <xdr:col>76</xdr:col>
      <xdr:colOff>165100</xdr:colOff>
      <xdr:row>83</xdr:row>
      <xdr:rowOff>64407</xdr:rowOff>
    </xdr:to>
    <xdr:sp macro="" textlink="">
      <xdr:nvSpPr>
        <xdr:cNvPr id="762" name="楕円 761">
          <a:extLst>
            <a:ext uri="{FF2B5EF4-FFF2-40B4-BE49-F238E27FC236}">
              <a16:creationId xmlns:a16="http://schemas.microsoft.com/office/drawing/2014/main" id="{FC2BB5F2-56CA-4486-B3F2-916BE3E3C85D}"/>
            </a:ext>
          </a:extLst>
        </xdr:cNvPr>
        <xdr:cNvSpPr/>
      </xdr:nvSpPr>
      <xdr:spPr>
        <a:xfrm>
          <a:off x="12804140" y="138807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13607</xdr:rowOff>
    </xdr:from>
    <xdr:to>
      <xdr:col>81</xdr:col>
      <xdr:colOff>50800</xdr:colOff>
      <xdr:row>83</xdr:row>
      <xdr:rowOff>49530</xdr:rowOff>
    </xdr:to>
    <xdr:cxnSp macro="">
      <xdr:nvCxnSpPr>
        <xdr:cNvPr id="763" name="直線コネクタ 762">
          <a:extLst>
            <a:ext uri="{FF2B5EF4-FFF2-40B4-BE49-F238E27FC236}">
              <a16:creationId xmlns:a16="http://schemas.microsoft.com/office/drawing/2014/main" id="{82C23E1F-BEB6-4A98-9088-7DC34C198416}"/>
            </a:ext>
          </a:extLst>
        </xdr:cNvPr>
        <xdr:cNvCxnSpPr/>
      </xdr:nvCxnSpPr>
      <xdr:spPr>
        <a:xfrm>
          <a:off x="12854940" y="13927727"/>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132624</xdr:rowOff>
    </xdr:from>
    <xdr:to>
      <xdr:col>72</xdr:col>
      <xdr:colOff>38100</xdr:colOff>
      <xdr:row>83</xdr:row>
      <xdr:rowOff>62774</xdr:rowOff>
    </xdr:to>
    <xdr:sp macro="" textlink="">
      <xdr:nvSpPr>
        <xdr:cNvPr id="764" name="楕円 763">
          <a:extLst>
            <a:ext uri="{FF2B5EF4-FFF2-40B4-BE49-F238E27FC236}">
              <a16:creationId xmlns:a16="http://schemas.microsoft.com/office/drawing/2014/main" id="{9C1CA0DE-5395-4F0A-BCB5-5ECE40393755}"/>
            </a:ext>
          </a:extLst>
        </xdr:cNvPr>
        <xdr:cNvSpPr/>
      </xdr:nvSpPr>
      <xdr:spPr>
        <a:xfrm>
          <a:off x="12029440" y="138791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11974</xdr:rowOff>
    </xdr:from>
    <xdr:to>
      <xdr:col>76</xdr:col>
      <xdr:colOff>114300</xdr:colOff>
      <xdr:row>83</xdr:row>
      <xdr:rowOff>13607</xdr:rowOff>
    </xdr:to>
    <xdr:cxnSp macro="">
      <xdr:nvCxnSpPr>
        <xdr:cNvPr id="765" name="直線コネクタ 764">
          <a:extLst>
            <a:ext uri="{FF2B5EF4-FFF2-40B4-BE49-F238E27FC236}">
              <a16:creationId xmlns:a16="http://schemas.microsoft.com/office/drawing/2014/main" id="{6A31C358-51DB-42C2-9C35-C4CA3B853020}"/>
            </a:ext>
          </a:extLst>
        </xdr:cNvPr>
        <xdr:cNvCxnSpPr/>
      </xdr:nvCxnSpPr>
      <xdr:spPr>
        <a:xfrm>
          <a:off x="12072620" y="13926094"/>
          <a:ext cx="7823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104866</xdr:rowOff>
    </xdr:from>
    <xdr:to>
      <xdr:col>67</xdr:col>
      <xdr:colOff>101600</xdr:colOff>
      <xdr:row>83</xdr:row>
      <xdr:rowOff>35016</xdr:rowOff>
    </xdr:to>
    <xdr:sp macro="" textlink="">
      <xdr:nvSpPr>
        <xdr:cNvPr id="766" name="楕円 765">
          <a:extLst>
            <a:ext uri="{FF2B5EF4-FFF2-40B4-BE49-F238E27FC236}">
              <a16:creationId xmlns:a16="http://schemas.microsoft.com/office/drawing/2014/main" id="{A715BA4F-A22D-40E6-BC73-87F23CBE6BAE}"/>
            </a:ext>
          </a:extLst>
        </xdr:cNvPr>
        <xdr:cNvSpPr/>
      </xdr:nvSpPr>
      <xdr:spPr>
        <a:xfrm>
          <a:off x="11231880" y="13851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155666</xdr:rowOff>
    </xdr:from>
    <xdr:to>
      <xdr:col>71</xdr:col>
      <xdr:colOff>177800</xdr:colOff>
      <xdr:row>83</xdr:row>
      <xdr:rowOff>11974</xdr:rowOff>
    </xdr:to>
    <xdr:cxnSp macro="">
      <xdr:nvCxnSpPr>
        <xdr:cNvPr id="767" name="直線コネクタ 766">
          <a:extLst>
            <a:ext uri="{FF2B5EF4-FFF2-40B4-BE49-F238E27FC236}">
              <a16:creationId xmlns:a16="http://schemas.microsoft.com/office/drawing/2014/main" id="{21BE7204-EBCC-4416-89EC-66420395A4FF}"/>
            </a:ext>
          </a:extLst>
        </xdr:cNvPr>
        <xdr:cNvCxnSpPr/>
      </xdr:nvCxnSpPr>
      <xdr:spPr>
        <a:xfrm>
          <a:off x="11282680" y="13902146"/>
          <a:ext cx="789940" cy="23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6D1DB551-AF0A-40AC-900D-113DF91D1B99}"/>
            </a:ext>
          </a:extLst>
        </xdr:cNvPr>
        <xdr:cNvSpPr txBox="1"/>
      </xdr:nvSpPr>
      <xdr:spPr>
        <a:xfrm>
          <a:off x="1343724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2A2F542F-E372-45DB-A3C6-FFED94C721D0}"/>
            </a:ext>
          </a:extLst>
        </xdr:cNvPr>
        <xdr:cNvSpPr txBox="1"/>
      </xdr:nvSpPr>
      <xdr:spPr>
        <a:xfrm>
          <a:off x="12675244" y="1406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53C26B49-0966-4063-BAE3-2952352EB636}"/>
            </a:ext>
          </a:extLst>
        </xdr:cNvPr>
        <xdr:cNvSpPr txBox="1"/>
      </xdr:nvSpPr>
      <xdr:spPr>
        <a:xfrm>
          <a:off x="11900544" y="1409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020E0DA7-4204-4B25-8DC8-D055AC4E70F6}"/>
            </a:ext>
          </a:extLst>
        </xdr:cNvPr>
        <xdr:cNvSpPr txBox="1"/>
      </xdr:nvSpPr>
      <xdr:spPr>
        <a:xfrm>
          <a:off x="11102984" y="14086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116857</xdr:rowOff>
    </xdr:from>
    <xdr:ext cx="405111" cy="259045"/>
    <xdr:sp macro="" textlink="">
      <xdr:nvSpPr>
        <xdr:cNvPr id="772" name="n_1mainValue【消防施設】&#10;有形固定資産減価償却率">
          <a:extLst>
            <a:ext uri="{FF2B5EF4-FFF2-40B4-BE49-F238E27FC236}">
              <a16:creationId xmlns:a16="http://schemas.microsoft.com/office/drawing/2014/main" id="{AFBAF7B2-CAB2-48BC-BFF4-27BC1E2EAF87}"/>
            </a:ext>
          </a:extLst>
        </xdr:cNvPr>
        <xdr:cNvSpPr txBox="1"/>
      </xdr:nvSpPr>
      <xdr:spPr>
        <a:xfrm>
          <a:off x="134372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80934</xdr:rowOff>
    </xdr:from>
    <xdr:ext cx="405111" cy="259045"/>
    <xdr:sp macro="" textlink="">
      <xdr:nvSpPr>
        <xdr:cNvPr id="773" name="n_2mainValue【消防施設】&#10;有形固定資産減価償却率">
          <a:extLst>
            <a:ext uri="{FF2B5EF4-FFF2-40B4-BE49-F238E27FC236}">
              <a16:creationId xmlns:a16="http://schemas.microsoft.com/office/drawing/2014/main" id="{A30C82D5-1FDD-4E5E-BDFB-86047F38865B}"/>
            </a:ext>
          </a:extLst>
        </xdr:cNvPr>
        <xdr:cNvSpPr txBox="1"/>
      </xdr:nvSpPr>
      <xdr:spPr>
        <a:xfrm>
          <a:off x="12675244" y="1365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79301</xdr:rowOff>
    </xdr:from>
    <xdr:ext cx="405111" cy="259045"/>
    <xdr:sp macro="" textlink="">
      <xdr:nvSpPr>
        <xdr:cNvPr id="774" name="n_3mainValue【消防施設】&#10;有形固定資産減価償却率">
          <a:extLst>
            <a:ext uri="{FF2B5EF4-FFF2-40B4-BE49-F238E27FC236}">
              <a16:creationId xmlns:a16="http://schemas.microsoft.com/office/drawing/2014/main" id="{03938035-A7C9-4E4D-8737-F9054944E422}"/>
            </a:ext>
          </a:extLst>
        </xdr:cNvPr>
        <xdr:cNvSpPr txBox="1"/>
      </xdr:nvSpPr>
      <xdr:spPr>
        <a:xfrm>
          <a:off x="119005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51543</xdr:rowOff>
    </xdr:from>
    <xdr:ext cx="405111" cy="259045"/>
    <xdr:sp macro="" textlink="">
      <xdr:nvSpPr>
        <xdr:cNvPr id="775" name="n_4mainValue【消防施設】&#10;有形固定資産減価償却率">
          <a:extLst>
            <a:ext uri="{FF2B5EF4-FFF2-40B4-BE49-F238E27FC236}">
              <a16:creationId xmlns:a16="http://schemas.microsoft.com/office/drawing/2014/main" id="{F9CFCE88-DBC0-4DEC-B7AA-95F17207E9DD}"/>
            </a:ext>
          </a:extLst>
        </xdr:cNvPr>
        <xdr:cNvSpPr txBox="1"/>
      </xdr:nvSpPr>
      <xdr:spPr>
        <a:xfrm>
          <a:off x="11102984" y="1363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2484BD22-C13B-4C1C-83AA-D495F97B3B6D}"/>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8181E43C-34AE-4EDC-9FB5-1083B1959A3D}"/>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B81A899A-A272-4D5F-85FB-2C1AEB4F50AE}"/>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00BC7D0E-E1B1-4615-980F-47CA74C366F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482ECED8-EE81-482E-80BB-094FF6ACB46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7669578E-A560-4678-A433-A5C2FE9FB893}"/>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E15847E8-7846-4382-BF4F-694BEB6E717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953BB128-2A10-4ED7-A3B0-2AB8AF5EA2C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B7389914-1F4F-494E-9E5D-A39DE56C3EF1}"/>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6A139893-4AB2-4C80-B77E-11A4871A9C4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85BB0F11-D521-474E-8BE9-212779B97793}"/>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E9E97BDC-580B-410F-ABD4-F8B1C12E1D41}"/>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7FCA6255-C685-4129-98EE-7175A413E2A5}"/>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4BB6AF31-35EF-435C-9635-351683560E4E}"/>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817A14E2-FE96-4B01-AD43-C4A4616F43E7}"/>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02F01036-170E-4815-9890-8F46F4996F94}"/>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16C60BA3-EC64-461D-8BC8-FFD156BD4256}"/>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AD7EECDC-F945-4CDD-A507-BD8CFC789E7C}"/>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E52C13C1-B5EF-404E-B5D4-ABC7F443FAFC}"/>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FDF6EB8D-59A9-407A-923D-5F0A8A513247}"/>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F5C1DA1C-DBEF-4897-B290-26D9650CEE97}"/>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309B0998-FD6E-40DA-B3B6-DCD8D244D485}"/>
            </a:ext>
          </a:extLst>
        </xdr:cNvPr>
        <xdr:cNvCxnSpPr/>
      </xdr:nvCxnSpPr>
      <xdr:spPr>
        <a:xfrm flipV="1">
          <a:off x="19509104" y="13178028"/>
          <a:ext cx="0" cy="1263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78FDF8DF-3D0F-424D-AA07-95A20989A40F}"/>
            </a:ext>
          </a:extLst>
        </xdr:cNvPr>
        <xdr:cNvSpPr txBox="1"/>
      </xdr:nvSpPr>
      <xdr:spPr>
        <a:xfrm>
          <a:off x="1954784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C9252F38-02A5-434C-BB20-505D08F69A6F}"/>
            </a:ext>
          </a:extLst>
        </xdr:cNvPr>
        <xdr:cNvCxnSpPr/>
      </xdr:nvCxnSpPr>
      <xdr:spPr>
        <a:xfrm>
          <a:off x="1944370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D73006CA-5700-4BD3-ACD8-3A3CEC2BC85C}"/>
            </a:ext>
          </a:extLst>
        </xdr:cNvPr>
        <xdr:cNvSpPr txBox="1"/>
      </xdr:nvSpPr>
      <xdr:spPr>
        <a:xfrm>
          <a:off x="19547840" y="129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71539A2F-C33C-4FE1-95DE-36957A8D0683}"/>
            </a:ext>
          </a:extLst>
        </xdr:cNvPr>
        <xdr:cNvCxnSpPr/>
      </xdr:nvCxnSpPr>
      <xdr:spPr>
        <a:xfrm>
          <a:off x="19443700" y="13178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CF0A74D6-35CE-44F3-9644-FF34CF8975E9}"/>
            </a:ext>
          </a:extLst>
        </xdr:cNvPr>
        <xdr:cNvSpPr txBox="1"/>
      </xdr:nvSpPr>
      <xdr:spPr>
        <a:xfrm>
          <a:off x="19547840" y="13965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2812CDB4-7B5A-4549-B06A-1CEB19402C85}"/>
            </a:ext>
          </a:extLst>
        </xdr:cNvPr>
        <xdr:cNvSpPr/>
      </xdr:nvSpPr>
      <xdr:spPr>
        <a:xfrm>
          <a:off x="1945894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72851C09-CD50-4781-9106-7F5844E68420}"/>
            </a:ext>
          </a:extLst>
        </xdr:cNvPr>
        <xdr:cNvSpPr/>
      </xdr:nvSpPr>
      <xdr:spPr>
        <a:xfrm>
          <a:off x="18735040" y="141239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1719B143-E10B-4EE2-A66B-1254F85DF6FE}"/>
            </a:ext>
          </a:extLst>
        </xdr:cNvPr>
        <xdr:cNvSpPr/>
      </xdr:nvSpPr>
      <xdr:spPr>
        <a:xfrm>
          <a:off x="1793748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87B7F43A-E17A-49D2-A0CB-2280D7F5EB41}"/>
            </a:ext>
          </a:extLst>
        </xdr:cNvPr>
        <xdr:cNvSpPr/>
      </xdr:nvSpPr>
      <xdr:spPr>
        <a:xfrm>
          <a:off x="17162780" y="141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D9002E1B-1CE0-46F8-9B8D-714252AAF14B}"/>
            </a:ext>
          </a:extLst>
        </xdr:cNvPr>
        <xdr:cNvSpPr/>
      </xdr:nvSpPr>
      <xdr:spPr>
        <a:xfrm>
          <a:off x="16388080" y="141376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C9C407BC-874D-41D0-81E5-A485FF28CB62}"/>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B08FA012-B4D8-4F9C-BF27-FDF4BE1FBD64}"/>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5429B71A-F7B9-4EB8-BE32-095339E69D7D}"/>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100E31C2-A5A9-4517-938C-3BC1F182267F}"/>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4EA73495-C938-4ECB-9325-9DD63D2F55CC}"/>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133604</xdr:rowOff>
    </xdr:from>
    <xdr:to>
      <xdr:col>116</xdr:col>
      <xdr:colOff>114300</xdr:colOff>
      <xdr:row>85</xdr:row>
      <xdr:rowOff>63754</xdr:rowOff>
    </xdr:to>
    <xdr:sp macro="" textlink="">
      <xdr:nvSpPr>
        <xdr:cNvPr id="813" name="楕円 812">
          <a:extLst>
            <a:ext uri="{FF2B5EF4-FFF2-40B4-BE49-F238E27FC236}">
              <a16:creationId xmlns:a16="http://schemas.microsoft.com/office/drawing/2014/main" id="{6BCCB584-87BE-413F-9EA1-F5A347A9F87D}"/>
            </a:ext>
          </a:extLst>
        </xdr:cNvPr>
        <xdr:cNvSpPr/>
      </xdr:nvSpPr>
      <xdr:spPr>
        <a:xfrm>
          <a:off x="19458940" y="142153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112031</xdr:rowOff>
    </xdr:from>
    <xdr:ext cx="469744" cy="259045"/>
    <xdr:sp macro="" textlink="">
      <xdr:nvSpPr>
        <xdr:cNvPr id="814" name="【消防施設】&#10;一人当たり面積該当値テキスト">
          <a:extLst>
            <a:ext uri="{FF2B5EF4-FFF2-40B4-BE49-F238E27FC236}">
              <a16:creationId xmlns:a16="http://schemas.microsoft.com/office/drawing/2014/main" id="{48788082-C1A1-45D7-93D5-E437CB69D326}"/>
            </a:ext>
          </a:extLst>
        </xdr:cNvPr>
        <xdr:cNvSpPr txBox="1"/>
      </xdr:nvSpPr>
      <xdr:spPr>
        <a:xfrm>
          <a:off x="19547840" y="1419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138176</xdr:rowOff>
    </xdr:from>
    <xdr:to>
      <xdr:col>112</xdr:col>
      <xdr:colOff>38100</xdr:colOff>
      <xdr:row>85</xdr:row>
      <xdr:rowOff>68326</xdr:rowOff>
    </xdr:to>
    <xdr:sp macro="" textlink="">
      <xdr:nvSpPr>
        <xdr:cNvPr id="815" name="楕円 814">
          <a:extLst>
            <a:ext uri="{FF2B5EF4-FFF2-40B4-BE49-F238E27FC236}">
              <a16:creationId xmlns:a16="http://schemas.microsoft.com/office/drawing/2014/main" id="{96095A2E-7DFF-4C41-ABCE-1C3BDF6B28E4}"/>
            </a:ext>
          </a:extLst>
        </xdr:cNvPr>
        <xdr:cNvSpPr/>
      </xdr:nvSpPr>
      <xdr:spPr>
        <a:xfrm>
          <a:off x="18735040" y="142199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12954</xdr:rowOff>
    </xdr:from>
    <xdr:to>
      <xdr:col>116</xdr:col>
      <xdr:colOff>63500</xdr:colOff>
      <xdr:row>85</xdr:row>
      <xdr:rowOff>17526</xdr:rowOff>
    </xdr:to>
    <xdr:cxnSp macro="">
      <xdr:nvCxnSpPr>
        <xdr:cNvPr id="816" name="直線コネクタ 815">
          <a:extLst>
            <a:ext uri="{FF2B5EF4-FFF2-40B4-BE49-F238E27FC236}">
              <a16:creationId xmlns:a16="http://schemas.microsoft.com/office/drawing/2014/main" id="{B72EC67C-C692-4C40-8263-3A930C12A793}"/>
            </a:ext>
          </a:extLst>
        </xdr:cNvPr>
        <xdr:cNvCxnSpPr/>
      </xdr:nvCxnSpPr>
      <xdr:spPr>
        <a:xfrm flipV="1">
          <a:off x="18778220" y="14262354"/>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138176</xdr:rowOff>
    </xdr:from>
    <xdr:to>
      <xdr:col>107</xdr:col>
      <xdr:colOff>101600</xdr:colOff>
      <xdr:row>85</xdr:row>
      <xdr:rowOff>68326</xdr:rowOff>
    </xdr:to>
    <xdr:sp macro="" textlink="">
      <xdr:nvSpPr>
        <xdr:cNvPr id="817" name="楕円 816">
          <a:extLst>
            <a:ext uri="{FF2B5EF4-FFF2-40B4-BE49-F238E27FC236}">
              <a16:creationId xmlns:a16="http://schemas.microsoft.com/office/drawing/2014/main" id="{639430F4-756C-4937-B36F-01C7F839BA66}"/>
            </a:ext>
          </a:extLst>
        </xdr:cNvPr>
        <xdr:cNvSpPr/>
      </xdr:nvSpPr>
      <xdr:spPr>
        <a:xfrm>
          <a:off x="17937480" y="1421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17526</xdr:rowOff>
    </xdr:from>
    <xdr:to>
      <xdr:col>111</xdr:col>
      <xdr:colOff>177800</xdr:colOff>
      <xdr:row>85</xdr:row>
      <xdr:rowOff>17526</xdr:rowOff>
    </xdr:to>
    <xdr:cxnSp macro="">
      <xdr:nvCxnSpPr>
        <xdr:cNvPr id="818" name="直線コネクタ 817">
          <a:extLst>
            <a:ext uri="{FF2B5EF4-FFF2-40B4-BE49-F238E27FC236}">
              <a16:creationId xmlns:a16="http://schemas.microsoft.com/office/drawing/2014/main" id="{0C3AB88E-B030-417C-AF15-1A8FB7F0A33B}"/>
            </a:ext>
          </a:extLst>
        </xdr:cNvPr>
        <xdr:cNvCxnSpPr/>
      </xdr:nvCxnSpPr>
      <xdr:spPr>
        <a:xfrm>
          <a:off x="17988280" y="1426692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138176</xdr:rowOff>
    </xdr:from>
    <xdr:to>
      <xdr:col>102</xdr:col>
      <xdr:colOff>165100</xdr:colOff>
      <xdr:row>85</xdr:row>
      <xdr:rowOff>68326</xdr:rowOff>
    </xdr:to>
    <xdr:sp macro="" textlink="">
      <xdr:nvSpPr>
        <xdr:cNvPr id="819" name="楕円 818">
          <a:extLst>
            <a:ext uri="{FF2B5EF4-FFF2-40B4-BE49-F238E27FC236}">
              <a16:creationId xmlns:a16="http://schemas.microsoft.com/office/drawing/2014/main" id="{FAEA6E3C-B244-4F01-A4EA-C278C2BC6C1D}"/>
            </a:ext>
          </a:extLst>
        </xdr:cNvPr>
        <xdr:cNvSpPr/>
      </xdr:nvSpPr>
      <xdr:spPr>
        <a:xfrm>
          <a:off x="17162780" y="1421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17526</xdr:rowOff>
    </xdr:from>
    <xdr:to>
      <xdr:col>107</xdr:col>
      <xdr:colOff>50800</xdr:colOff>
      <xdr:row>85</xdr:row>
      <xdr:rowOff>17526</xdr:rowOff>
    </xdr:to>
    <xdr:cxnSp macro="">
      <xdr:nvCxnSpPr>
        <xdr:cNvPr id="820" name="直線コネクタ 819">
          <a:extLst>
            <a:ext uri="{FF2B5EF4-FFF2-40B4-BE49-F238E27FC236}">
              <a16:creationId xmlns:a16="http://schemas.microsoft.com/office/drawing/2014/main" id="{604E5CC6-5872-4C96-9BD2-B8455106B64E}"/>
            </a:ext>
          </a:extLst>
        </xdr:cNvPr>
        <xdr:cNvCxnSpPr/>
      </xdr:nvCxnSpPr>
      <xdr:spPr>
        <a:xfrm>
          <a:off x="17213580" y="1426692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138176</xdr:rowOff>
    </xdr:from>
    <xdr:to>
      <xdr:col>98</xdr:col>
      <xdr:colOff>38100</xdr:colOff>
      <xdr:row>85</xdr:row>
      <xdr:rowOff>68326</xdr:rowOff>
    </xdr:to>
    <xdr:sp macro="" textlink="">
      <xdr:nvSpPr>
        <xdr:cNvPr id="821" name="楕円 820">
          <a:extLst>
            <a:ext uri="{FF2B5EF4-FFF2-40B4-BE49-F238E27FC236}">
              <a16:creationId xmlns:a16="http://schemas.microsoft.com/office/drawing/2014/main" id="{AE73507A-8EFF-45D3-BD76-A87FCC4FA5AF}"/>
            </a:ext>
          </a:extLst>
        </xdr:cNvPr>
        <xdr:cNvSpPr/>
      </xdr:nvSpPr>
      <xdr:spPr>
        <a:xfrm>
          <a:off x="16388080" y="142199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17526</xdr:rowOff>
    </xdr:from>
    <xdr:to>
      <xdr:col>102</xdr:col>
      <xdr:colOff>114300</xdr:colOff>
      <xdr:row>85</xdr:row>
      <xdr:rowOff>17526</xdr:rowOff>
    </xdr:to>
    <xdr:cxnSp macro="">
      <xdr:nvCxnSpPr>
        <xdr:cNvPr id="822" name="直線コネクタ 821">
          <a:extLst>
            <a:ext uri="{FF2B5EF4-FFF2-40B4-BE49-F238E27FC236}">
              <a16:creationId xmlns:a16="http://schemas.microsoft.com/office/drawing/2014/main" id="{CDF2A17C-2EF4-4779-B8D5-B6ACAFE15357}"/>
            </a:ext>
          </a:extLst>
        </xdr:cNvPr>
        <xdr:cNvCxnSpPr/>
      </xdr:nvCxnSpPr>
      <xdr:spPr>
        <a:xfrm>
          <a:off x="16431260" y="1426692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09C6DF4F-3615-430D-9C59-1C9C63D79A62}"/>
            </a:ext>
          </a:extLst>
        </xdr:cNvPr>
        <xdr:cNvSpPr txBox="1"/>
      </xdr:nvSpPr>
      <xdr:spPr>
        <a:xfrm>
          <a:off x="18561127" y="139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8D6536B8-E73F-48D5-B31F-F158C19027F2}"/>
            </a:ext>
          </a:extLst>
        </xdr:cNvPr>
        <xdr:cNvSpPr txBox="1"/>
      </xdr:nvSpPr>
      <xdr:spPr>
        <a:xfrm>
          <a:off x="17776267" y="1390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10D397EC-4FF8-469F-9B99-0DEB7D1E6153}"/>
            </a:ext>
          </a:extLst>
        </xdr:cNvPr>
        <xdr:cNvSpPr txBox="1"/>
      </xdr:nvSpPr>
      <xdr:spPr>
        <a:xfrm>
          <a:off x="17001567" y="1391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B4FA92E8-FEC2-4A21-B334-228AEE5E3B69}"/>
            </a:ext>
          </a:extLst>
        </xdr:cNvPr>
        <xdr:cNvSpPr txBox="1"/>
      </xdr:nvSpPr>
      <xdr:spPr>
        <a:xfrm>
          <a:off x="1622686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59453</xdr:rowOff>
    </xdr:from>
    <xdr:ext cx="469744" cy="259045"/>
    <xdr:sp macro="" textlink="">
      <xdr:nvSpPr>
        <xdr:cNvPr id="827" name="n_1mainValue【消防施設】&#10;一人当たり面積">
          <a:extLst>
            <a:ext uri="{FF2B5EF4-FFF2-40B4-BE49-F238E27FC236}">
              <a16:creationId xmlns:a16="http://schemas.microsoft.com/office/drawing/2014/main" id="{5F18A241-08C9-466D-89FE-CA9E224FA1C7}"/>
            </a:ext>
          </a:extLst>
        </xdr:cNvPr>
        <xdr:cNvSpPr txBox="1"/>
      </xdr:nvSpPr>
      <xdr:spPr>
        <a:xfrm>
          <a:off x="1856112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59453</xdr:rowOff>
    </xdr:from>
    <xdr:ext cx="469744" cy="259045"/>
    <xdr:sp macro="" textlink="">
      <xdr:nvSpPr>
        <xdr:cNvPr id="828" name="n_2mainValue【消防施設】&#10;一人当たり面積">
          <a:extLst>
            <a:ext uri="{FF2B5EF4-FFF2-40B4-BE49-F238E27FC236}">
              <a16:creationId xmlns:a16="http://schemas.microsoft.com/office/drawing/2014/main" id="{9B9DD376-2269-42AF-996F-125103601121}"/>
            </a:ext>
          </a:extLst>
        </xdr:cNvPr>
        <xdr:cNvSpPr txBox="1"/>
      </xdr:nvSpPr>
      <xdr:spPr>
        <a:xfrm>
          <a:off x="1777626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59453</xdr:rowOff>
    </xdr:from>
    <xdr:ext cx="469744" cy="259045"/>
    <xdr:sp macro="" textlink="">
      <xdr:nvSpPr>
        <xdr:cNvPr id="829" name="n_3mainValue【消防施設】&#10;一人当たり面積">
          <a:extLst>
            <a:ext uri="{FF2B5EF4-FFF2-40B4-BE49-F238E27FC236}">
              <a16:creationId xmlns:a16="http://schemas.microsoft.com/office/drawing/2014/main" id="{89C47E5A-D05E-4DE3-A9B2-34583070BE76}"/>
            </a:ext>
          </a:extLst>
        </xdr:cNvPr>
        <xdr:cNvSpPr txBox="1"/>
      </xdr:nvSpPr>
      <xdr:spPr>
        <a:xfrm>
          <a:off x="1700156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59453</xdr:rowOff>
    </xdr:from>
    <xdr:ext cx="469744" cy="259045"/>
    <xdr:sp macro="" textlink="">
      <xdr:nvSpPr>
        <xdr:cNvPr id="830" name="n_4mainValue【消防施設】&#10;一人当たり面積">
          <a:extLst>
            <a:ext uri="{FF2B5EF4-FFF2-40B4-BE49-F238E27FC236}">
              <a16:creationId xmlns:a16="http://schemas.microsoft.com/office/drawing/2014/main" id="{E4481288-06AF-49EC-B46B-DCA432DF6F5A}"/>
            </a:ext>
          </a:extLst>
        </xdr:cNvPr>
        <xdr:cNvSpPr txBox="1"/>
      </xdr:nvSpPr>
      <xdr:spPr>
        <a:xfrm>
          <a:off x="1622686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4968364B-54C2-4F2F-B3A8-0090A87078D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4446AB06-4E05-49CF-B889-45DA1039BC0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C3F233B0-861F-48D0-8E6C-49E5938A15D3}"/>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7303484-9D70-4AB9-AAFC-F6994119542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75946DFC-A62A-4504-9E5E-F048B93046F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DDE17C5D-F1D7-433E-92D7-B33EF5EA2D8A}"/>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6F4589F0-3247-466A-B04E-62A0299B0D5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D36125BA-C47D-440F-862E-B524F6B56D9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03266C24-B977-4ED5-8928-B1E0E28DFA5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5D1A0F32-ECE4-4D6D-BFF2-C3F8BE0087A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3EA88F2C-352D-4741-B893-106CE29C1E3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6B0A116F-2596-4508-88E1-C6957A43FEFE}"/>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A28C001A-57DC-48E9-B11A-C0C5593325B4}"/>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75D5B9A0-B7A2-4B84-A87C-117AA26E92C1}"/>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6AF5DD26-B88A-4E43-942A-3CBBD87E6BAE}"/>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A9BBF23E-AD31-4B2A-8597-6478E0D7317E}"/>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818584FB-5731-4A51-82F6-7909A035026F}"/>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733F8601-319B-427F-AA87-9D34F7394AEB}"/>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6FF7712F-4AB3-43E1-A407-84810BBAF85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62962AE2-8553-4B20-86EE-5104BCDAB07F}"/>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34892010-3342-4550-9A76-CDD840CAA08F}"/>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801AA2CD-1E4E-48B5-80F0-0CA414EC9F0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1B6DD847-B172-4114-96B9-CC962E3157B4}"/>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EF1965FA-C0AA-4F40-A8C8-B44B5FF9105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2353A559-E788-4CA9-B1C5-F23B0FB576DB}"/>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D0FC66BC-BB79-43A9-BE1D-181D83F270EF}"/>
            </a:ext>
          </a:extLst>
        </xdr:cNvPr>
        <xdr:cNvCxnSpPr/>
      </xdr:nvCxnSpPr>
      <xdr:spPr>
        <a:xfrm flipV="1">
          <a:off x="14375764" y="16713381"/>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C32E28B6-6660-4F40-A739-F9054846D7E2}"/>
            </a:ext>
          </a:extLst>
        </xdr:cNvPr>
        <xdr:cNvSpPr txBox="1"/>
      </xdr:nvSpPr>
      <xdr:spPr>
        <a:xfrm>
          <a:off x="14414500" y="1823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9F97F643-5477-4E8C-B39E-53583ED49D77}"/>
            </a:ext>
          </a:extLst>
        </xdr:cNvPr>
        <xdr:cNvCxnSpPr/>
      </xdr:nvCxnSpPr>
      <xdr:spPr>
        <a:xfrm>
          <a:off x="14287500" y="182352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5B604BF6-3695-4340-AF30-216ADE3B67E5}"/>
            </a:ext>
          </a:extLst>
        </xdr:cNvPr>
        <xdr:cNvSpPr txBox="1"/>
      </xdr:nvSpPr>
      <xdr:spPr>
        <a:xfrm>
          <a:off x="14414500" y="16492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673F04A9-F23E-483B-B891-FE68ED99489A}"/>
            </a:ext>
          </a:extLst>
        </xdr:cNvPr>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5A8F8899-ABDF-486C-8768-FB6369EAE4E4}"/>
            </a:ext>
          </a:extLst>
        </xdr:cNvPr>
        <xdr:cNvSpPr txBox="1"/>
      </xdr:nvSpPr>
      <xdr:spPr>
        <a:xfrm>
          <a:off x="14414500" y="17285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4949AC44-6454-4274-BC7C-23C167AD74FD}"/>
            </a:ext>
          </a:extLst>
        </xdr:cNvPr>
        <xdr:cNvSpPr/>
      </xdr:nvSpPr>
      <xdr:spPr>
        <a:xfrm>
          <a:off x="14325600" y="174343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1879ABB7-D19E-4E2C-86D9-1B3A3FE72D37}"/>
            </a:ext>
          </a:extLst>
        </xdr:cNvPr>
        <xdr:cNvSpPr/>
      </xdr:nvSpPr>
      <xdr:spPr>
        <a:xfrm>
          <a:off x="13578840" y="1745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221DBF61-2221-4116-96D6-C7ED6FE80AA7}"/>
            </a:ext>
          </a:extLst>
        </xdr:cNvPr>
        <xdr:cNvSpPr/>
      </xdr:nvSpPr>
      <xdr:spPr>
        <a:xfrm>
          <a:off x="12804140" y="1747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673CF2F5-CA0E-4EBC-A654-3C0C375A7A07}"/>
            </a:ext>
          </a:extLst>
        </xdr:cNvPr>
        <xdr:cNvSpPr/>
      </xdr:nvSpPr>
      <xdr:spPr>
        <a:xfrm>
          <a:off x="12029440" y="175236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600DA95A-3BC5-4930-B730-80AEA7A6D41B}"/>
            </a:ext>
          </a:extLst>
        </xdr:cNvPr>
        <xdr:cNvSpPr/>
      </xdr:nvSpPr>
      <xdr:spPr>
        <a:xfrm>
          <a:off x="11231880" y="175269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ED0D772E-6CF9-459B-8262-CCB16473C66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3619F988-757B-4792-AA3A-806509152757}"/>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DD9A62D5-403C-4178-B386-B7A3BE93C59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49B2DD5B-F22F-43F5-B0F6-8E163FECFB1F}"/>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C0315187-5125-492A-A036-0A729373701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156029</xdr:rowOff>
    </xdr:from>
    <xdr:to>
      <xdr:col>85</xdr:col>
      <xdr:colOff>177800</xdr:colOff>
      <xdr:row>108</xdr:row>
      <xdr:rowOff>86179</xdr:rowOff>
    </xdr:to>
    <xdr:sp macro="" textlink="">
      <xdr:nvSpPr>
        <xdr:cNvPr id="872" name="楕円 871">
          <a:extLst>
            <a:ext uri="{FF2B5EF4-FFF2-40B4-BE49-F238E27FC236}">
              <a16:creationId xmlns:a16="http://schemas.microsoft.com/office/drawing/2014/main" id="{99C5724D-BE0E-4BDF-BF34-99998621D8DD}"/>
            </a:ext>
          </a:extLst>
        </xdr:cNvPr>
        <xdr:cNvSpPr/>
      </xdr:nvSpPr>
      <xdr:spPr>
        <a:xfrm>
          <a:off x="14325600" y="1809350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70956</xdr:rowOff>
    </xdr:from>
    <xdr:ext cx="405111" cy="259045"/>
    <xdr:sp macro="" textlink="">
      <xdr:nvSpPr>
        <xdr:cNvPr id="873" name="【庁舎】&#10;有形固定資産減価償却率該当値テキスト">
          <a:extLst>
            <a:ext uri="{FF2B5EF4-FFF2-40B4-BE49-F238E27FC236}">
              <a16:creationId xmlns:a16="http://schemas.microsoft.com/office/drawing/2014/main" id="{E11D5E97-5D5A-400A-B0FB-6FB016F1366F}"/>
            </a:ext>
          </a:extLst>
        </xdr:cNvPr>
        <xdr:cNvSpPr txBox="1"/>
      </xdr:nvSpPr>
      <xdr:spPr>
        <a:xfrm>
          <a:off x="14414500" y="1800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146231</xdr:rowOff>
    </xdr:from>
    <xdr:to>
      <xdr:col>81</xdr:col>
      <xdr:colOff>101600</xdr:colOff>
      <xdr:row>108</xdr:row>
      <xdr:rowOff>76381</xdr:rowOff>
    </xdr:to>
    <xdr:sp macro="" textlink="">
      <xdr:nvSpPr>
        <xdr:cNvPr id="874" name="楕円 873">
          <a:extLst>
            <a:ext uri="{FF2B5EF4-FFF2-40B4-BE49-F238E27FC236}">
              <a16:creationId xmlns:a16="http://schemas.microsoft.com/office/drawing/2014/main" id="{91E4C97F-E0EA-4B81-86E1-67ADAF178754}"/>
            </a:ext>
          </a:extLst>
        </xdr:cNvPr>
        <xdr:cNvSpPr/>
      </xdr:nvSpPr>
      <xdr:spPr>
        <a:xfrm>
          <a:off x="13578840" y="180837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25581</xdr:rowOff>
    </xdr:from>
    <xdr:to>
      <xdr:col>85</xdr:col>
      <xdr:colOff>127000</xdr:colOff>
      <xdr:row>108</xdr:row>
      <xdr:rowOff>35379</xdr:rowOff>
    </xdr:to>
    <xdr:cxnSp macro="">
      <xdr:nvCxnSpPr>
        <xdr:cNvPr id="875" name="直線コネクタ 874">
          <a:extLst>
            <a:ext uri="{FF2B5EF4-FFF2-40B4-BE49-F238E27FC236}">
              <a16:creationId xmlns:a16="http://schemas.microsoft.com/office/drawing/2014/main" id="{77EC4039-F15A-470A-8113-24FD6176310D}"/>
            </a:ext>
          </a:extLst>
        </xdr:cNvPr>
        <xdr:cNvCxnSpPr/>
      </xdr:nvCxnSpPr>
      <xdr:spPr>
        <a:xfrm>
          <a:off x="13629640" y="18130701"/>
          <a:ext cx="74676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111942</xdr:rowOff>
    </xdr:from>
    <xdr:to>
      <xdr:col>76</xdr:col>
      <xdr:colOff>165100</xdr:colOff>
      <xdr:row>108</xdr:row>
      <xdr:rowOff>42092</xdr:rowOff>
    </xdr:to>
    <xdr:sp macro="" textlink="">
      <xdr:nvSpPr>
        <xdr:cNvPr id="876" name="楕円 875">
          <a:extLst>
            <a:ext uri="{FF2B5EF4-FFF2-40B4-BE49-F238E27FC236}">
              <a16:creationId xmlns:a16="http://schemas.microsoft.com/office/drawing/2014/main" id="{9CC4D34B-6DD0-413E-90D8-EC9D9D600846}"/>
            </a:ext>
          </a:extLst>
        </xdr:cNvPr>
        <xdr:cNvSpPr/>
      </xdr:nvSpPr>
      <xdr:spPr>
        <a:xfrm>
          <a:off x="12804140" y="180494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162742</xdr:rowOff>
    </xdr:from>
    <xdr:to>
      <xdr:col>81</xdr:col>
      <xdr:colOff>50800</xdr:colOff>
      <xdr:row>108</xdr:row>
      <xdr:rowOff>25581</xdr:rowOff>
    </xdr:to>
    <xdr:cxnSp macro="">
      <xdr:nvCxnSpPr>
        <xdr:cNvPr id="877" name="直線コネクタ 876">
          <a:extLst>
            <a:ext uri="{FF2B5EF4-FFF2-40B4-BE49-F238E27FC236}">
              <a16:creationId xmlns:a16="http://schemas.microsoft.com/office/drawing/2014/main" id="{AF5399FC-182D-4C66-8A5E-4E08885D3BC3}"/>
            </a:ext>
          </a:extLst>
        </xdr:cNvPr>
        <xdr:cNvCxnSpPr/>
      </xdr:nvCxnSpPr>
      <xdr:spPr>
        <a:xfrm>
          <a:off x="12854940" y="18100222"/>
          <a:ext cx="7747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80918</xdr:rowOff>
    </xdr:from>
    <xdr:to>
      <xdr:col>72</xdr:col>
      <xdr:colOff>38100</xdr:colOff>
      <xdr:row>108</xdr:row>
      <xdr:rowOff>11068</xdr:rowOff>
    </xdr:to>
    <xdr:sp macro="" textlink="">
      <xdr:nvSpPr>
        <xdr:cNvPr id="878" name="楕円 877">
          <a:extLst>
            <a:ext uri="{FF2B5EF4-FFF2-40B4-BE49-F238E27FC236}">
              <a16:creationId xmlns:a16="http://schemas.microsoft.com/office/drawing/2014/main" id="{439D61D4-1F89-42F3-8934-5FAEC3931130}"/>
            </a:ext>
          </a:extLst>
        </xdr:cNvPr>
        <xdr:cNvSpPr/>
      </xdr:nvSpPr>
      <xdr:spPr>
        <a:xfrm>
          <a:off x="12029440" y="180183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131718</xdr:rowOff>
    </xdr:from>
    <xdr:to>
      <xdr:col>76</xdr:col>
      <xdr:colOff>114300</xdr:colOff>
      <xdr:row>107</xdr:row>
      <xdr:rowOff>162742</xdr:rowOff>
    </xdr:to>
    <xdr:cxnSp macro="">
      <xdr:nvCxnSpPr>
        <xdr:cNvPr id="879" name="直線コネクタ 878">
          <a:extLst>
            <a:ext uri="{FF2B5EF4-FFF2-40B4-BE49-F238E27FC236}">
              <a16:creationId xmlns:a16="http://schemas.microsoft.com/office/drawing/2014/main" id="{DB2F3789-9088-470A-9F93-D9E618CBDB1C}"/>
            </a:ext>
          </a:extLst>
        </xdr:cNvPr>
        <xdr:cNvCxnSpPr/>
      </xdr:nvCxnSpPr>
      <xdr:spPr>
        <a:xfrm>
          <a:off x="12072620" y="18069198"/>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46627</xdr:rowOff>
    </xdr:from>
    <xdr:to>
      <xdr:col>67</xdr:col>
      <xdr:colOff>101600</xdr:colOff>
      <xdr:row>107</xdr:row>
      <xdr:rowOff>148227</xdr:rowOff>
    </xdr:to>
    <xdr:sp macro="" textlink="">
      <xdr:nvSpPr>
        <xdr:cNvPr id="880" name="楕円 879">
          <a:extLst>
            <a:ext uri="{FF2B5EF4-FFF2-40B4-BE49-F238E27FC236}">
              <a16:creationId xmlns:a16="http://schemas.microsoft.com/office/drawing/2014/main" id="{3D820093-EEA9-4864-8575-293201523555}"/>
            </a:ext>
          </a:extLst>
        </xdr:cNvPr>
        <xdr:cNvSpPr/>
      </xdr:nvSpPr>
      <xdr:spPr>
        <a:xfrm>
          <a:off x="11231880" y="179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97427</xdr:rowOff>
    </xdr:from>
    <xdr:to>
      <xdr:col>71</xdr:col>
      <xdr:colOff>177800</xdr:colOff>
      <xdr:row>107</xdr:row>
      <xdr:rowOff>131718</xdr:rowOff>
    </xdr:to>
    <xdr:cxnSp macro="">
      <xdr:nvCxnSpPr>
        <xdr:cNvPr id="881" name="直線コネクタ 880">
          <a:extLst>
            <a:ext uri="{FF2B5EF4-FFF2-40B4-BE49-F238E27FC236}">
              <a16:creationId xmlns:a16="http://schemas.microsoft.com/office/drawing/2014/main" id="{203C699B-95AA-4E33-BA47-6E07D39F586C}"/>
            </a:ext>
          </a:extLst>
        </xdr:cNvPr>
        <xdr:cNvCxnSpPr/>
      </xdr:nvCxnSpPr>
      <xdr:spPr>
        <a:xfrm>
          <a:off x="11282680" y="18034907"/>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7BBC5E61-BD72-485B-8CC4-7A93A0EC3537}"/>
            </a:ext>
          </a:extLst>
        </xdr:cNvPr>
        <xdr:cNvSpPr txBox="1"/>
      </xdr:nvSpPr>
      <xdr:spPr>
        <a:xfrm>
          <a:off x="13437244" y="1723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A207CF0E-F98A-4E6B-8403-00CEC63131F0}"/>
            </a:ext>
          </a:extLst>
        </xdr:cNvPr>
        <xdr:cNvSpPr txBox="1"/>
      </xdr:nvSpPr>
      <xdr:spPr>
        <a:xfrm>
          <a:off x="12675244" y="17259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5F2E6812-2664-405C-B82C-0E3B93AAB863}"/>
            </a:ext>
          </a:extLst>
        </xdr:cNvPr>
        <xdr:cNvSpPr txBox="1"/>
      </xdr:nvSpPr>
      <xdr:spPr>
        <a:xfrm>
          <a:off x="11900544" y="1730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227A9E86-3961-4594-8B49-F5987BABA3A2}"/>
            </a:ext>
          </a:extLst>
        </xdr:cNvPr>
        <xdr:cNvSpPr txBox="1"/>
      </xdr:nvSpPr>
      <xdr:spPr>
        <a:xfrm>
          <a:off x="1110298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67508</xdr:rowOff>
    </xdr:from>
    <xdr:ext cx="405111" cy="259045"/>
    <xdr:sp macro="" textlink="">
      <xdr:nvSpPr>
        <xdr:cNvPr id="886" name="n_1mainValue【庁舎】&#10;有形固定資産減価償却率">
          <a:extLst>
            <a:ext uri="{FF2B5EF4-FFF2-40B4-BE49-F238E27FC236}">
              <a16:creationId xmlns:a16="http://schemas.microsoft.com/office/drawing/2014/main" id="{C9763040-58AC-4AF6-A68D-71EEAA67F450}"/>
            </a:ext>
          </a:extLst>
        </xdr:cNvPr>
        <xdr:cNvSpPr txBox="1"/>
      </xdr:nvSpPr>
      <xdr:spPr>
        <a:xfrm>
          <a:off x="13437244" y="1817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33219</xdr:rowOff>
    </xdr:from>
    <xdr:ext cx="405111" cy="259045"/>
    <xdr:sp macro="" textlink="">
      <xdr:nvSpPr>
        <xdr:cNvPr id="887" name="n_2mainValue【庁舎】&#10;有形固定資産減価償却率">
          <a:extLst>
            <a:ext uri="{FF2B5EF4-FFF2-40B4-BE49-F238E27FC236}">
              <a16:creationId xmlns:a16="http://schemas.microsoft.com/office/drawing/2014/main" id="{705E260C-C54A-44B3-B5E7-37B481553B52}"/>
            </a:ext>
          </a:extLst>
        </xdr:cNvPr>
        <xdr:cNvSpPr txBox="1"/>
      </xdr:nvSpPr>
      <xdr:spPr>
        <a:xfrm>
          <a:off x="12675244" y="1813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2195</xdr:rowOff>
    </xdr:from>
    <xdr:ext cx="405111" cy="259045"/>
    <xdr:sp macro="" textlink="">
      <xdr:nvSpPr>
        <xdr:cNvPr id="888" name="n_3mainValue【庁舎】&#10;有形固定資産減価償却率">
          <a:extLst>
            <a:ext uri="{FF2B5EF4-FFF2-40B4-BE49-F238E27FC236}">
              <a16:creationId xmlns:a16="http://schemas.microsoft.com/office/drawing/2014/main" id="{01D1AE54-04D9-4BC4-92A3-1FD61EB8859D}"/>
            </a:ext>
          </a:extLst>
        </xdr:cNvPr>
        <xdr:cNvSpPr txBox="1"/>
      </xdr:nvSpPr>
      <xdr:spPr>
        <a:xfrm>
          <a:off x="11900544" y="18107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139354</xdr:rowOff>
    </xdr:from>
    <xdr:ext cx="405111" cy="259045"/>
    <xdr:sp macro="" textlink="">
      <xdr:nvSpPr>
        <xdr:cNvPr id="889" name="n_4mainValue【庁舎】&#10;有形固定資産減価償却率">
          <a:extLst>
            <a:ext uri="{FF2B5EF4-FFF2-40B4-BE49-F238E27FC236}">
              <a16:creationId xmlns:a16="http://schemas.microsoft.com/office/drawing/2014/main" id="{17901635-EEC9-4EC9-B79F-1AA35224DDA8}"/>
            </a:ext>
          </a:extLst>
        </xdr:cNvPr>
        <xdr:cNvSpPr txBox="1"/>
      </xdr:nvSpPr>
      <xdr:spPr>
        <a:xfrm>
          <a:off x="11102984" y="18076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8F7E5A4C-D241-4394-99A4-58FB7B61616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EB845742-05A0-444E-AD35-397F0E16B67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64746EC8-3951-44D3-BBD4-A54640AECFA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7211C218-CF11-4E35-8A96-469FA348B2E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EC1349F7-85AF-4231-BD5A-46674286497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D18F4436-DB63-43EB-A312-CD660558DC0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EC4DE05-3D3E-418E-9618-7489B36CD22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D73809D3-FD66-41DC-AE40-42133419E2CD}"/>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1ED61562-A5BF-4884-AA0B-F5595D749A7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3044C176-25F2-49A6-B602-DF336AD9BC6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527B8C9E-9B34-4AFF-8037-ABCEDF6E981F}"/>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24C8B246-83EE-4A70-8C53-82BC1EAA0C25}"/>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88B7969D-B2FB-4C82-8A74-98EB176765EE}"/>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7EF5FFCC-AAF9-4366-9F08-FA4588054681}"/>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7F96C9BE-7D29-442A-A1AD-D730CF3576C9}"/>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B0290088-7B9B-4321-9862-C24A4DCA0C9A}"/>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EC395E9B-D6B0-4844-854D-485D80BB9FD0}"/>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6ED78A0D-F2F9-4CA7-B2EE-75804C6B8968}"/>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88BBF694-3C3F-4747-AB83-EDCE27ABC73D}"/>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1563EAA1-F3F6-47D9-A93A-16567D89C838}"/>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72453307-B8F4-43A1-9F1D-A107DD113034}"/>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C0302779-24C2-4976-B89E-8AB5766B856D}"/>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C6881048-D6B2-4F25-A5DF-0719BEB94EAA}"/>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095A339C-BDB9-4EF3-A2C4-4466904F233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F7837FF7-AD8C-439E-847E-80B70971699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A5B41DA6-BE6F-487F-8F9B-987B9A6A70AC}"/>
            </a:ext>
          </a:extLst>
        </xdr:cNvPr>
        <xdr:cNvCxnSpPr/>
      </xdr:nvCxnSpPr>
      <xdr:spPr>
        <a:xfrm flipV="1">
          <a:off x="19509104" y="1664806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26A3E144-F52F-4528-AD64-7331A1C1CD6A}"/>
            </a:ext>
          </a:extLst>
        </xdr:cNvPr>
        <xdr:cNvSpPr txBox="1"/>
      </xdr:nvSpPr>
      <xdr:spPr>
        <a:xfrm>
          <a:off x="19547840" y="181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77A96E6C-38D7-4D29-B3FA-D0010F0FB1EB}"/>
            </a:ext>
          </a:extLst>
        </xdr:cNvPr>
        <xdr:cNvCxnSpPr/>
      </xdr:nvCxnSpPr>
      <xdr:spPr>
        <a:xfrm>
          <a:off x="19443700" y="18106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16495ED5-9B68-4332-ABD0-674A9D851D18}"/>
            </a:ext>
          </a:extLst>
        </xdr:cNvPr>
        <xdr:cNvSpPr txBox="1"/>
      </xdr:nvSpPr>
      <xdr:spPr>
        <a:xfrm>
          <a:off x="19547840" y="1643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F51919F4-CC59-497A-8FEE-D847FCAF50C4}"/>
            </a:ext>
          </a:extLst>
        </xdr:cNvPr>
        <xdr:cNvCxnSpPr/>
      </xdr:nvCxnSpPr>
      <xdr:spPr>
        <a:xfrm>
          <a:off x="19443700" y="16648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D3898ED2-1FDA-49A2-96DC-27386C47DAA9}"/>
            </a:ext>
          </a:extLst>
        </xdr:cNvPr>
        <xdr:cNvSpPr txBox="1"/>
      </xdr:nvSpPr>
      <xdr:spPr>
        <a:xfrm>
          <a:off x="19547840" y="17500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458244F2-D43F-489E-9A44-7540AA1AEE70}"/>
            </a:ext>
          </a:extLst>
        </xdr:cNvPr>
        <xdr:cNvSpPr/>
      </xdr:nvSpPr>
      <xdr:spPr>
        <a:xfrm>
          <a:off x="19458940" y="17645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7AA30086-C4A7-4549-8E2B-C210D2555ADC}"/>
            </a:ext>
          </a:extLst>
        </xdr:cNvPr>
        <xdr:cNvSpPr/>
      </xdr:nvSpPr>
      <xdr:spPr>
        <a:xfrm>
          <a:off x="18735040" y="176716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3E5E4769-ADD8-42EE-9A0C-021AEB740A76}"/>
            </a:ext>
          </a:extLst>
        </xdr:cNvPr>
        <xdr:cNvSpPr/>
      </xdr:nvSpPr>
      <xdr:spPr>
        <a:xfrm>
          <a:off x="17937480" y="17678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A93E9BEC-241D-4D78-AF0A-E3A7289B5FF5}"/>
            </a:ext>
          </a:extLst>
        </xdr:cNvPr>
        <xdr:cNvSpPr/>
      </xdr:nvSpPr>
      <xdr:spPr>
        <a:xfrm>
          <a:off x="17162780" y="17694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49274152-5216-4E49-978F-0F14B486BC1D}"/>
            </a:ext>
          </a:extLst>
        </xdr:cNvPr>
        <xdr:cNvSpPr/>
      </xdr:nvSpPr>
      <xdr:spPr>
        <a:xfrm>
          <a:off x="16388080" y="176978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D1651087-655A-4D74-98A1-54C6E3094A2D}"/>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42614397-6AD3-4EDD-B20D-A5CDAB8B0DF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68FFB23E-55C3-4097-A477-3DA55592F927}"/>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DEEC6492-82B0-429C-B148-7ECFD6992942}"/>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6CC3B530-5889-4A71-A45E-BE04B2F9E63B}"/>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18869</xdr:rowOff>
    </xdr:from>
    <xdr:to>
      <xdr:col>116</xdr:col>
      <xdr:colOff>114300</xdr:colOff>
      <xdr:row>106</xdr:row>
      <xdr:rowOff>120469</xdr:rowOff>
    </xdr:to>
    <xdr:sp macro="" textlink="">
      <xdr:nvSpPr>
        <xdr:cNvPr id="931" name="楕円 930">
          <a:extLst>
            <a:ext uri="{FF2B5EF4-FFF2-40B4-BE49-F238E27FC236}">
              <a16:creationId xmlns:a16="http://schemas.microsoft.com/office/drawing/2014/main" id="{727A0E67-AEE3-496B-8FFB-15D67D46587D}"/>
            </a:ext>
          </a:extLst>
        </xdr:cNvPr>
        <xdr:cNvSpPr/>
      </xdr:nvSpPr>
      <xdr:spPr>
        <a:xfrm>
          <a:off x="19458940" y="1778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168746</xdr:rowOff>
    </xdr:from>
    <xdr:ext cx="469744" cy="259045"/>
    <xdr:sp macro="" textlink="">
      <xdr:nvSpPr>
        <xdr:cNvPr id="932" name="【庁舎】&#10;一人当たり面積該当値テキスト">
          <a:extLst>
            <a:ext uri="{FF2B5EF4-FFF2-40B4-BE49-F238E27FC236}">
              <a16:creationId xmlns:a16="http://schemas.microsoft.com/office/drawing/2014/main" id="{C9B09278-F85F-4AC1-A4D9-6120B7BCB77C}"/>
            </a:ext>
          </a:extLst>
        </xdr:cNvPr>
        <xdr:cNvSpPr txBox="1"/>
      </xdr:nvSpPr>
      <xdr:spPr>
        <a:xfrm>
          <a:off x="19547840" y="17770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18869</xdr:rowOff>
    </xdr:from>
    <xdr:to>
      <xdr:col>112</xdr:col>
      <xdr:colOff>38100</xdr:colOff>
      <xdr:row>106</xdr:row>
      <xdr:rowOff>120469</xdr:rowOff>
    </xdr:to>
    <xdr:sp macro="" textlink="">
      <xdr:nvSpPr>
        <xdr:cNvPr id="933" name="楕円 932">
          <a:extLst>
            <a:ext uri="{FF2B5EF4-FFF2-40B4-BE49-F238E27FC236}">
              <a16:creationId xmlns:a16="http://schemas.microsoft.com/office/drawing/2014/main" id="{21D17155-6875-46B7-B8B2-EB53BB93A889}"/>
            </a:ext>
          </a:extLst>
        </xdr:cNvPr>
        <xdr:cNvSpPr/>
      </xdr:nvSpPr>
      <xdr:spPr>
        <a:xfrm>
          <a:off x="18735040" y="177887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69669</xdr:rowOff>
    </xdr:from>
    <xdr:to>
      <xdr:col>116</xdr:col>
      <xdr:colOff>63500</xdr:colOff>
      <xdr:row>106</xdr:row>
      <xdr:rowOff>69669</xdr:rowOff>
    </xdr:to>
    <xdr:cxnSp macro="">
      <xdr:nvCxnSpPr>
        <xdr:cNvPr id="934" name="直線コネクタ 933">
          <a:extLst>
            <a:ext uri="{FF2B5EF4-FFF2-40B4-BE49-F238E27FC236}">
              <a16:creationId xmlns:a16="http://schemas.microsoft.com/office/drawing/2014/main" id="{176B48D3-71A0-4247-B351-5F8F8D0CAED1}"/>
            </a:ext>
          </a:extLst>
        </xdr:cNvPr>
        <xdr:cNvCxnSpPr/>
      </xdr:nvCxnSpPr>
      <xdr:spPr>
        <a:xfrm>
          <a:off x="18778220" y="1783950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22134</xdr:rowOff>
    </xdr:from>
    <xdr:to>
      <xdr:col>107</xdr:col>
      <xdr:colOff>101600</xdr:colOff>
      <xdr:row>106</xdr:row>
      <xdr:rowOff>123734</xdr:rowOff>
    </xdr:to>
    <xdr:sp macro="" textlink="">
      <xdr:nvSpPr>
        <xdr:cNvPr id="935" name="楕円 934">
          <a:extLst>
            <a:ext uri="{FF2B5EF4-FFF2-40B4-BE49-F238E27FC236}">
              <a16:creationId xmlns:a16="http://schemas.microsoft.com/office/drawing/2014/main" id="{19FF0728-B8B0-444C-A38A-C3537DACCCED}"/>
            </a:ext>
          </a:extLst>
        </xdr:cNvPr>
        <xdr:cNvSpPr/>
      </xdr:nvSpPr>
      <xdr:spPr>
        <a:xfrm>
          <a:off x="17937480" y="1779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69669</xdr:rowOff>
    </xdr:from>
    <xdr:to>
      <xdr:col>111</xdr:col>
      <xdr:colOff>177800</xdr:colOff>
      <xdr:row>106</xdr:row>
      <xdr:rowOff>72934</xdr:rowOff>
    </xdr:to>
    <xdr:cxnSp macro="">
      <xdr:nvCxnSpPr>
        <xdr:cNvPr id="936" name="直線コネクタ 935">
          <a:extLst>
            <a:ext uri="{FF2B5EF4-FFF2-40B4-BE49-F238E27FC236}">
              <a16:creationId xmlns:a16="http://schemas.microsoft.com/office/drawing/2014/main" id="{F416E6A1-9AD8-4D50-9B57-227784376C71}"/>
            </a:ext>
          </a:extLst>
        </xdr:cNvPr>
        <xdr:cNvCxnSpPr/>
      </xdr:nvCxnSpPr>
      <xdr:spPr>
        <a:xfrm flipV="1">
          <a:off x="17988280" y="17839509"/>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22134</xdr:rowOff>
    </xdr:from>
    <xdr:to>
      <xdr:col>102</xdr:col>
      <xdr:colOff>165100</xdr:colOff>
      <xdr:row>106</xdr:row>
      <xdr:rowOff>123734</xdr:rowOff>
    </xdr:to>
    <xdr:sp macro="" textlink="">
      <xdr:nvSpPr>
        <xdr:cNvPr id="937" name="楕円 936">
          <a:extLst>
            <a:ext uri="{FF2B5EF4-FFF2-40B4-BE49-F238E27FC236}">
              <a16:creationId xmlns:a16="http://schemas.microsoft.com/office/drawing/2014/main" id="{800E93C3-F8B2-4B5C-8D9C-9718EF639C49}"/>
            </a:ext>
          </a:extLst>
        </xdr:cNvPr>
        <xdr:cNvSpPr/>
      </xdr:nvSpPr>
      <xdr:spPr>
        <a:xfrm>
          <a:off x="17162780" y="1779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72934</xdr:rowOff>
    </xdr:from>
    <xdr:to>
      <xdr:col>107</xdr:col>
      <xdr:colOff>50800</xdr:colOff>
      <xdr:row>106</xdr:row>
      <xdr:rowOff>72934</xdr:rowOff>
    </xdr:to>
    <xdr:cxnSp macro="">
      <xdr:nvCxnSpPr>
        <xdr:cNvPr id="938" name="直線コネクタ 937">
          <a:extLst>
            <a:ext uri="{FF2B5EF4-FFF2-40B4-BE49-F238E27FC236}">
              <a16:creationId xmlns:a16="http://schemas.microsoft.com/office/drawing/2014/main" id="{89702418-87F4-4FDC-B99D-7B2FDEAB4550}"/>
            </a:ext>
          </a:extLst>
        </xdr:cNvPr>
        <xdr:cNvCxnSpPr/>
      </xdr:nvCxnSpPr>
      <xdr:spPr>
        <a:xfrm>
          <a:off x="17213580" y="1784277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25400</xdr:rowOff>
    </xdr:from>
    <xdr:to>
      <xdr:col>98</xdr:col>
      <xdr:colOff>38100</xdr:colOff>
      <xdr:row>106</xdr:row>
      <xdr:rowOff>127000</xdr:rowOff>
    </xdr:to>
    <xdr:sp macro="" textlink="">
      <xdr:nvSpPr>
        <xdr:cNvPr id="939" name="楕円 938">
          <a:extLst>
            <a:ext uri="{FF2B5EF4-FFF2-40B4-BE49-F238E27FC236}">
              <a16:creationId xmlns:a16="http://schemas.microsoft.com/office/drawing/2014/main" id="{350BE1BB-3AFC-45B4-98DA-112FA253C99E}"/>
            </a:ext>
          </a:extLst>
        </xdr:cNvPr>
        <xdr:cNvSpPr/>
      </xdr:nvSpPr>
      <xdr:spPr>
        <a:xfrm>
          <a:off x="1638808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72934</xdr:rowOff>
    </xdr:from>
    <xdr:to>
      <xdr:col>102</xdr:col>
      <xdr:colOff>114300</xdr:colOff>
      <xdr:row>106</xdr:row>
      <xdr:rowOff>76200</xdr:rowOff>
    </xdr:to>
    <xdr:cxnSp macro="">
      <xdr:nvCxnSpPr>
        <xdr:cNvPr id="940" name="直線コネクタ 939">
          <a:extLst>
            <a:ext uri="{FF2B5EF4-FFF2-40B4-BE49-F238E27FC236}">
              <a16:creationId xmlns:a16="http://schemas.microsoft.com/office/drawing/2014/main" id="{9BBC3033-DC9D-424F-88DE-7A27A379000B}"/>
            </a:ext>
          </a:extLst>
        </xdr:cNvPr>
        <xdr:cNvCxnSpPr/>
      </xdr:nvCxnSpPr>
      <xdr:spPr>
        <a:xfrm flipV="1">
          <a:off x="16431260" y="17842774"/>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D373BCFE-A678-45C6-AA07-CF3AF82F4B36}"/>
            </a:ext>
          </a:extLst>
        </xdr:cNvPr>
        <xdr:cNvSpPr txBox="1"/>
      </xdr:nvSpPr>
      <xdr:spPr>
        <a:xfrm>
          <a:off x="18561127" y="1745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C5B84CEA-4FA8-40A6-9F0F-4891929AC626}"/>
            </a:ext>
          </a:extLst>
        </xdr:cNvPr>
        <xdr:cNvSpPr txBox="1"/>
      </xdr:nvSpPr>
      <xdr:spPr>
        <a:xfrm>
          <a:off x="17776267" y="1745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547A0476-C0C1-47DB-85B9-53941C6AE05A}"/>
            </a:ext>
          </a:extLst>
        </xdr:cNvPr>
        <xdr:cNvSpPr txBox="1"/>
      </xdr:nvSpPr>
      <xdr:spPr>
        <a:xfrm>
          <a:off x="17001567" y="1747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F054DDF4-D245-4077-9CA3-7426CEBF85DD}"/>
            </a:ext>
          </a:extLst>
        </xdr:cNvPr>
        <xdr:cNvSpPr txBox="1"/>
      </xdr:nvSpPr>
      <xdr:spPr>
        <a:xfrm>
          <a:off x="16226867" y="1747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111596</xdr:rowOff>
    </xdr:from>
    <xdr:ext cx="469744" cy="259045"/>
    <xdr:sp macro="" textlink="">
      <xdr:nvSpPr>
        <xdr:cNvPr id="945" name="n_1mainValue【庁舎】&#10;一人当たり面積">
          <a:extLst>
            <a:ext uri="{FF2B5EF4-FFF2-40B4-BE49-F238E27FC236}">
              <a16:creationId xmlns:a16="http://schemas.microsoft.com/office/drawing/2014/main" id="{169DD6DF-C684-454E-98D1-F31DFA24BFCD}"/>
            </a:ext>
          </a:extLst>
        </xdr:cNvPr>
        <xdr:cNvSpPr txBox="1"/>
      </xdr:nvSpPr>
      <xdr:spPr>
        <a:xfrm>
          <a:off x="18561127" y="1788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114861</xdr:rowOff>
    </xdr:from>
    <xdr:ext cx="469744" cy="259045"/>
    <xdr:sp macro="" textlink="">
      <xdr:nvSpPr>
        <xdr:cNvPr id="946" name="n_2mainValue【庁舎】&#10;一人当たり面積">
          <a:extLst>
            <a:ext uri="{FF2B5EF4-FFF2-40B4-BE49-F238E27FC236}">
              <a16:creationId xmlns:a16="http://schemas.microsoft.com/office/drawing/2014/main" id="{31A9D530-6240-4084-8476-694F792CEEF9}"/>
            </a:ext>
          </a:extLst>
        </xdr:cNvPr>
        <xdr:cNvSpPr txBox="1"/>
      </xdr:nvSpPr>
      <xdr:spPr>
        <a:xfrm>
          <a:off x="17776267" y="1788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114861</xdr:rowOff>
    </xdr:from>
    <xdr:ext cx="469744" cy="259045"/>
    <xdr:sp macro="" textlink="">
      <xdr:nvSpPr>
        <xdr:cNvPr id="947" name="n_3mainValue【庁舎】&#10;一人当たり面積">
          <a:extLst>
            <a:ext uri="{FF2B5EF4-FFF2-40B4-BE49-F238E27FC236}">
              <a16:creationId xmlns:a16="http://schemas.microsoft.com/office/drawing/2014/main" id="{932DFB4E-50BE-41C5-AF29-800FA569DD17}"/>
            </a:ext>
          </a:extLst>
        </xdr:cNvPr>
        <xdr:cNvSpPr txBox="1"/>
      </xdr:nvSpPr>
      <xdr:spPr>
        <a:xfrm>
          <a:off x="17001567" y="1788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118127</xdr:rowOff>
    </xdr:from>
    <xdr:ext cx="469744" cy="259045"/>
    <xdr:sp macro="" textlink="">
      <xdr:nvSpPr>
        <xdr:cNvPr id="948" name="n_4mainValue【庁舎】&#10;一人当たり面積">
          <a:extLst>
            <a:ext uri="{FF2B5EF4-FFF2-40B4-BE49-F238E27FC236}">
              <a16:creationId xmlns:a16="http://schemas.microsoft.com/office/drawing/2014/main" id="{73D93FD4-0685-4D0F-ABA6-001B03B06A11}"/>
            </a:ext>
          </a:extLst>
        </xdr:cNvPr>
        <xdr:cNvSpPr txBox="1"/>
      </xdr:nvSpPr>
      <xdr:spPr>
        <a:xfrm>
          <a:off x="1622686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A8667A25-86B2-42C8-AFFD-3885C45882E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E1EC53A2-0A8C-4506-99AF-B8494C7E8CB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7AD4461C-6FE6-42ED-807A-2B3432F56B9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各公共施設の有形固定資産減価償却率は、概ね類似団体内平均値を上回っており、他団体に比して老朽化が進んでいる状況にある。</a:t>
          </a:r>
          <a:endParaRPr lang="ja-JP" altLang="ja-JP" sz="1400">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市民一人当たり面積は、市民会館を除き、類似団体内平均値を下回っているが、小規模施設が市内に点在しており、老朽化対策経費や経常的な維持管理費の抑制の観点からも施設の統廃合も含めた総量管理を検討し、効率的・効果的な運用が必要で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施設類型別の主な対応状況については、「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防火水槽の寄贈等により有形固定資産減価償却率は減少しているものの、老朽化した消防庁舎の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大規模改修は実施できていない状況である。その他の施設について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、経年に伴う減価償却の進行により、減価償却率は悪化している。</a:t>
          </a:r>
          <a:endParaRPr lang="ja-JP" altLang="ja-JP" sz="1400">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今後は、公共施設等総合管理計画や個別施設計画に基づく計画的な老朽化対策とともに、総量管理による効果的な運用や安全管理を含め、公共施設の適正管理に努めていく。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コロナ禍からの景気回復による税の増収等を見込み基準財政収入額が増加しているものの、国勢調査の人口の増加及び高齢化率の上昇に伴い基準財政需要額が大幅に増加したことにより、財政力指数は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0.64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と前年度比マイナス</a:t>
          </a:r>
          <a:r>
            <a:rPr kumimoji="1" lang="en-US" altLang="ja-JP" sz="1300">
              <a:solidFill>
                <a:schemeClr val="tx1"/>
              </a:solidFill>
              <a:latin typeface="ＭＳ Ｐゴシック" panose="020B0600070205080204" pitchFamily="50" charset="-128"/>
              <a:ea typeface="ＭＳ Ｐゴシック" panose="020B0600070205080204" pitchFamily="50" charset="-128"/>
            </a:rPr>
            <a:t>0.02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ポイントとなり、類似団体内平均値と比較すると、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0.06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ポイント下回る結果となっている。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今後は市税の徴収強化による徴収率の向上などにより財政基盤の強化に努める。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105833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6651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65617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25400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860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136525</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659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地方税の増収等により、歳入（経常一般財源）は増加したものの、人事院勧告に伴う給与改定や高齢化の進展に伴う繰出金の増加等により、歳出（経常経費充当一般財源）が大幅に増加しているため、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98.4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3.7</a:t>
          </a:r>
          <a:r>
            <a:rPr kumimoji="1" lang="ja-JP" altLang="en-US" sz="1300">
              <a:solidFill>
                <a:schemeClr val="tx1"/>
              </a:solidFill>
              <a:latin typeface="ＭＳ Ｐゴシック" panose="020B0600070205080204" pitchFamily="50" charset="-128"/>
              <a:ea typeface="ＭＳ Ｐゴシック" panose="020B0600070205080204" pitchFamily="50" charset="-128"/>
            </a:rPr>
            <a:t>％悪化している。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4.8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ポイント上回っており、社会保障関係経費などの義務的な経費が増加傾向にあることから、今後も行財政改革に基づく事務事業の整理等効率的かつ継続的な行財政運営を進め、経常収支比率の改善に努める。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150622</xdr:rowOff>
    </xdr:from>
    <xdr:to>
      <xdr:col>23</xdr:col>
      <xdr:colOff>133350</xdr:colOff>
      <xdr:row>63</xdr:row>
      <xdr:rowOff>157734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80522"/>
          <a:ext cx="838200" cy="17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97536</xdr:rowOff>
    </xdr:from>
    <xdr:to>
      <xdr:col>19</xdr:col>
      <xdr:colOff>133350</xdr:colOff>
      <xdr:row>62</xdr:row>
      <xdr:rowOff>150622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727436"/>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97536</xdr:rowOff>
    </xdr:from>
    <xdr:to>
      <xdr:col>15</xdr:col>
      <xdr:colOff>82550</xdr:colOff>
      <xdr:row>63</xdr:row>
      <xdr:rowOff>157734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727436"/>
          <a:ext cx="88900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29718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5908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79011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99822</xdr:rowOff>
    </xdr:from>
    <xdr:to>
      <xdr:col>19</xdr:col>
      <xdr:colOff>184150</xdr:colOff>
      <xdr:row>63</xdr:row>
      <xdr:rowOff>29972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14749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16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46736</xdr:rowOff>
    </xdr:from>
    <xdr:to>
      <xdr:col>15</xdr:col>
      <xdr:colOff>133350</xdr:colOff>
      <xdr:row>62</xdr:row>
      <xdr:rowOff>148336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133113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106934</xdr:rowOff>
    </xdr:from>
    <xdr:to>
      <xdr:col>11</xdr:col>
      <xdr:colOff>82550</xdr:colOff>
      <xdr:row>64</xdr:row>
      <xdr:rowOff>37084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21861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9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65295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38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[124,295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人事院勧告に伴う給与改定等によって人件費は増加したものの、地域ポイントやワクチン接種等の新型コロナウイルス感染症対策に係る経費の減少等により、人口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人当たり人件費・物件費等決算額は昨年度より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2,658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円減少した。また、令和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年度から実施した消防の広域化の影響等により、類似団体内平均値と比較すると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12,038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a:t>
          </a:r>
          <a:r>
            <a:rPr kumimoji="1" lang="en-US" altLang="ja-JP" sz="1300">
              <a:solidFill>
                <a:schemeClr val="tx1"/>
              </a:solidFill>
              <a:latin typeface="ＭＳ Ｐゴシック" panose="020B0600070205080204" pitchFamily="50" charset="-128"/>
              <a:ea typeface="ＭＳ Ｐゴシック" panose="020B0600070205080204" pitchFamily="50" charset="-128"/>
            </a:rPr>
            <a:t>RPA</a:t>
          </a:r>
          <a:r>
            <a:rPr kumimoji="1" lang="ja-JP" altLang="en-US" sz="1300">
              <a:solidFill>
                <a:schemeClr val="tx1"/>
              </a:solidFill>
              <a:latin typeface="ＭＳ Ｐゴシック" panose="020B0600070205080204" pitchFamily="50" charset="-128"/>
              <a:ea typeface="ＭＳ Ｐゴシック" panose="020B0600070205080204" pitchFamily="50" charset="-128"/>
            </a:rPr>
            <a:t>などのデジタル化の推進を含め、事業の合理化、効率化を図ることで物件費の抑制や人件費の適正化に努める。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56696</xdr:rowOff>
    </xdr:from>
    <xdr:to>
      <xdr:col>23</xdr:col>
      <xdr:colOff>133350</xdr:colOff>
      <xdr:row>82</xdr:row>
      <xdr:rowOff>82350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15596"/>
          <a:ext cx="838200" cy="2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50614</xdr:rowOff>
    </xdr:from>
    <xdr:to>
      <xdr:col>19</xdr:col>
      <xdr:colOff>133350</xdr:colOff>
      <xdr:row>82</xdr:row>
      <xdr:rowOff>82350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09514"/>
          <a:ext cx="889000" cy="3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50614</xdr:rowOff>
    </xdr:from>
    <xdr:to>
      <xdr:col>15</xdr:col>
      <xdr:colOff>82550</xdr:colOff>
      <xdr:row>82</xdr:row>
      <xdr:rowOff>111037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336800" y="14109514"/>
          <a:ext cx="889000" cy="6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15877</xdr:rowOff>
    </xdr:from>
    <xdr:to>
      <xdr:col>11</xdr:col>
      <xdr:colOff>31750</xdr:colOff>
      <xdr:row>82</xdr:row>
      <xdr:rowOff>111037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74777"/>
          <a:ext cx="889000" cy="9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120192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3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10517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5896</xdr:rowOff>
    </xdr:from>
    <xdr:to>
      <xdr:col>23</xdr:col>
      <xdr:colOff>184150</xdr:colOff>
      <xdr:row>82</xdr:row>
      <xdr:rowOff>107496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6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22423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09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31550</xdr:rowOff>
    </xdr:from>
    <xdr:to>
      <xdr:col>19</xdr:col>
      <xdr:colOff>184150</xdr:colOff>
      <xdr:row>82</xdr:row>
      <xdr:rowOff>133150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9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143327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59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171264</xdr:rowOff>
    </xdr:from>
    <xdr:to>
      <xdr:col>15</xdr:col>
      <xdr:colOff>133350</xdr:colOff>
      <xdr:row>82</xdr:row>
      <xdr:rowOff>101414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5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111591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27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60237</xdr:rowOff>
    </xdr:from>
    <xdr:to>
      <xdr:col>11</xdr:col>
      <xdr:colOff>82550</xdr:colOff>
      <xdr:row>82</xdr:row>
      <xdr:rowOff>161837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1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146614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05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136527</xdr:rowOff>
    </xdr:from>
    <xdr:to>
      <xdr:col>7</xdr:col>
      <xdr:colOff>31750</xdr:colOff>
      <xdr:row>82</xdr:row>
      <xdr:rowOff>66677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2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51454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1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年度以降、時限的な給与削減措置や総合的見直し及び給与構造改革の取扱いが国と異なっていたため、類似団体内平均値と比較すると上回る結果となっている。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年度においては、経験年数階層の変動による影響で、前年度比プラス</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今後も、国家公務員や民間企業の給与水準との均衡を図りながら、時代の変化に対応した適正な</a:t>
          </a:r>
          <a:r>
            <a:rPr kumimoji="1" lang="ja-JP" altLang="en-US" sz="1300">
              <a:latin typeface="ＭＳ Ｐゴシック" panose="020B0600070205080204" pitchFamily="50" charset="-128"/>
              <a:ea typeface="ＭＳ Ｐゴシック" panose="020B0600070205080204" pitchFamily="50" charset="-128"/>
            </a:rPr>
            <a:t>給与制度の運用に努める。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86</xdr:row>
      <xdr:rowOff>161925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886516"/>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10584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8865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87</xdr:row>
      <xdr:rowOff>10584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80608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87</xdr:row>
      <xdr:rowOff>70909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806084"/>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83202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91016</xdr:rowOff>
    </xdr:from>
    <xdr:to>
      <xdr:col>77</xdr:col>
      <xdr:colOff>95250</xdr:colOff>
      <xdr:row>87</xdr:row>
      <xdr:rowOff>21166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20109</xdr:rowOff>
    </xdr:from>
    <xdr:to>
      <xdr:col>64</xdr:col>
      <xdr:colOff>152400</xdr:colOff>
      <xdr:row>87</xdr:row>
      <xdr:rowOff>121709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106486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集中改革プラン以降、平成</a:t>
          </a:r>
          <a:r>
            <a:rPr kumimoji="1" lang="en-US" altLang="ja-JP" sz="1100">
              <a:latin typeface="ＭＳ Ｐゴシック" panose="020B0600070205080204" pitchFamily="50" charset="-128"/>
              <a:ea typeface="ＭＳ Ｐゴシック" panose="020B0600070205080204" pitchFamily="50" charset="-128"/>
            </a:rPr>
            <a:t>22</a:t>
          </a:r>
          <a:r>
            <a:rPr kumimoji="1" lang="ja-JP" altLang="en-US" sz="1100">
              <a:latin typeface="ＭＳ Ｐゴシック" panose="020B0600070205080204" pitchFamily="50" charset="-128"/>
              <a:ea typeface="ＭＳ Ｐゴシック" panose="020B0600070205080204" pitchFamily="50" charset="-128"/>
            </a:rPr>
            <a:t>年度以降の定員管理については、集中改革プランの最終目標値（</a:t>
          </a:r>
          <a:r>
            <a:rPr kumimoji="1" lang="en-US" altLang="ja-JP" sz="1100">
              <a:latin typeface="ＭＳ Ｐゴシック" panose="020B0600070205080204" pitchFamily="50" charset="-128"/>
              <a:ea typeface="ＭＳ Ｐゴシック" panose="020B0600070205080204" pitchFamily="50" charset="-128"/>
            </a:rPr>
            <a:t>421</a:t>
          </a:r>
          <a:r>
            <a:rPr kumimoji="1" lang="ja-JP" altLang="en-US" sz="1100">
              <a:latin typeface="ＭＳ Ｐゴシック" panose="020B0600070205080204" pitchFamily="50" charset="-128"/>
              <a:ea typeface="ＭＳ Ｐゴシック" panose="020B0600070205080204" pitchFamily="50" charset="-128"/>
            </a:rPr>
            <a:t>人）を上回らない範囲内で定員管理の数値目標を設定してきた。人口千人当たり職員数は、目標値に基づき職員数を増やさず対応してきたことや消防を広域化したこと等により、令和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年度以降は類似団体内平均値を下回る状況となっている。</a:t>
          </a:r>
        </a:p>
        <a:p>
          <a:r>
            <a:rPr kumimoji="1" lang="ja-JP" altLang="en-US" sz="1100">
              <a:latin typeface="ＭＳ Ｐゴシック" panose="020B0600070205080204" pitchFamily="50" charset="-128"/>
              <a:ea typeface="ＭＳ Ｐゴシック" panose="020B0600070205080204" pitchFamily="50" charset="-128"/>
            </a:rPr>
            <a:t>　今後は、複雑多様化する行政需要へ適切に対応していくため、行政需要に見合う人員配置や組織体制の整備及び定年引上げへの対応も踏まえ策定した、新たな「大阪狭山市定員管理計画」に基づき、職員の年齢構成を平準化するための弾力的な対応も行いながら、中長期的な将来を見据え、適正な定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168698</xdr:rowOff>
    </xdr:from>
    <xdr:to>
      <xdr:col>81</xdr:col>
      <xdr:colOff>44450</xdr:colOff>
      <xdr:row>60</xdr:row>
      <xdr:rowOff>25400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284248"/>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150601</xdr:rowOff>
    </xdr:from>
    <xdr:to>
      <xdr:col>77</xdr:col>
      <xdr:colOff>44450</xdr:colOff>
      <xdr:row>59</xdr:row>
      <xdr:rowOff>168698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266151"/>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146579</xdr:rowOff>
    </xdr:from>
    <xdr:to>
      <xdr:col>72</xdr:col>
      <xdr:colOff>203200</xdr:colOff>
      <xdr:row>59</xdr:row>
      <xdr:rowOff>150601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26212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146579</xdr:rowOff>
    </xdr:from>
    <xdr:to>
      <xdr:col>68</xdr:col>
      <xdr:colOff>152400</xdr:colOff>
      <xdr:row>61</xdr:row>
      <xdr:rowOff>14817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262129"/>
          <a:ext cx="889000" cy="2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57696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7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162577</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117898</xdr:rowOff>
    </xdr:from>
    <xdr:to>
      <xdr:col>77</xdr:col>
      <xdr:colOff>95250</xdr:colOff>
      <xdr:row>60</xdr:row>
      <xdr:rowOff>48048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58225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02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99801</xdr:rowOff>
    </xdr:from>
    <xdr:to>
      <xdr:col>73</xdr:col>
      <xdr:colOff>44450</xdr:colOff>
      <xdr:row>60</xdr:row>
      <xdr:rowOff>29951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40128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99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95779</xdr:rowOff>
    </xdr:from>
    <xdr:to>
      <xdr:col>68</xdr:col>
      <xdr:colOff>203200</xdr:colOff>
      <xdr:row>60</xdr:row>
      <xdr:rowOff>25929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1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36106</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998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135467</xdr:rowOff>
    </xdr:from>
    <xdr:to>
      <xdr:col>64</xdr:col>
      <xdr:colOff>152400</xdr:colOff>
      <xdr:row>61</xdr:row>
      <xdr:rowOff>65617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50394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過去に発行した教育施設に係る建設地方債の償還終了等により、一般会計等に係る公債費（元利償還金）は減少したものの、令和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年度までの単年度実質公債費比率が増加傾向にあったことから、実質公債費比率（</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カ年平均）は前年度より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ポイント悪化した。一方で、類似団体内平均値と比較すると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今後は公共施設の維持・管理等について計画的かつ効率的な執行に努め、可能な限り新規の起債発行を抑制し、財政の健全化</a:t>
          </a:r>
          <a:r>
            <a:rPr kumimoji="1" lang="ja-JP" altLang="en-US" sz="1300">
              <a:latin typeface="ＭＳ Ｐゴシック" panose="020B0600070205080204" pitchFamily="50" charset="-128"/>
              <a:ea typeface="ＭＳ Ｐゴシック" panose="020B0600070205080204" pitchFamily="50" charset="-128"/>
            </a:rPr>
            <a:t>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46567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88043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137583</xdr:rowOff>
    </xdr:from>
    <xdr:to>
      <xdr:col>77</xdr:col>
      <xdr:colOff>44450</xdr:colOff>
      <xdr:row>40</xdr:row>
      <xdr:rowOff>22437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82413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73237</xdr:rowOff>
    </xdr:from>
    <xdr:to>
      <xdr:col>72</xdr:col>
      <xdr:colOff>203200</xdr:colOff>
      <xdr:row>39</xdr:row>
      <xdr:rowOff>137583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75978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49106</xdr:rowOff>
    </xdr:from>
    <xdr:to>
      <xdr:col>68</xdr:col>
      <xdr:colOff>152400</xdr:colOff>
      <xdr:row>39</xdr:row>
      <xdr:rowOff>73237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67356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86783</xdr:rowOff>
    </xdr:from>
    <xdr:to>
      <xdr:col>73</xdr:col>
      <xdr:colOff>44450</xdr:colOff>
      <xdr:row>40</xdr:row>
      <xdr:rowOff>16933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22437</xdr:rowOff>
    </xdr:from>
    <xdr:to>
      <xdr:col>68</xdr:col>
      <xdr:colOff>203200</xdr:colOff>
      <xdr:row>39</xdr:row>
      <xdr:rowOff>124037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134214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169756</xdr:rowOff>
    </xdr:from>
    <xdr:to>
      <xdr:col>64</xdr:col>
      <xdr:colOff>152400</xdr:colOff>
      <xdr:row>39</xdr:row>
      <xdr:rowOff>99906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110083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地方債残高や公営企業等繰入見込額の減少等により将来負担額が減少し、令和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年度の将来負担比率はマイナスとなった。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今後も計画的</a:t>
          </a:r>
          <a:r>
            <a:rPr kumimoji="1" lang="ja-JP" altLang="en-US" sz="1300">
              <a:latin typeface="ＭＳ Ｐゴシック" panose="020B0600070205080204" pitchFamily="50" charset="-128"/>
              <a:ea typeface="ＭＳ Ｐゴシック" panose="020B0600070205080204" pitchFamily="50" charset="-128"/>
            </a:rPr>
            <a:t>な地方債の発行及び残高管理に努める。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82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96520</xdr:rowOff>
    </xdr:from>
    <xdr:to>
      <xdr:col>68</xdr:col>
      <xdr:colOff>203200</xdr:colOff>
      <xdr:row>15</xdr:row>
      <xdr:rowOff>26670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年度については、人事院勧告に伴う給与改定や職員数の増加の影響等により、前年度と比較して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今後も、人件費の抑制に努めるとともに、国家公務員や民間企業の給与水準との均衡を図りながら、時代の変化に対応した適正な給与制度の運用に努める。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35</xdr:row>
      <xdr:rowOff>131899</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47740"/>
          <a:ext cx="8382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118490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46990</xdr:rowOff>
    </xdr:from>
    <xdr:to>
      <xdr:col>19</xdr:col>
      <xdr:colOff>187325</xdr:colOff>
      <xdr:row>35</xdr:row>
      <xdr:rowOff>151493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047740"/>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27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151493</xdr:rowOff>
    </xdr:from>
    <xdr:to>
      <xdr:col>15</xdr:col>
      <xdr:colOff>98425</xdr:colOff>
      <xdr:row>38</xdr:row>
      <xdr:rowOff>74749</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52243"/>
          <a:ext cx="889000" cy="43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167822</xdr:rowOff>
    </xdr:from>
    <xdr:to>
      <xdr:col>11</xdr:col>
      <xdr:colOff>9525</xdr:colOff>
      <xdr:row>38</xdr:row>
      <xdr:rowOff>74749</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511472"/>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81099</xdr:rowOff>
    </xdr:from>
    <xdr:to>
      <xdr:col>24</xdr:col>
      <xdr:colOff>76200</xdr:colOff>
      <xdr:row>36</xdr:row>
      <xdr:rowOff>11249</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97626</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926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167640</xdr:rowOff>
    </xdr:from>
    <xdr:to>
      <xdr:col>20</xdr:col>
      <xdr:colOff>38100</xdr:colOff>
      <xdr:row>35</xdr:row>
      <xdr:rowOff>97790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107967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76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100693</xdr:rowOff>
    </xdr:from>
    <xdr:to>
      <xdr:col>15</xdr:col>
      <xdr:colOff>149225</xdr:colOff>
      <xdr:row>36</xdr:row>
      <xdr:rowOff>30843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23949</xdr:rowOff>
    </xdr:from>
    <xdr:to>
      <xdr:col>11</xdr:col>
      <xdr:colOff>60325</xdr:colOff>
      <xdr:row>38</xdr:row>
      <xdr:rowOff>125549</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3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110326</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2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117022</xdr:rowOff>
    </xdr:from>
    <xdr:to>
      <xdr:col>6</xdr:col>
      <xdr:colOff>171450</xdr:colOff>
      <xdr:row>38</xdr:row>
      <xdr:rowOff>47172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31949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公園・街路樹年間管理業務委託料の増加等に伴い、前年度より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ポイント増加し、経常収支比率は類似団体内平均値に比べ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3.1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本市では、施設の維持管理</a:t>
          </a:r>
          <a:r>
            <a:rPr kumimoji="1" lang="ja-JP" altLang="en-US" sz="1300">
              <a:latin typeface="ＭＳ Ｐゴシック" panose="020B0600070205080204" pitchFamily="50" charset="-128"/>
              <a:ea typeface="ＭＳ Ｐゴシック" panose="020B0600070205080204" pitchFamily="50" charset="-128"/>
            </a:rPr>
            <a:t>について指定管理者制度を活用し民間企業へ委託するなど、効率的な予算執行に努めているが、行政サービスの多様化による委託業務の増加が顕著である。今後も行政規模に応じたサービス水準の適正化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90424</xdr:rowOff>
    </xdr:from>
    <xdr:to>
      <xdr:col>82</xdr:col>
      <xdr:colOff>107950</xdr:colOff>
      <xdr:row>18</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1765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90424</xdr:rowOff>
    </xdr:from>
    <xdr:to>
      <xdr:col>78</xdr:col>
      <xdr:colOff>69850</xdr:colOff>
      <xdr:row>18</xdr:row>
      <xdr:rowOff>99568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1765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99568</xdr:rowOff>
    </xdr:from>
    <xdr:to>
      <xdr:col>73</xdr:col>
      <xdr:colOff>180975</xdr:colOff>
      <xdr:row>19</xdr:row>
      <xdr:rowOff>101854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18566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101854</xdr:rowOff>
    </xdr:from>
    <xdr:to>
      <xdr:col>69</xdr:col>
      <xdr:colOff>92075</xdr:colOff>
      <xdr:row>19</xdr:row>
      <xdr:rowOff>156718</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35940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39624</xdr:rowOff>
    </xdr:from>
    <xdr:to>
      <xdr:col>78</xdr:col>
      <xdr:colOff>120650</xdr:colOff>
      <xdr:row>18</xdr:row>
      <xdr:rowOff>141224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126001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1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48768</xdr:rowOff>
    </xdr:from>
    <xdr:to>
      <xdr:col>74</xdr:col>
      <xdr:colOff>31750</xdr:colOff>
      <xdr:row>18</xdr:row>
      <xdr:rowOff>150368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135145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2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51054</xdr:rowOff>
    </xdr:from>
    <xdr:to>
      <xdr:col>69</xdr:col>
      <xdr:colOff>142875</xdr:colOff>
      <xdr:row>19</xdr:row>
      <xdr:rowOff>152654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30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137431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39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105918</xdr:rowOff>
    </xdr:from>
    <xdr:to>
      <xdr:col>65</xdr:col>
      <xdr:colOff>53975</xdr:colOff>
      <xdr:row>20</xdr:row>
      <xdr:rowOff>36068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6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20845</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4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ポイント増加したが、これは、自立支援給付費や子ども・子育て支援各種給付費の増加が主な原因である。　</a:t>
          </a:r>
        </a:p>
        <a:p>
          <a:r>
            <a:rPr kumimoji="1" lang="ja-JP" altLang="en-US" sz="1300">
              <a:latin typeface="ＭＳ Ｐゴシック" panose="020B0600070205080204" pitchFamily="50" charset="-128"/>
              <a:ea typeface="ＭＳ Ｐゴシック" panose="020B0600070205080204" pitchFamily="50" charset="-128"/>
            </a:rPr>
            <a:t>　扶助費は今後も増加傾向が見込まれるため、給付制度の制度改正や運用に注視しつつ、受益者負担の適正化を含め財源の確保と給付の適正化に努める。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28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81280</xdr:rowOff>
    </xdr:from>
    <xdr:to>
      <xdr:col>19</xdr:col>
      <xdr:colOff>187325</xdr:colOff>
      <xdr:row>56</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82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35560</xdr:rowOff>
    </xdr:from>
    <xdr:to>
      <xdr:col>15</xdr:col>
      <xdr:colOff>98425</xdr:colOff>
      <xdr:row>56</xdr:row>
      <xdr:rowOff>81280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36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35560</xdr:rowOff>
    </xdr:from>
    <xdr:to>
      <xdr:col>11</xdr:col>
      <xdr:colOff>9525</xdr:colOff>
      <xdr:row>56</xdr:row>
      <xdr:rowOff>142240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367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86377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30480</xdr:rowOff>
    </xdr:from>
    <xdr:to>
      <xdr:col>15</xdr:col>
      <xdr:colOff>149225</xdr:colOff>
      <xdr:row>56</xdr:row>
      <xdr:rowOff>132080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116857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156210</xdr:rowOff>
    </xdr:from>
    <xdr:to>
      <xdr:col>11</xdr:col>
      <xdr:colOff>60325</xdr:colOff>
      <xdr:row>56</xdr:row>
      <xdr:rowOff>86360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71137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その他に係る経常収支比率は類似団体内平均値を上回り、前年度比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経常一般財源が微増にとどまり、介護保険や後期高齢者医療保険等の特別会計への繰出金が増加しているためである。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今後、適正な受益者負担割合の設定と、</a:t>
          </a:r>
          <a:r>
            <a:rPr kumimoji="1" lang="ja-JP" altLang="en-US" sz="1300">
              <a:latin typeface="ＭＳ Ｐゴシック" panose="020B0600070205080204" pitchFamily="50" charset="-128"/>
              <a:ea typeface="ＭＳ Ｐゴシック" panose="020B0600070205080204" pitchFamily="50" charset="-128"/>
            </a:rPr>
            <a:t>徴収強化を図り、健全化に努める。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143328</xdr:rowOff>
    </xdr:from>
    <xdr:to>
      <xdr:col>82</xdr:col>
      <xdr:colOff>107950</xdr:colOff>
      <xdr:row>57</xdr:row>
      <xdr:rowOff>91622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44528"/>
          <a:ext cx="8382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110672</xdr:rowOff>
    </xdr:from>
    <xdr:to>
      <xdr:col>78</xdr:col>
      <xdr:colOff>69850</xdr:colOff>
      <xdr:row>56</xdr:row>
      <xdr:rowOff>143328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118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110672</xdr:rowOff>
    </xdr:from>
    <xdr:to>
      <xdr:col>73</xdr:col>
      <xdr:colOff>180975</xdr:colOff>
      <xdr:row>57</xdr:row>
      <xdr:rowOff>15422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118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4535</xdr:rowOff>
    </xdr:from>
    <xdr:to>
      <xdr:col>69</xdr:col>
      <xdr:colOff>92075</xdr:colOff>
      <xdr:row>57</xdr:row>
      <xdr:rowOff>15422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7771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94542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40822</xdr:rowOff>
    </xdr:from>
    <xdr:to>
      <xdr:col>82</xdr:col>
      <xdr:colOff>158750</xdr:colOff>
      <xdr:row>57</xdr:row>
      <xdr:rowOff>142422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8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92528</xdr:rowOff>
    </xdr:from>
    <xdr:to>
      <xdr:col>78</xdr:col>
      <xdr:colOff>120650</xdr:colOff>
      <xdr:row>57</xdr:row>
      <xdr:rowOff>22678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7455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59872</xdr:rowOff>
    </xdr:from>
    <xdr:to>
      <xdr:col>74</xdr:col>
      <xdr:colOff>31750</xdr:colOff>
      <xdr:row>56</xdr:row>
      <xdr:rowOff>161472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146249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136072</xdr:rowOff>
    </xdr:from>
    <xdr:to>
      <xdr:col>69</xdr:col>
      <xdr:colOff>142875</xdr:colOff>
      <xdr:row>57</xdr:row>
      <xdr:rowOff>66222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50999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消防事務の広域化による負担金の増加などにより、前年度と比較して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年度以前は行財政改革において、各種補助金や助成金の支給基準や金額の見直しによる適正化の効果が続いていたが、令和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年度からは類似団体内平均値を上回っており、令和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1.0</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今後も社会情勢の変化に注視しつつ、適正な執行に努める</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104140</xdr:rowOff>
    </xdr:from>
    <xdr:to>
      <xdr:col>82</xdr:col>
      <xdr:colOff>107950</xdr:colOff>
      <xdr:row>38</xdr:row>
      <xdr:rowOff>157480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6192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xdr:rowOff>
    </xdr:from>
    <xdr:to>
      <xdr:col>78</xdr:col>
      <xdr:colOff>69850</xdr:colOff>
      <xdr:row>38</xdr:row>
      <xdr:rowOff>104140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5278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168910</xdr:rowOff>
    </xdr:from>
    <xdr:to>
      <xdr:col>73</xdr:col>
      <xdr:colOff>180975</xdr:colOff>
      <xdr:row>38</xdr:row>
      <xdr:rowOff>12700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6966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168910</xdr:rowOff>
    </xdr:from>
    <xdr:to>
      <xdr:col>69</xdr:col>
      <xdr:colOff>92075</xdr:colOff>
      <xdr:row>36</xdr:row>
      <xdr:rowOff>35560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69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106680</xdr:rowOff>
    </xdr:from>
    <xdr:to>
      <xdr:col>82</xdr:col>
      <xdr:colOff>158750</xdr:colOff>
      <xdr:row>39</xdr:row>
      <xdr:rowOff>36830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78757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53340</xdr:rowOff>
    </xdr:from>
    <xdr:to>
      <xdr:col>78</xdr:col>
      <xdr:colOff>120650</xdr:colOff>
      <xdr:row>38</xdr:row>
      <xdr:rowOff>154940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139717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133350</xdr:rowOff>
    </xdr:from>
    <xdr:to>
      <xdr:col>74</xdr:col>
      <xdr:colOff>31750</xdr:colOff>
      <xdr:row>38</xdr:row>
      <xdr:rowOff>63500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73677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118110</xdr:rowOff>
    </xdr:from>
    <xdr:to>
      <xdr:col>69</xdr:col>
      <xdr:colOff>142875</xdr:colOff>
      <xdr:row>36</xdr:row>
      <xdr:rowOff>48260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58437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過年度に発行した教育施設に係る建設事業債の償還終了等により、令和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年度の公債費は前年度と比較して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一方で、類似団体内平均値を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ポイント上回っており、今後、公共施設の老朽化に伴う施設再編が控えているため、計画的かつ効率的な事業の執行及び、起債の抑制に努める</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24130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2029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142239</xdr:rowOff>
    </xdr:from>
    <xdr:to>
      <xdr:col>19</xdr:col>
      <xdr:colOff>187325</xdr:colOff>
      <xdr:row>77</xdr:row>
      <xdr:rowOff>24130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1724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142239</xdr:rowOff>
    </xdr:from>
    <xdr:to>
      <xdr:col>15</xdr:col>
      <xdr:colOff>98425</xdr:colOff>
      <xdr:row>77</xdr:row>
      <xdr:rowOff>31750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1724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8889</xdr:rowOff>
    </xdr:from>
    <xdr:to>
      <xdr:col>11</xdr:col>
      <xdr:colOff>9525</xdr:colOff>
      <xdr:row>77</xdr:row>
      <xdr:rowOff>31750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2105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93997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91439</xdr:rowOff>
    </xdr:from>
    <xdr:to>
      <xdr:col>15</xdr:col>
      <xdr:colOff>149225</xdr:colOff>
      <xdr:row>77</xdr:row>
      <xdr:rowOff>21589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31767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152400</xdr:rowOff>
    </xdr:from>
    <xdr:to>
      <xdr:col>11</xdr:col>
      <xdr:colOff>60325</xdr:colOff>
      <xdr:row>77</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92727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公債費以外に係る経常収支比率は、類似団体内平均値と比較すると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4.7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ポイント上回っており、前年度と比べ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4.0</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主な要因は、人事院勧告に伴う人件費の増加である。　</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今後も社会保障関係経費や物価高騰の影響等により経常経費の増加が見込まれるため、最少の経費で最大の効果を挙げることを念頭に持続可能な行財政運営に努める。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86995</xdr:rowOff>
    </xdr:from>
    <xdr:to>
      <xdr:col>82</xdr:col>
      <xdr:colOff>107950</xdr:colOff>
      <xdr:row>78</xdr:row>
      <xdr:rowOff>144145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88645"/>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64136</xdr:rowOff>
    </xdr:from>
    <xdr:to>
      <xdr:col>78</xdr:col>
      <xdr:colOff>69850</xdr:colOff>
      <xdr:row>77</xdr:row>
      <xdr:rowOff>86995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26578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64136</xdr:rowOff>
    </xdr:from>
    <xdr:to>
      <xdr:col>73</xdr:col>
      <xdr:colOff>180975</xdr:colOff>
      <xdr:row>78</xdr:row>
      <xdr:rowOff>121286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26578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121286</xdr:rowOff>
    </xdr:from>
    <xdr:to>
      <xdr:col>69</xdr:col>
      <xdr:colOff>92075</xdr:colOff>
      <xdr:row>79</xdr:row>
      <xdr:rowOff>18414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494386"/>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93345</xdr:rowOff>
    </xdr:from>
    <xdr:to>
      <xdr:col>82</xdr:col>
      <xdr:colOff>158750</xdr:colOff>
      <xdr:row>79</xdr:row>
      <xdr:rowOff>23495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6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65422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38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36195</xdr:rowOff>
    </xdr:from>
    <xdr:to>
      <xdr:col>78</xdr:col>
      <xdr:colOff>120650</xdr:colOff>
      <xdr:row>77</xdr:row>
      <xdr:rowOff>137795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122572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24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13336</xdr:rowOff>
    </xdr:from>
    <xdr:to>
      <xdr:col>74</xdr:col>
      <xdr:colOff>31750</xdr:colOff>
      <xdr:row>77</xdr:row>
      <xdr:rowOff>114936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99713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0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70486</xdr:rowOff>
    </xdr:from>
    <xdr:to>
      <xdr:col>69</xdr:col>
      <xdr:colOff>142875</xdr:colOff>
      <xdr:row>79</xdr:row>
      <xdr:rowOff>636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44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156863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52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139064</xdr:rowOff>
    </xdr:from>
    <xdr:to>
      <xdr:col>65</xdr:col>
      <xdr:colOff>53975</xdr:colOff>
      <xdr:row>79</xdr:row>
      <xdr:rowOff>69214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1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53991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9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157874</xdr:rowOff>
    </xdr:from>
    <xdr:to>
      <xdr:col>29</xdr:col>
      <xdr:colOff>127000</xdr:colOff>
      <xdr:row>18</xdr:row>
      <xdr:rowOff>29375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20149"/>
          <a:ext cx="647700" cy="42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29375</xdr:rowOff>
    </xdr:from>
    <xdr:to>
      <xdr:col>26</xdr:col>
      <xdr:colOff>50800</xdr:colOff>
      <xdr:row>18</xdr:row>
      <xdr:rowOff>31229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63100"/>
          <a:ext cx="698500" cy="1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88329</xdr:rowOff>
    </xdr:from>
    <xdr:to>
      <xdr:col>22</xdr:col>
      <xdr:colOff>114300</xdr:colOff>
      <xdr:row>18</xdr:row>
      <xdr:rowOff>31229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50604"/>
          <a:ext cx="698500" cy="114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84785</xdr:rowOff>
    </xdr:from>
    <xdr:to>
      <xdr:col>18</xdr:col>
      <xdr:colOff>177800</xdr:colOff>
      <xdr:row>17</xdr:row>
      <xdr:rowOff>88329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47060"/>
          <a:ext cx="698500" cy="3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107074</xdr:rowOff>
    </xdr:from>
    <xdr:to>
      <xdr:col>29</xdr:col>
      <xdr:colOff>177800</xdr:colOff>
      <xdr:row>18</xdr:row>
      <xdr:rowOff>37224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69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79151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41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150025</xdr:rowOff>
    </xdr:from>
    <xdr:to>
      <xdr:col>26</xdr:col>
      <xdr:colOff>101600</xdr:colOff>
      <xdr:row>18</xdr:row>
      <xdr:rowOff>80175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12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64952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151879</xdr:rowOff>
    </xdr:from>
    <xdr:to>
      <xdr:col>22</xdr:col>
      <xdr:colOff>165100</xdr:colOff>
      <xdr:row>18</xdr:row>
      <xdr:rowOff>82029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14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66806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37529</xdr:rowOff>
    </xdr:from>
    <xdr:to>
      <xdr:col>19</xdr:col>
      <xdr:colOff>38100</xdr:colOff>
      <xdr:row>17</xdr:row>
      <xdr:rowOff>139129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998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123906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86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33985</xdr:rowOff>
    </xdr:from>
    <xdr:to>
      <xdr:col>15</xdr:col>
      <xdr:colOff>101600</xdr:colOff>
      <xdr:row>17</xdr:row>
      <xdr:rowOff>135585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96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145762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6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41634</xdr:rowOff>
    </xdr:from>
    <xdr:to>
      <xdr:col>29</xdr:col>
      <xdr:colOff>127000</xdr:colOff>
      <xdr:row>36</xdr:row>
      <xdr:rowOff>42941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94884"/>
          <a:ext cx="647700" cy="13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41634</xdr:rowOff>
    </xdr:from>
    <xdr:to>
      <xdr:col>26</xdr:col>
      <xdr:colOff>50800</xdr:colOff>
      <xdr:row>36</xdr:row>
      <xdr:rowOff>101984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94884"/>
          <a:ext cx="698500" cy="60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101984</xdr:rowOff>
    </xdr:from>
    <xdr:to>
      <xdr:col>22</xdr:col>
      <xdr:colOff>114300</xdr:colOff>
      <xdr:row>36</xdr:row>
      <xdr:rowOff>140226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055234"/>
          <a:ext cx="698500" cy="38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140226</xdr:rowOff>
    </xdr:from>
    <xdr:to>
      <xdr:col>18</xdr:col>
      <xdr:colOff>177800</xdr:colOff>
      <xdr:row>37</xdr:row>
      <xdr:rowOff>18350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93476"/>
          <a:ext cx="698500" cy="49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335041</xdr:rowOff>
    </xdr:from>
    <xdr:to>
      <xdr:col>29</xdr:col>
      <xdr:colOff>177800</xdr:colOff>
      <xdr:row>36</xdr:row>
      <xdr:rowOff>93741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45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307118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17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333734</xdr:rowOff>
    </xdr:from>
    <xdr:to>
      <xdr:col>26</xdr:col>
      <xdr:colOff>101600</xdr:colOff>
      <xdr:row>36</xdr:row>
      <xdr:rowOff>92434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44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77211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30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51184</xdr:rowOff>
    </xdr:from>
    <xdr:to>
      <xdr:col>22</xdr:col>
      <xdr:colOff>165100</xdr:colOff>
      <xdr:row>36</xdr:row>
      <xdr:rowOff>152784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04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137561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9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89426</xdr:rowOff>
    </xdr:from>
    <xdr:to>
      <xdr:col>19</xdr:col>
      <xdr:colOff>38100</xdr:colOff>
      <xdr:row>37</xdr:row>
      <xdr:rowOff>19576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42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4353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2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139000</xdr:rowOff>
    </xdr:from>
    <xdr:to>
      <xdr:col>15</xdr:col>
      <xdr:colOff>101600</xdr:colOff>
      <xdr:row>37</xdr:row>
      <xdr:rowOff>69150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92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53927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165837</xdr:rowOff>
    </xdr:from>
    <xdr:to>
      <xdr:col>24</xdr:col>
      <xdr:colOff>63500</xdr:colOff>
      <xdr:row>37</xdr:row>
      <xdr:rowOff>76321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38037"/>
          <a:ext cx="838200" cy="8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159322</xdr:rowOff>
    </xdr:from>
    <xdr:to>
      <xdr:col>19</xdr:col>
      <xdr:colOff>177800</xdr:colOff>
      <xdr:row>37</xdr:row>
      <xdr:rowOff>76321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31522"/>
          <a:ext cx="889000" cy="8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170980</xdr:rowOff>
    </xdr:from>
    <xdr:to>
      <xdr:col>15</xdr:col>
      <xdr:colOff>50800</xdr:colOff>
      <xdr:row>36</xdr:row>
      <xdr:rowOff>159322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171730"/>
          <a:ext cx="889000" cy="15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170980</xdr:rowOff>
    </xdr:from>
    <xdr:to>
      <xdr:col>10</xdr:col>
      <xdr:colOff>114300</xdr:colOff>
      <xdr:row>36</xdr:row>
      <xdr:rowOff>67443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71730"/>
          <a:ext cx="889000" cy="6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115037</xdr:rowOff>
    </xdr:from>
    <xdr:to>
      <xdr:col>24</xdr:col>
      <xdr:colOff>114300</xdr:colOff>
      <xdr:row>37</xdr:row>
      <xdr:rowOff>45187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8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93464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6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25521</xdr:rowOff>
    </xdr:from>
    <xdr:to>
      <xdr:col>20</xdr:col>
      <xdr:colOff>38100</xdr:colOff>
      <xdr:row>37</xdr:row>
      <xdr:rowOff>127121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6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118248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6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108522</xdr:rowOff>
    </xdr:from>
    <xdr:to>
      <xdr:col>15</xdr:col>
      <xdr:colOff>101600</xdr:colOff>
      <xdr:row>37</xdr:row>
      <xdr:rowOff>38672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29799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120180</xdr:rowOff>
    </xdr:from>
    <xdr:to>
      <xdr:col>10</xdr:col>
      <xdr:colOff>165100</xdr:colOff>
      <xdr:row>36</xdr:row>
      <xdr:rowOff>50330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2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66857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9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16643</xdr:rowOff>
    </xdr:from>
    <xdr:to>
      <xdr:col>6</xdr:col>
      <xdr:colOff>38100</xdr:colOff>
      <xdr:row>36</xdr:row>
      <xdr:rowOff>118243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8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134770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6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48730</xdr:rowOff>
    </xdr:from>
    <xdr:to>
      <xdr:col>24</xdr:col>
      <xdr:colOff>63500</xdr:colOff>
      <xdr:row>56</xdr:row>
      <xdr:rowOff>130696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49930"/>
          <a:ext cx="838200" cy="8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48730</xdr:rowOff>
    </xdr:from>
    <xdr:to>
      <xdr:col>19</xdr:col>
      <xdr:colOff>177800</xdr:colOff>
      <xdr:row>56</xdr:row>
      <xdr:rowOff>95072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49930"/>
          <a:ext cx="889000" cy="46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9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95072</xdr:rowOff>
    </xdr:from>
    <xdr:to>
      <xdr:col>15</xdr:col>
      <xdr:colOff>50800</xdr:colOff>
      <xdr:row>56</xdr:row>
      <xdr:rowOff>129946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96272"/>
          <a:ext cx="889000" cy="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145572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4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129946</xdr:rowOff>
    </xdr:from>
    <xdr:to>
      <xdr:col>10</xdr:col>
      <xdr:colOff>114300</xdr:colOff>
      <xdr:row>57</xdr:row>
      <xdr:rowOff>51562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31146"/>
          <a:ext cx="889000" cy="9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118610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79896</xdr:rowOff>
    </xdr:from>
    <xdr:to>
      <xdr:col>24</xdr:col>
      <xdr:colOff>114300</xdr:colOff>
      <xdr:row>57</xdr:row>
      <xdr:rowOff>10046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8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58323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5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169380</xdr:rowOff>
    </xdr:from>
    <xdr:to>
      <xdr:col>20</xdr:col>
      <xdr:colOff>38100</xdr:colOff>
      <xdr:row>56</xdr:row>
      <xdr:rowOff>99530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9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116057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7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44272</xdr:rowOff>
    </xdr:from>
    <xdr:to>
      <xdr:col>15</xdr:col>
      <xdr:colOff>101600</xdr:colOff>
      <xdr:row>56</xdr:row>
      <xdr:rowOff>145872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4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162399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2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79146</xdr:rowOff>
    </xdr:from>
    <xdr:to>
      <xdr:col>10</xdr:col>
      <xdr:colOff>165100</xdr:colOff>
      <xdr:row>57</xdr:row>
      <xdr:rowOff>9296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8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25823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55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762</xdr:rowOff>
    </xdr:from>
    <xdr:to>
      <xdr:col>6</xdr:col>
      <xdr:colOff>38100</xdr:colOff>
      <xdr:row>57</xdr:row>
      <xdr:rowOff>102362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118889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4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25552</xdr:rowOff>
    </xdr:from>
    <xdr:to>
      <xdr:col>24</xdr:col>
      <xdr:colOff>63500</xdr:colOff>
      <xdr:row>79</xdr:row>
      <xdr:rowOff>27115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70102"/>
          <a:ext cx="838200" cy="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26543</xdr:rowOff>
    </xdr:from>
    <xdr:to>
      <xdr:col>19</xdr:col>
      <xdr:colOff>177800</xdr:colOff>
      <xdr:row>79</xdr:row>
      <xdr:rowOff>27115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7109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24333</xdr:rowOff>
    </xdr:from>
    <xdr:to>
      <xdr:col>15</xdr:col>
      <xdr:colOff>50800</xdr:colOff>
      <xdr:row>79</xdr:row>
      <xdr:rowOff>26543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68883"/>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23800</xdr:rowOff>
    </xdr:from>
    <xdr:to>
      <xdr:col>10</xdr:col>
      <xdr:colOff>114300</xdr:colOff>
      <xdr:row>79</xdr:row>
      <xdr:rowOff>24333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68350"/>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146202</xdr:rowOff>
    </xdr:from>
    <xdr:to>
      <xdr:col>24</xdr:col>
      <xdr:colOff>114300</xdr:colOff>
      <xdr:row>79</xdr:row>
      <xdr:rowOff>76352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5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61129</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34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147765</xdr:rowOff>
    </xdr:from>
    <xdr:to>
      <xdr:col>20</xdr:col>
      <xdr:colOff>38100</xdr:colOff>
      <xdr:row>79</xdr:row>
      <xdr:rowOff>77915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2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69042</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613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147193</xdr:rowOff>
    </xdr:from>
    <xdr:to>
      <xdr:col>15</xdr:col>
      <xdr:colOff>101600</xdr:colOff>
      <xdr:row>79</xdr:row>
      <xdr:rowOff>77343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5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68470</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613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144983</xdr:rowOff>
    </xdr:from>
    <xdr:to>
      <xdr:col>10</xdr:col>
      <xdr:colOff>165100</xdr:colOff>
      <xdr:row>79</xdr:row>
      <xdr:rowOff>75133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1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66260</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61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144450</xdr:rowOff>
    </xdr:from>
    <xdr:to>
      <xdr:col>6</xdr:col>
      <xdr:colOff>38100</xdr:colOff>
      <xdr:row>79</xdr:row>
      <xdr:rowOff>74600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65727</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610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38626</xdr:rowOff>
    </xdr:from>
    <xdr:to>
      <xdr:col>24</xdr:col>
      <xdr:colOff>63500</xdr:colOff>
      <xdr:row>95</xdr:row>
      <xdr:rowOff>159882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326376"/>
          <a:ext cx="838200" cy="12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10813</xdr:rowOff>
    </xdr:from>
    <xdr:to>
      <xdr:col>19</xdr:col>
      <xdr:colOff>177800</xdr:colOff>
      <xdr:row>95</xdr:row>
      <xdr:rowOff>159882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298563"/>
          <a:ext cx="889000" cy="14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10813</xdr:rowOff>
    </xdr:from>
    <xdr:to>
      <xdr:col>15</xdr:col>
      <xdr:colOff>50800</xdr:colOff>
      <xdr:row>96</xdr:row>
      <xdr:rowOff>149171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298563"/>
          <a:ext cx="889000" cy="30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149171</xdr:rowOff>
    </xdr:from>
    <xdr:to>
      <xdr:col>10</xdr:col>
      <xdr:colOff>114300</xdr:colOff>
      <xdr:row>97</xdr:row>
      <xdr:rowOff>53834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08371"/>
          <a:ext cx="889000" cy="76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118449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40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159276</xdr:rowOff>
    </xdr:from>
    <xdr:to>
      <xdr:col>24</xdr:col>
      <xdr:colOff>114300</xdr:colOff>
      <xdr:row>95</xdr:row>
      <xdr:rowOff>89426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27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10703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2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109082</xdr:rowOff>
    </xdr:from>
    <xdr:to>
      <xdr:col>20</xdr:col>
      <xdr:colOff>38100</xdr:colOff>
      <xdr:row>96</xdr:row>
      <xdr:rowOff>39232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9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55759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72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131463</xdr:rowOff>
    </xdr:from>
    <xdr:to>
      <xdr:col>15</xdr:col>
      <xdr:colOff>101600</xdr:colOff>
      <xdr:row>95</xdr:row>
      <xdr:rowOff>61613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24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78140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022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98371</xdr:rowOff>
    </xdr:from>
    <xdr:to>
      <xdr:col>10</xdr:col>
      <xdr:colOff>165100</xdr:colOff>
      <xdr:row>97</xdr:row>
      <xdr:rowOff>28521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5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45048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33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3034</xdr:rowOff>
    </xdr:from>
    <xdr:to>
      <xdr:col>6</xdr:col>
      <xdr:colOff>38100</xdr:colOff>
      <xdr:row>97</xdr:row>
      <xdr:rowOff>104634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3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95761</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72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30673</xdr:rowOff>
    </xdr:from>
    <xdr:to>
      <xdr:col>55</xdr:col>
      <xdr:colOff>0</xdr:colOff>
      <xdr:row>37</xdr:row>
      <xdr:rowOff>40594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374323"/>
          <a:ext cx="8382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40594</xdr:rowOff>
    </xdr:from>
    <xdr:to>
      <xdr:col>50</xdr:col>
      <xdr:colOff>114300</xdr:colOff>
      <xdr:row>37</xdr:row>
      <xdr:rowOff>79121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84244"/>
          <a:ext cx="889000" cy="3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80279</xdr:rowOff>
    </xdr:from>
    <xdr:to>
      <xdr:col>45</xdr:col>
      <xdr:colOff>177800</xdr:colOff>
      <xdr:row>37</xdr:row>
      <xdr:rowOff>79121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738129"/>
          <a:ext cx="889000" cy="68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80279</xdr:rowOff>
    </xdr:from>
    <xdr:to>
      <xdr:col>41</xdr:col>
      <xdr:colOff>50800</xdr:colOff>
      <xdr:row>38</xdr:row>
      <xdr:rowOff>5969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738129"/>
          <a:ext cx="889000" cy="78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151323</xdr:rowOff>
    </xdr:from>
    <xdr:to>
      <xdr:col>55</xdr:col>
      <xdr:colOff>50800</xdr:colOff>
      <xdr:row>37</xdr:row>
      <xdr:rowOff>81473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2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129750</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30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161244</xdr:rowOff>
    </xdr:from>
    <xdr:to>
      <xdr:col>50</xdr:col>
      <xdr:colOff>165100</xdr:colOff>
      <xdr:row>37</xdr:row>
      <xdr:rowOff>91394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3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82521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42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28321</xdr:rowOff>
    </xdr:from>
    <xdr:to>
      <xdr:col>46</xdr:col>
      <xdr:colOff>38100</xdr:colOff>
      <xdr:row>37</xdr:row>
      <xdr:rowOff>129921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121048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6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29479</xdr:rowOff>
    </xdr:from>
    <xdr:to>
      <xdr:col>41</xdr:col>
      <xdr:colOff>101600</xdr:colOff>
      <xdr:row>33</xdr:row>
      <xdr:rowOff>131079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68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122206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780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126619</xdr:rowOff>
    </xdr:from>
    <xdr:to>
      <xdr:col>36</xdr:col>
      <xdr:colOff>165100</xdr:colOff>
      <xdr:row>38</xdr:row>
      <xdr:rowOff>56769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7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47896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6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133134</xdr:rowOff>
    </xdr:from>
    <xdr:to>
      <xdr:col>55</xdr:col>
      <xdr:colOff>0</xdr:colOff>
      <xdr:row>57</xdr:row>
      <xdr:rowOff>147675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905784"/>
          <a:ext cx="838200" cy="1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147675</xdr:rowOff>
    </xdr:from>
    <xdr:to>
      <xdr:col>50</xdr:col>
      <xdr:colOff>114300</xdr:colOff>
      <xdr:row>58</xdr:row>
      <xdr:rowOff>44882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920325"/>
          <a:ext cx="889000" cy="68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88188</xdr:rowOff>
    </xdr:from>
    <xdr:to>
      <xdr:col>45</xdr:col>
      <xdr:colOff>177800</xdr:colOff>
      <xdr:row>58</xdr:row>
      <xdr:rowOff>44882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860838"/>
          <a:ext cx="889000" cy="12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50698</xdr:rowOff>
    </xdr:from>
    <xdr:to>
      <xdr:col>41</xdr:col>
      <xdr:colOff>50800</xdr:colOff>
      <xdr:row>57</xdr:row>
      <xdr:rowOff>88188</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823348"/>
          <a:ext cx="889000" cy="3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82334</xdr:rowOff>
    </xdr:from>
    <xdr:to>
      <xdr:col>55</xdr:col>
      <xdr:colOff>50800</xdr:colOff>
      <xdr:row>58</xdr:row>
      <xdr:rowOff>12484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5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60761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83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96875</xdr:rowOff>
    </xdr:from>
    <xdr:to>
      <xdr:col>50</xdr:col>
      <xdr:colOff>165100</xdr:colOff>
      <xdr:row>58</xdr:row>
      <xdr:rowOff>27025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18152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6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165532</xdr:rowOff>
    </xdr:from>
    <xdr:to>
      <xdr:col>46</xdr:col>
      <xdr:colOff>38100</xdr:colOff>
      <xdr:row>58</xdr:row>
      <xdr:rowOff>95682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93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86809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1003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37388</xdr:rowOff>
    </xdr:from>
    <xdr:to>
      <xdr:col>41</xdr:col>
      <xdr:colOff>101600</xdr:colOff>
      <xdr:row>57</xdr:row>
      <xdr:rowOff>138988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1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130115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0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171348</xdr:rowOff>
    </xdr:from>
    <xdr:to>
      <xdr:col>36</xdr:col>
      <xdr:colOff>165100</xdr:colOff>
      <xdr:row>57</xdr:row>
      <xdr:rowOff>101498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7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92625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6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136958</xdr:rowOff>
    </xdr:from>
    <xdr:to>
      <xdr:col>55</xdr:col>
      <xdr:colOff>0</xdr:colOff>
      <xdr:row>79</xdr:row>
      <xdr:rowOff>43135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10058"/>
          <a:ext cx="838200" cy="7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43135</xdr:rowOff>
    </xdr:from>
    <xdr:to>
      <xdr:col>50</xdr:col>
      <xdr:colOff>114300</xdr:colOff>
      <xdr:row>79</xdr:row>
      <xdr:rowOff>44450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87685"/>
          <a:ext cx="8890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44450</xdr:rowOff>
    </xdr:from>
    <xdr:to>
      <xdr:col>45</xdr:col>
      <xdr:colOff>177800</xdr:colOff>
      <xdr:row>79</xdr:row>
      <xdr:rowOff>44450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147949</xdr:rowOff>
    </xdr:from>
    <xdr:to>
      <xdr:col>41</xdr:col>
      <xdr:colOff>50800</xdr:colOff>
      <xdr:row>79</xdr:row>
      <xdr:rowOff>44450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21049"/>
          <a:ext cx="889000" cy="6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86158</xdr:rowOff>
    </xdr:from>
    <xdr:to>
      <xdr:col>55</xdr:col>
      <xdr:colOff>50800</xdr:colOff>
      <xdr:row>79</xdr:row>
      <xdr:rowOff>16308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5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1085</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163785</xdr:rowOff>
    </xdr:from>
    <xdr:to>
      <xdr:col>50</xdr:col>
      <xdr:colOff>165100</xdr:colOff>
      <xdr:row>79</xdr:row>
      <xdr:rowOff>93935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85062</xdr:rowOff>
    </xdr:from>
    <xdr:ext cx="313932"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82333" y="13629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97149</xdr:rowOff>
    </xdr:from>
    <xdr:to>
      <xdr:col>36</xdr:col>
      <xdr:colOff>165100</xdr:colOff>
      <xdr:row>79</xdr:row>
      <xdr:rowOff>27299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7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18426</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6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35344</xdr:rowOff>
    </xdr:from>
    <xdr:to>
      <xdr:col>55</xdr:col>
      <xdr:colOff>0</xdr:colOff>
      <xdr:row>98</xdr:row>
      <xdr:rowOff>55200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837444"/>
          <a:ext cx="838200" cy="1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55200</xdr:rowOff>
    </xdr:from>
    <xdr:to>
      <xdr:col>50</xdr:col>
      <xdr:colOff>114300</xdr:colOff>
      <xdr:row>98</xdr:row>
      <xdr:rowOff>130752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857300"/>
          <a:ext cx="889000" cy="7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72752</xdr:rowOff>
    </xdr:from>
    <xdr:to>
      <xdr:col>45</xdr:col>
      <xdr:colOff>177800</xdr:colOff>
      <xdr:row>98</xdr:row>
      <xdr:rowOff>130752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874852"/>
          <a:ext cx="889000" cy="58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81865</xdr:rowOff>
    </xdr:from>
    <xdr:to>
      <xdr:col>41</xdr:col>
      <xdr:colOff>50800</xdr:colOff>
      <xdr:row>98</xdr:row>
      <xdr:rowOff>72752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12515"/>
          <a:ext cx="889000" cy="16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155994</xdr:rowOff>
    </xdr:from>
    <xdr:to>
      <xdr:col>55</xdr:col>
      <xdr:colOff>50800</xdr:colOff>
      <xdr:row>98</xdr:row>
      <xdr:rowOff>86144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8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134421</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6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4400</xdr:rowOff>
    </xdr:from>
    <xdr:to>
      <xdr:col>50</xdr:col>
      <xdr:colOff>165100</xdr:colOff>
      <xdr:row>98</xdr:row>
      <xdr:rowOff>106000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97127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9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79952</xdr:rowOff>
    </xdr:from>
    <xdr:to>
      <xdr:col>46</xdr:col>
      <xdr:colOff>38100</xdr:colOff>
      <xdr:row>99</xdr:row>
      <xdr:rowOff>10102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88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1229</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515428" y="16974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21952</xdr:rowOff>
    </xdr:from>
    <xdr:to>
      <xdr:col>41</xdr:col>
      <xdr:colOff>101600</xdr:colOff>
      <xdr:row>98</xdr:row>
      <xdr:rowOff>123552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82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114679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91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31065</xdr:rowOff>
    </xdr:from>
    <xdr:to>
      <xdr:col>36</xdr:col>
      <xdr:colOff>165100</xdr:colOff>
      <xdr:row>97</xdr:row>
      <xdr:rowOff>132665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6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123792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5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129459</xdr:rowOff>
    </xdr:from>
    <xdr:to>
      <xdr:col>85</xdr:col>
      <xdr:colOff>127000</xdr:colOff>
      <xdr:row>38</xdr:row>
      <xdr:rowOff>135905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44559"/>
          <a:ext cx="838200" cy="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129459</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6644559"/>
          <a:ext cx="889000" cy="1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85105</xdr:rowOff>
    </xdr:from>
    <xdr:to>
      <xdr:col>85</xdr:col>
      <xdr:colOff>177800</xdr:colOff>
      <xdr:row>39</xdr:row>
      <xdr:rowOff>15255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313932"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78659</xdr:rowOff>
    </xdr:from>
    <xdr:to>
      <xdr:col>81</xdr:col>
      <xdr:colOff>101600</xdr:colOff>
      <xdr:row>39</xdr:row>
      <xdr:rowOff>8809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9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171386</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2017" y="6686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143827</xdr:rowOff>
    </xdr:from>
    <xdr:to>
      <xdr:col>85</xdr:col>
      <xdr:colOff>127000</xdr:colOff>
      <xdr:row>76</xdr:row>
      <xdr:rowOff>146380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174027"/>
          <a:ext cx="8382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143827</xdr:rowOff>
    </xdr:from>
    <xdr:to>
      <xdr:col>81</xdr:col>
      <xdr:colOff>50800</xdr:colOff>
      <xdr:row>76</xdr:row>
      <xdr:rowOff>160110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174027"/>
          <a:ext cx="889000" cy="1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160110</xdr:rowOff>
    </xdr:from>
    <xdr:to>
      <xdr:col>76</xdr:col>
      <xdr:colOff>114300</xdr:colOff>
      <xdr:row>77</xdr:row>
      <xdr:rowOff>3924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190310"/>
          <a:ext cx="889000" cy="1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3924</xdr:rowOff>
    </xdr:from>
    <xdr:to>
      <xdr:col>71</xdr:col>
      <xdr:colOff>177800</xdr:colOff>
      <xdr:row>77</xdr:row>
      <xdr:rowOff>18186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205574"/>
          <a:ext cx="889000" cy="1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95580</xdr:rowOff>
    </xdr:from>
    <xdr:to>
      <xdr:col>85</xdr:col>
      <xdr:colOff>177800</xdr:colOff>
      <xdr:row>77</xdr:row>
      <xdr:rowOff>25730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74007</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0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93027</xdr:rowOff>
    </xdr:from>
    <xdr:to>
      <xdr:col>81</xdr:col>
      <xdr:colOff>101600</xdr:colOff>
      <xdr:row>77</xdr:row>
      <xdr:rowOff>23177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2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14304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1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109310</xdr:rowOff>
    </xdr:from>
    <xdr:to>
      <xdr:col>76</xdr:col>
      <xdr:colOff>165100</xdr:colOff>
      <xdr:row>77</xdr:row>
      <xdr:rowOff>39460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30587</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3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124574</xdr:rowOff>
    </xdr:from>
    <xdr:to>
      <xdr:col>72</xdr:col>
      <xdr:colOff>38100</xdr:colOff>
      <xdr:row>77</xdr:row>
      <xdr:rowOff>54724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15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45851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24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138836</xdr:rowOff>
    </xdr:from>
    <xdr:to>
      <xdr:col>67</xdr:col>
      <xdr:colOff>101600</xdr:colOff>
      <xdr:row>77</xdr:row>
      <xdr:rowOff>68986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16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60113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26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68743</xdr:rowOff>
    </xdr:from>
    <xdr:to>
      <xdr:col>85</xdr:col>
      <xdr:colOff>127000</xdr:colOff>
      <xdr:row>98</xdr:row>
      <xdr:rowOff>74164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870843"/>
          <a:ext cx="838200" cy="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74164</xdr:rowOff>
    </xdr:from>
    <xdr:to>
      <xdr:col>81</xdr:col>
      <xdr:colOff>50800</xdr:colOff>
      <xdr:row>98</xdr:row>
      <xdr:rowOff>120095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876264"/>
          <a:ext cx="889000" cy="4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120095</xdr:rowOff>
    </xdr:from>
    <xdr:to>
      <xdr:col>76</xdr:col>
      <xdr:colOff>114300</xdr:colOff>
      <xdr:row>98</xdr:row>
      <xdr:rowOff>137725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922195"/>
          <a:ext cx="889000" cy="1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118605</xdr:rowOff>
    </xdr:from>
    <xdr:to>
      <xdr:col>71</xdr:col>
      <xdr:colOff>177800</xdr:colOff>
      <xdr:row>98</xdr:row>
      <xdr:rowOff>137725</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920705"/>
          <a:ext cx="889000" cy="1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17943</xdr:rowOff>
    </xdr:from>
    <xdr:to>
      <xdr:col>85</xdr:col>
      <xdr:colOff>177800</xdr:colOff>
      <xdr:row>98</xdr:row>
      <xdr:rowOff>119543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8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104320</xdr:rowOff>
    </xdr:from>
    <xdr:ext cx="469744"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3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23364</xdr:rowOff>
    </xdr:from>
    <xdr:to>
      <xdr:col>81</xdr:col>
      <xdr:colOff>101600</xdr:colOff>
      <xdr:row>98</xdr:row>
      <xdr:rowOff>124964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2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116091</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91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69295</xdr:rowOff>
    </xdr:from>
    <xdr:to>
      <xdr:col>76</xdr:col>
      <xdr:colOff>165100</xdr:colOff>
      <xdr:row>98</xdr:row>
      <xdr:rowOff>170895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8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162022</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57428" y="1696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86925</xdr:rowOff>
    </xdr:from>
    <xdr:to>
      <xdr:col>72</xdr:col>
      <xdr:colOff>38100</xdr:colOff>
      <xdr:row>99</xdr:row>
      <xdr:rowOff>17075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8202</xdr:rowOff>
    </xdr:from>
    <xdr:ext cx="378565"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4017" y="16981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67805</xdr:rowOff>
    </xdr:from>
    <xdr:to>
      <xdr:col>67</xdr:col>
      <xdr:colOff>101600</xdr:colOff>
      <xdr:row>98</xdr:row>
      <xdr:rowOff>169405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6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160532</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62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44183</xdr:rowOff>
    </xdr:from>
    <xdr:to>
      <xdr:col>116</xdr:col>
      <xdr:colOff>63500</xdr:colOff>
      <xdr:row>59</xdr:row>
      <xdr:rowOff>44259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10159733"/>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44183</xdr:rowOff>
    </xdr:from>
    <xdr:to>
      <xdr:col>111</xdr:col>
      <xdr:colOff>177800</xdr:colOff>
      <xdr:row>59</xdr:row>
      <xdr:rowOff>44259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5973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44183</xdr:rowOff>
    </xdr:from>
    <xdr:to>
      <xdr:col>107</xdr:col>
      <xdr:colOff>50800</xdr:colOff>
      <xdr:row>59</xdr:row>
      <xdr:rowOff>44374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10159733"/>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44374</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59924"/>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164833</xdr:rowOff>
    </xdr:from>
    <xdr:to>
      <xdr:col>116</xdr:col>
      <xdr:colOff>114300</xdr:colOff>
      <xdr:row>59</xdr:row>
      <xdr:rowOff>94983</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79760</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38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164909</xdr:rowOff>
    </xdr:from>
    <xdr:to>
      <xdr:col>112</xdr:col>
      <xdr:colOff>38100</xdr:colOff>
      <xdr:row>59</xdr:row>
      <xdr:rowOff>95059</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86186</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164833</xdr:rowOff>
    </xdr:from>
    <xdr:to>
      <xdr:col>107</xdr:col>
      <xdr:colOff>101600</xdr:colOff>
      <xdr:row>59</xdr:row>
      <xdr:rowOff>94983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86110</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165024</xdr:rowOff>
    </xdr:from>
    <xdr:to>
      <xdr:col>102</xdr:col>
      <xdr:colOff>165100</xdr:colOff>
      <xdr:row>59</xdr:row>
      <xdr:rowOff>95174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86301</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124678</xdr:rowOff>
    </xdr:from>
    <xdr:to>
      <xdr:col>116</xdr:col>
      <xdr:colOff>63500</xdr:colOff>
      <xdr:row>76</xdr:row>
      <xdr:rowOff>51166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983428"/>
          <a:ext cx="838200" cy="9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51166</xdr:rowOff>
    </xdr:from>
    <xdr:to>
      <xdr:col>111</xdr:col>
      <xdr:colOff>177800</xdr:colOff>
      <xdr:row>76</xdr:row>
      <xdr:rowOff>95743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81366"/>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95743</xdr:rowOff>
    </xdr:from>
    <xdr:to>
      <xdr:col>107</xdr:col>
      <xdr:colOff>50800</xdr:colOff>
      <xdr:row>76</xdr:row>
      <xdr:rowOff>101262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125943"/>
          <a:ext cx="889000" cy="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101262</xdr:rowOff>
    </xdr:from>
    <xdr:to>
      <xdr:col>102</xdr:col>
      <xdr:colOff>114300</xdr:colOff>
      <xdr:row>76</xdr:row>
      <xdr:rowOff>162168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31462"/>
          <a:ext cx="889000" cy="6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127670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81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73878</xdr:rowOff>
    </xdr:from>
    <xdr:to>
      <xdr:col>116</xdr:col>
      <xdr:colOff>114300</xdr:colOff>
      <xdr:row>76</xdr:row>
      <xdr:rowOff>4028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93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96755</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784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366</xdr:rowOff>
    </xdr:from>
    <xdr:to>
      <xdr:col>112</xdr:col>
      <xdr:colOff>38100</xdr:colOff>
      <xdr:row>76</xdr:row>
      <xdr:rowOff>101966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3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118494</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805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44943</xdr:rowOff>
    </xdr:from>
    <xdr:to>
      <xdr:col>107</xdr:col>
      <xdr:colOff>101600</xdr:colOff>
      <xdr:row>76</xdr:row>
      <xdr:rowOff>146543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7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163071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85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50462</xdr:rowOff>
    </xdr:from>
    <xdr:to>
      <xdr:col>102</xdr:col>
      <xdr:colOff>165100</xdr:colOff>
      <xdr:row>76</xdr:row>
      <xdr:rowOff>152062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8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168590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85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111368</xdr:rowOff>
    </xdr:from>
    <xdr:to>
      <xdr:col>98</xdr:col>
      <xdr:colOff>38100</xdr:colOff>
      <xdr:row>77</xdr:row>
      <xdr:rowOff>41518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14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32645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23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人件費については、人事院勧告に伴う給与改定等により、前年度から増加したものの、類似団体内平均値を下回っている。今後も、人件費の抑制に努めるとともに、国家公務員や民間企業の給与水準との均衡を図りながら、時代の変化に対応した適正な給与制度の運用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補助費等については、消防事務の広域化による負担金の増加等により、前年度から増加している。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物件費については、地域ポイントやワクチン接種等の新型コロナウイルス感染症対策に係る経費の減少等により、類似団体内平均値を下回っている。多様化する行政サービスを行政規模に応じた適正な水準に見直すなどの行財政改革が今後も必要な状況となっ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扶助費については、価格高騰重点支援給付金等の物価高騰対策に係る経費の増額により、大幅に増加した。また、子ども・子育て支援制度における各種給付費や、障がい者への自立支援給付費等の経常的な経費は増加傾向が続いていることから、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年度は類似団体内平均値を上回った。今後も、制度改正や運用の方針に注視するとともに、受益者負担の適正化を含めて財源確保に努める。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普通建設事業費については、新規整備・更新整備ともに類似団体内平均値を下回っているものの、学校施設の整備等により、前年度から増加している。今後は施設の老朽化に伴う改修工事の増加が見込まれるため、計画的かつ効率的な維持管理と事業執行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公債費については、類似団体内平均値よりも低水準で推移しており、令和元年度から増加していたが、令和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年度は減少に転じた。今後も計画的かつ効率的な事業の執行及び、起債の抑制に努める</a:t>
          </a:r>
          <a:r>
            <a:rPr kumimoji="1" lang="ja-JP" altLang="en-US" sz="1100">
              <a:latin typeface="ＭＳ Ｐゴシック" panose="020B0600070205080204" pitchFamily="50" charset="-128"/>
              <a:ea typeface="ＭＳ Ｐゴシック" panose="020B0600070205080204" pitchFamily="50"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58,031
57,462
11.92
23,776,983
23,254,611
456,077
13,151,988
14,225,707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117754</xdr:rowOff>
    </xdr:from>
    <xdr:to>
      <xdr:col>24</xdr:col>
      <xdr:colOff>63500</xdr:colOff>
      <xdr:row>35</xdr:row>
      <xdr:rowOff>135128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18504"/>
          <a:ext cx="8382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5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112268</xdr:rowOff>
    </xdr:from>
    <xdr:to>
      <xdr:col>19</xdr:col>
      <xdr:colOff>177800</xdr:colOff>
      <xdr:row>35</xdr:row>
      <xdr:rowOff>135128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1301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72949</xdr:rowOff>
    </xdr:from>
    <xdr:to>
      <xdr:col>15</xdr:col>
      <xdr:colOff>50800</xdr:colOff>
      <xdr:row>35</xdr:row>
      <xdr:rowOff>112268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73699"/>
          <a:ext cx="889000" cy="3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134332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45060</xdr:rowOff>
    </xdr:from>
    <xdr:to>
      <xdr:col>10</xdr:col>
      <xdr:colOff>114300</xdr:colOff>
      <xdr:row>35</xdr:row>
      <xdr:rowOff>72949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45810"/>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66954</xdr:rowOff>
    </xdr:from>
    <xdr:to>
      <xdr:col>24</xdr:col>
      <xdr:colOff>114300</xdr:colOff>
      <xdr:row>35</xdr:row>
      <xdr:rowOff>168554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45381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4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84328</xdr:rowOff>
    </xdr:from>
    <xdr:to>
      <xdr:col>20</xdr:col>
      <xdr:colOff>38100</xdr:colOff>
      <xdr:row>36</xdr:row>
      <xdr:rowOff>14478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5605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17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61468</xdr:rowOff>
    </xdr:from>
    <xdr:to>
      <xdr:col>15</xdr:col>
      <xdr:colOff>101600</xdr:colOff>
      <xdr:row>35</xdr:row>
      <xdr:rowOff>163068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154195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5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22149</xdr:rowOff>
    </xdr:from>
    <xdr:to>
      <xdr:col>10</xdr:col>
      <xdr:colOff>165100</xdr:colOff>
      <xdr:row>35</xdr:row>
      <xdr:rowOff>123749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2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140276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9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165710</xdr:rowOff>
    </xdr:from>
    <xdr:to>
      <xdr:col>6</xdr:col>
      <xdr:colOff>38100</xdr:colOff>
      <xdr:row>35</xdr:row>
      <xdr:rowOff>95860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9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112387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7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9063</xdr:rowOff>
    </xdr:from>
    <xdr:to>
      <xdr:col>24</xdr:col>
      <xdr:colOff>63500</xdr:colOff>
      <xdr:row>57</xdr:row>
      <xdr:rowOff>39703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81713"/>
          <a:ext cx="838200" cy="3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39703</xdr:rowOff>
    </xdr:from>
    <xdr:to>
      <xdr:col>19</xdr:col>
      <xdr:colOff>177800</xdr:colOff>
      <xdr:row>57</xdr:row>
      <xdr:rowOff>54074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12353"/>
          <a:ext cx="889000" cy="1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160556</xdr:rowOff>
    </xdr:from>
    <xdr:to>
      <xdr:col>15</xdr:col>
      <xdr:colOff>50800</xdr:colOff>
      <xdr:row>57</xdr:row>
      <xdr:rowOff>54074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075956"/>
          <a:ext cx="889000" cy="750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160556</xdr:rowOff>
    </xdr:from>
    <xdr:to>
      <xdr:col>10</xdr:col>
      <xdr:colOff>114300</xdr:colOff>
      <xdr:row>57</xdr:row>
      <xdr:rowOff>67363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075956"/>
          <a:ext cx="889000" cy="76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129713</xdr:rowOff>
    </xdr:from>
    <xdr:to>
      <xdr:col>24</xdr:col>
      <xdr:colOff>114300</xdr:colOff>
      <xdr:row>57</xdr:row>
      <xdr:rowOff>59863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3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44640</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4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160353</xdr:rowOff>
    </xdr:from>
    <xdr:to>
      <xdr:col>20</xdr:col>
      <xdr:colOff>38100</xdr:colOff>
      <xdr:row>57</xdr:row>
      <xdr:rowOff>90503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6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81630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5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3274</xdr:rowOff>
    </xdr:from>
    <xdr:to>
      <xdr:col>15</xdr:col>
      <xdr:colOff>101600</xdr:colOff>
      <xdr:row>57</xdr:row>
      <xdr:rowOff>104874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7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96001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6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109756</xdr:rowOff>
    </xdr:from>
    <xdr:to>
      <xdr:col>10</xdr:col>
      <xdr:colOff>165100</xdr:colOff>
      <xdr:row>53</xdr:row>
      <xdr:rowOff>39906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2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31033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17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16563</xdr:rowOff>
    </xdr:from>
    <xdr:to>
      <xdr:col>6</xdr:col>
      <xdr:colOff>38100</xdr:colOff>
      <xdr:row>57</xdr:row>
      <xdr:rowOff>118163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8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109290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8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123584</xdr:rowOff>
    </xdr:from>
    <xdr:to>
      <xdr:col>24</xdr:col>
      <xdr:colOff>63500</xdr:colOff>
      <xdr:row>76</xdr:row>
      <xdr:rowOff>60709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82334"/>
          <a:ext cx="838200" cy="10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153645</xdr:rowOff>
    </xdr:from>
    <xdr:to>
      <xdr:col>19</xdr:col>
      <xdr:colOff>177800</xdr:colOff>
      <xdr:row>76</xdr:row>
      <xdr:rowOff>60709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12395"/>
          <a:ext cx="889000" cy="78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153645</xdr:rowOff>
    </xdr:from>
    <xdr:to>
      <xdr:col>15</xdr:col>
      <xdr:colOff>50800</xdr:colOff>
      <xdr:row>77</xdr:row>
      <xdr:rowOff>81902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12395"/>
          <a:ext cx="889000" cy="27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81902</xdr:rowOff>
    </xdr:from>
    <xdr:to>
      <xdr:col>10</xdr:col>
      <xdr:colOff>114300</xdr:colOff>
      <xdr:row>78</xdr:row>
      <xdr:rowOff>9770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83552"/>
          <a:ext cx="889000" cy="99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64009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72784</xdr:rowOff>
    </xdr:from>
    <xdr:to>
      <xdr:col>24</xdr:col>
      <xdr:colOff>114300</xdr:colOff>
      <xdr:row>76</xdr:row>
      <xdr:rowOff>2933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315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95661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82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9909</xdr:rowOff>
    </xdr:from>
    <xdr:to>
      <xdr:col>20</xdr:col>
      <xdr:colOff>38100</xdr:colOff>
      <xdr:row>76</xdr:row>
      <xdr:rowOff>111509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4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128036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1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102845</xdr:rowOff>
    </xdr:from>
    <xdr:to>
      <xdr:col>15</xdr:col>
      <xdr:colOff>101600</xdr:colOff>
      <xdr:row>76</xdr:row>
      <xdr:rowOff>32995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6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49522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36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31102</xdr:rowOff>
    </xdr:from>
    <xdr:to>
      <xdr:col>10</xdr:col>
      <xdr:colOff>165100</xdr:colOff>
      <xdr:row>77</xdr:row>
      <xdr:rowOff>132702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3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149229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0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130420</xdr:rowOff>
    </xdr:from>
    <xdr:to>
      <xdr:col>6</xdr:col>
      <xdr:colOff>38100</xdr:colOff>
      <xdr:row>78</xdr:row>
      <xdr:rowOff>60570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51697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24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73788</xdr:rowOff>
    </xdr:from>
    <xdr:to>
      <xdr:col>24</xdr:col>
      <xdr:colOff>63500</xdr:colOff>
      <xdr:row>99</xdr:row>
      <xdr:rowOff>80764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7047338"/>
          <a:ext cx="838200" cy="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59581</xdr:rowOff>
    </xdr:from>
    <xdr:to>
      <xdr:col>19</xdr:col>
      <xdr:colOff>177800</xdr:colOff>
      <xdr:row>99</xdr:row>
      <xdr:rowOff>73788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7033131"/>
          <a:ext cx="889000" cy="1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59581</xdr:rowOff>
    </xdr:from>
    <xdr:to>
      <xdr:col>15</xdr:col>
      <xdr:colOff>50800</xdr:colOff>
      <xdr:row>99</xdr:row>
      <xdr:rowOff>99881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7033131"/>
          <a:ext cx="889000" cy="4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69149</xdr:rowOff>
    </xdr:from>
    <xdr:to>
      <xdr:col>10</xdr:col>
      <xdr:colOff>114300</xdr:colOff>
      <xdr:row>99</xdr:row>
      <xdr:rowOff>99881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7042699"/>
          <a:ext cx="889000" cy="30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114354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70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29964</xdr:rowOff>
    </xdr:from>
    <xdr:to>
      <xdr:col>24</xdr:col>
      <xdr:colOff>114300</xdr:colOff>
      <xdr:row>99</xdr:row>
      <xdr:rowOff>131564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7003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116341</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1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22988</xdr:rowOff>
    </xdr:from>
    <xdr:to>
      <xdr:col>20</xdr:col>
      <xdr:colOff>38100</xdr:colOff>
      <xdr:row>99</xdr:row>
      <xdr:rowOff>124588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9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115715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8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8781</xdr:rowOff>
    </xdr:from>
    <xdr:to>
      <xdr:col>15</xdr:col>
      <xdr:colOff>101600</xdr:colOff>
      <xdr:row>99</xdr:row>
      <xdr:rowOff>110381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8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101508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49081</xdr:rowOff>
    </xdr:from>
    <xdr:to>
      <xdr:col>10</xdr:col>
      <xdr:colOff>165100</xdr:colOff>
      <xdr:row>99</xdr:row>
      <xdr:rowOff>150681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2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141808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1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18349</xdr:rowOff>
    </xdr:from>
    <xdr:to>
      <xdr:col>6</xdr:col>
      <xdr:colOff>38100</xdr:colOff>
      <xdr:row>99</xdr:row>
      <xdr:rowOff>119949</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9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136476</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76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155702</xdr:rowOff>
    </xdr:from>
    <xdr:to>
      <xdr:col>55</xdr:col>
      <xdr:colOff>0</xdr:colOff>
      <xdr:row>38</xdr:row>
      <xdr:rowOff>157988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67080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157988</xdr:rowOff>
    </xdr:from>
    <xdr:to>
      <xdr:col>50</xdr:col>
      <xdr:colOff>114300</xdr:colOff>
      <xdr:row>38</xdr:row>
      <xdr:rowOff>164193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673088"/>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164193</xdr:rowOff>
    </xdr:from>
    <xdr:to>
      <xdr:col>45</xdr:col>
      <xdr:colOff>177800</xdr:colOff>
      <xdr:row>38</xdr:row>
      <xdr:rowOff>167459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67929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167459</xdr:rowOff>
    </xdr:from>
    <xdr:to>
      <xdr:col>41</xdr:col>
      <xdr:colOff>50800</xdr:colOff>
      <xdr:row>39</xdr:row>
      <xdr:rowOff>1887</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6972300" y="6682559"/>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104902</xdr:rowOff>
    </xdr:from>
    <xdr:to>
      <xdr:col>55</xdr:col>
      <xdr:colOff>50800</xdr:colOff>
      <xdr:row>39</xdr:row>
      <xdr:rowOff>35052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2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19829</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34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107188</xdr:rowOff>
    </xdr:from>
    <xdr:to>
      <xdr:col>50</xdr:col>
      <xdr:colOff>165100</xdr:colOff>
      <xdr:row>39</xdr:row>
      <xdr:rowOff>37338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62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28465</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715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113393</xdr:rowOff>
    </xdr:from>
    <xdr:to>
      <xdr:col>46</xdr:col>
      <xdr:colOff>38100</xdr:colOff>
      <xdr:row>39</xdr:row>
      <xdr:rowOff>43543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62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34670</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721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116659</xdr:rowOff>
    </xdr:from>
    <xdr:to>
      <xdr:col>41</xdr:col>
      <xdr:colOff>101600</xdr:colOff>
      <xdr:row>39</xdr:row>
      <xdr:rowOff>46809</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63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37936</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724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122537</xdr:rowOff>
    </xdr:from>
    <xdr:to>
      <xdr:col>36</xdr:col>
      <xdr:colOff>165100</xdr:colOff>
      <xdr:row>39</xdr:row>
      <xdr:rowOff>52687</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63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43814</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730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96304</xdr:rowOff>
    </xdr:from>
    <xdr:to>
      <xdr:col>55</xdr:col>
      <xdr:colOff>0</xdr:colOff>
      <xdr:row>58</xdr:row>
      <xdr:rowOff>153416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040404"/>
          <a:ext cx="838200" cy="5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153416</xdr:rowOff>
    </xdr:from>
    <xdr:to>
      <xdr:col>50</xdr:col>
      <xdr:colOff>114300</xdr:colOff>
      <xdr:row>59</xdr:row>
      <xdr:rowOff>2959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097516"/>
          <a:ext cx="889000" cy="2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170980</xdr:rowOff>
    </xdr:from>
    <xdr:to>
      <xdr:col>45</xdr:col>
      <xdr:colOff>177800</xdr:colOff>
      <xdr:row>59</xdr:row>
      <xdr:rowOff>2959</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15080"/>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149263</xdr:rowOff>
    </xdr:from>
    <xdr:to>
      <xdr:col>41</xdr:col>
      <xdr:colOff>50800</xdr:colOff>
      <xdr:row>58</xdr:row>
      <xdr:rowOff>170980</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093363"/>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45504</xdr:rowOff>
    </xdr:from>
    <xdr:to>
      <xdr:col>55</xdr:col>
      <xdr:colOff>50800</xdr:colOff>
      <xdr:row>58</xdr:row>
      <xdr:rowOff>147104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998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131881</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04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102616</xdr:rowOff>
    </xdr:from>
    <xdr:to>
      <xdr:col>50</xdr:col>
      <xdr:colOff>165100</xdr:colOff>
      <xdr:row>59</xdr:row>
      <xdr:rowOff>32766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4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23893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3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123609</xdr:rowOff>
    </xdr:from>
    <xdr:to>
      <xdr:col>46</xdr:col>
      <xdr:colOff>38100</xdr:colOff>
      <xdr:row>59</xdr:row>
      <xdr:rowOff>53759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6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44886</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6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120180</xdr:rowOff>
    </xdr:from>
    <xdr:to>
      <xdr:col>41</xdr:col>
      <xdr:colOff>101600</xdr:colOff>
      <xdr:row>59</xdr:row>
      <xdr:rowOff>50330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6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41457</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5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98463</xdr:rowOff>
    </xdr:from>
    <xdr:to>
      <xdr:col>36</xdr:col>
      <xdr:colOff>165100</xdr:colOff>
      <xdr:row>59</xdr:row>
      <xdr:rowOff>28613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4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19740</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3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17759</xdr:rowOff>
    </xdr:from>
    <xdr:to>
      <xdr:col>55</xdr:col>
      <xdr:colOff>0</xdr:colOff>
      <xdr:row>78</xdr:row>
      <xdr:rowOff>162103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390859"/>
          <a:ext cx="838200" cy="14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17759</xdr:rowOff>
    </xdr:from>
    <xdr:to>
      <xdr:col>50</xdr:col>
      <xdr:colOff>114300</xdr:colOff>
      <xdr:row>78</xdr:row>
      <xdr:rowOff>119354</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390859"/>
          <a:ext cx="889000" cy="10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119354</xdr:rowOff>
    </xdr:from>
    <xdr:to>
      <xdr:col>45</xdr:col>
      <xdr:colOff>177800</xdr:colOff>
      <xdr:row>78</xdr:row>
      <xdr:rowOff>129739</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7861300" y="13492454"/>
          <a:ext cx="889000" cy="1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129739</xdr:rowOff>
    </xdr:from>
    <xdr:to>
      <xdr:col>41</xdr:col>
      <xdr:colOff>50800</xdr:colOff>
      <xdr:row>79</xdr:row>
      <xdr:rowOff>73799</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502839"/>
          <a:ext cx="889000" cy="11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111303</xdr:rowOff>
    </xdr:from>
    <xdr:to>
      <xdr:col>55</xdr:col>
      <xdr:colOff>50800</xdr:colOff>
      <xdr:row>79</xdr:row>
      <xdr:rowOff>41453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48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26230</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9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138409</xdr:rowOff>
    </xdr:from>
    <xdr:to>
      <xdr:col>50</xdr:col>
      <xdr:colOff>165100</xdr:colOff>
      <xdr:row>78</xdr:row>
      <xdr:rowOff>68559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4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59686</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3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68554</xdr:rowOff>
    </xdr:from>
    <xdr:to>
      <xdr:col>46</xdr:col>
      <xdr:colOff>38100</xdr:colOff>
      <xdr:row>78</xdr:row>
      <xdr:rowOff>170154</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161281</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78939</xdr:rowOff>
    </xdr:from>
    <xdr:to>
      <xdr:col>41</xdr:col>
      <xdr:colOff>101600</xdr:colOff>
      <xdr:row>79</xdr:row>
      <xdr:rowOff>9089</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5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216</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4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22999</xdr:rowOff>
    </xdr:from>
    <xdr:to>
      <xdr:col>36</xdr:col>
      <xdr:colOff>165100</xdr:colOff>
      <xdr:row>79</xdr:row>
      <xdr:rowOff>124599</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6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115726</xdr:rowOff>
    </xdr:from>
    <xdr:ext cx="378565"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83017" y="13660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23388</xdr:rowOff>
    </xdr:from>
    <xdr:to>
      <xdr:col>55</xdr:col>
      <xdr:colOff>0</xdr:colOff>
      <xdr:row>98</xdr:row>
      <xdr:rowOff>41425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9639300" y="16825488"/>
          <a:ext cx="838200" cy="1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23388</xdr:rowOff>
    </xdr:from>
    <xdr:to>
      <xdr:col>50</xdr:col>
      <xdr:colOff>114300</xdr:colOff>
      <xdr:row>98</xdr:row>
      <xdr:rowOff>79944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825488"/>
          <a:ext cx="889000" cy="5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79944</xdr:rowOff>
    </xdr:from>
    <xdr:to>
      <xdr:col>45</xdr:col>
      <xdr:colOff>177800</xdr:colOff>
      <xdr:row>98</xdr:row>
      <xdr:rowOff>117686</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882044"/>
          <a:ext cx="889000" cy="37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72286</xdr:rowOff>
    </xdr:from>
    <xdr:to>
      <xdr:col>41</xdr:col>
      <xdr:colOff>50800</xdr:colOff>
      <xdr:row>98</xdr:row>
      <xdr:rowOff>117686</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874386"/>
          <a:ext cx="889000" cy="4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162075</xdr:rowOff>
    </xdr:from>
    <xdr:to>
      <xdr:col>55</xdr:col>
      <xdr:colOff>50800</xdr:colOff>
      <xdr:row>98</xdr:row>
      <xdr:rowOff>92225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79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77002</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7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144038</xdr:rowOff>
    </xdr:from>
    <xdr:to>
      <xdr:col>50</xdr:col>
      <xdr:colOff>165100</xdr:colOff>
      <xdr:row>98</xdr:row>
      <xdr:rowOff>74188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77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65315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86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29144</xdr:rowOff>
    </xdr:from>
    <xdr:to>
      <xdr:col>46</xdr:col>
      <xdr:colOff>38100</xdr:colOff>
      <xdr:row>98</xdr:row>
      <xdr:rowOff>130744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83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121871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92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66886</xdr:rowOff>
    </xdr:from>
    <xdr:to>
      <xdr:col>41</xdr:col>
      <xdr:colOff>101600</xdr:colOff>
      <xdr:row>98</xdr:row>
      <xdr:rowOff>168486</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8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159613</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96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21486</xdr:rowOff>
    </xdr:from>
    <xdr:to>
      <xdr:col>36</xdr:col>
      <xdr:colOff>165100</xdr:colOff>
      <xdr:row>98</xdr:row>
      <xdr:rowOff>123086</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82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114213</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91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19876</xdr:rowOff>
    </xdr:from>
    <xdr:to>
      <xdr:col>85</xdr:col>
      <xdr:colOff>127000</xdr:colOff>
      <xdr:row>38</xdr:row>
      <xdr:rowOff>38164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5349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38164</xdr:rowOff>
    </xdr:from>
    <xdr:to>
      <xdr:col>81</xdr:col>
      <xdr:colOff>50800</xdr:colOff>
      <xdr:row>38</xdr:row>
      <xdr:rowOff>51918</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553264"/>
          <a:ext cx="889000" cy="1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19495</xdr:rowOff>
    </xdr:from>
    <xdr:to>
      <xdr:col>76</xdr:col>
      <xdr:colOff>114300</xdr:colOff>
      <xdr:row>38</xdr:row>
      <xdr:rowOff>51918</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363145"/>
          <a:ext cx="889000" cy="20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19495</xdr:rowOff>
    </xdr:from>
    <xdr:to>
      <xdr:col>71</xdr:col>
      <xdr:colOff>177800</xdr:colOff>
      <xdr:row>38</xdr:row>
      <xdr:rowOff>104039</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363145"/>
          <a:ext cx="889000" cy="25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54259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56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140526</xdr:rowOff>
    </xdr:from>
    <xdr:to>
      <xdr:col>85</xdr:col>
      <xdr:colOff>177800</xdr:colOff>
      <xdr:row>38</xdr:row>
      <xdr:rowOff>70676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48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118953</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6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158814</xdr:rowOff>
    </xdr:from>
    <xdr:to>
      <xdr:col>81</xdr:col>
      <xdr:colOff>101600</xdr:colOff>
      <xdr:row>38</xdr:row>
      <xdr:rowOff>88964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0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80091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5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1118</xdr:rowOff>
    </xdr:from>
    <xdr:to>
      <xdr:col>76</xdr:col>
      <xdr:colOff>165100</xdr:colOff>
      <xdr:row>38</xdr:row>
      <xdr:rowOff>102718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93845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60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140145</xdr:rowOff>
    </xdr:from>
    <xdr:to>
      <xdr:col>72</xdr:col>
      <xdr:colOff>38100</xdr:colOff>
      <xdr:row>37</xdr:row>
      <xdr:rowOff>70295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31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86822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08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53239</xdr:rowOff>
    </xdr:from>
    <xdr:to>
      <xdr:col>67</xdr:col>
      <xdr:colOff>101600</xdr:colOff>
      <xdr:row>38</xdr:row>
      <xdr:rowOff>154839</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145966</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6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53975</xdr:rowOff>
    </xdr:from>
    <xdr:to>
      <xdr:col>85</xdr:col>
      <xdr:colOff>127000</xdr:colOff>
      <xdr:row>57</xdr:row>
      <xdr:rowOff>110733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826625"/>
          <a:ext cx="838200" cy="56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110733</xdr:rowOff>
    </xdr:from>
    <xdr:to>
      <xdr:col>81</xdr:col>
      <xdr:colOff>50800</xdr:colOff>
      <xdr:row>57</xdr:row>
      <xdr:rowOff>165254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883383"/>
          <a:ext cx="889000" cy="5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80819</xdr:rowOff>
    </xdr:from>
    <xdr:to>
      <xdr:col>76</xdr:col>
      <xdr:colOff>114300</xdr:colOff>
      <xdr:row>57</xdr:row>
      <xdr:rowOff>165254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853469"/>
          <a:ext cx="889000" cy="8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80819</xdr:rowOff>
    </xdr:from>
    <xdr:to>
      <xdr:col>71</xdr:col>
      <xdr:colOff>177800</xdr:colOff>
      <xdr:row>57</xdr:row>
      <xdr:rowOff>112040</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853469"/>
          <a:ext cx="889000" cy="3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3175</xdr:rowOff>
    </xdr:from>
    <xdr:to>
      <xdr:col>85</xdr:col>
      <xdr:colOff>177800</xdr:colOff>
      <xdr:row>57</xdr:row>
      <xdr:rowOff>104775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77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153052</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75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59933</xdr:rowOff>
    </xdr:from>
    <xdr:to>
      <xdr:col>81</xdr:col>
      <xdr:colOff>101600</xdr:colOff>
      <xdr:row>57</xdr:row>
      <xdr:rowOff>161533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83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152660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9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114454</xdr:rowOff>
    </xdr:from>
    <xdr:to>
      <xdr:col>76</xdr:col>
      <xdr:colOff>165100</xdr:colOff>
      <xdr:row>58</xdr:row>
      <xdr:rowOff>44604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88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35731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97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30019</xdr:rowOff>
    </xdr:from>
    <xdr:to>
      <xdr:col>72</xdr:col>
      <xdr:colOff>38100</xdr:colOff>
      <xdr:row>57</xdr:row>
      <xdr:rowOff>131619</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80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122746</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9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61240</xdr:rowOff>
    </xdr:from>
    <xdr:to>
      <xdr:col>67</xdr:col>
      <xdr:colOff>101600</xdr:colOff>
      <xdr:row>57</xdr:row>
      <xdr:rowOff>162840</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3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153967</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2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129459</xdr:rowOff>
    </xdr:from>
    <xdr:to>
      <xdr:col>85</xdr:col>
      <xdr:colOff>127000</xdr:colOff>
      <xdr:row>78</xdr:row>
      <xdr:rowOff>135905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02559"/>
          <a:ext cx="838200" cy="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129459</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502559"/>
          <a:ext cx="889000" cy="1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85105</xdr:rowOff>
    </xdr:from>
    <xdr:to>
      <xdr:col>85</xdr:col>
      <xdr:colOff>177800</xdr:colOff>
      <xdr:row>79</xdr:row>
      <xdr:rowOff>15255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5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313932"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78659</xdr:rowOff>
    </xdr:from>
    <xdr:to>
      <xdr:col>81</xdr:col>
      <xdr:colOff>101600</xdr:colOff>
      <xdr:row>79</xdr:row>
      <xdr:rowOff>8809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5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171386</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92017" y="13544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143827</xdr:rowOff>
    </xdr:from>
    <xdr:to>
      <xdr:col>85</xdr:col>
      <xdr:colOff>127000</xdr:colOff>
      <xdr:row>96</xdr:row>
      <xdr:rowOff>146380</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603027"/>
          <a:ext cx="8382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143827</xdr:rowOff>
    </xdr:from>
    <xdr:to>
      <xdr:col>81</xdr:col>
      <xdr:colOff>50800</xdr:colOff>
      <xdr:row>96</xdr:row>
      <xdr:rowOff>160110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603027"/>
          <a:ext cx="889000" cy="1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160110</xdr:rowOff>
    </xdr:from>
    <xdr:to>
      <xdr:col>76</xdr:col>
      <xdr:colOff>114300</xdr:colOff>
      <xdr:row>97</xdr:row>
      <xdr:rowOff>3924</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19310"/>
          <a:ext cx="889000" cy="1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3924</xdr:rowOff>
    </xdr:from>
    <xdr:to>
      <xdr:col>71</xdr:col>
      <xdr:colOff>177800</xdr:colOff>
      <xdr:row>97</xdr:row>
      <xdr:rowOff>18186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34574"/>
          <a:ext cx="889000" cy="1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95580</xdr:rowOff>
    </xdr:from>
    <xdr:to>
      <xdr:col>85</xdr:col>
      <xdr:colOff>177800</xdr:colOff>
      <xdr:row>97</xdr:row>
      <xdr:rowOff>25730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74007</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3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93027</xdr:rowOff>
    </xdr:from>
    <xdr:to>
      <xdr:col>81</xdr:col>
      <xdr:colOff>101600</xdr:colOff>
      <xdr:row>97</xdr:row>
      <xdr:rowOff>23177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5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14304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644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109310</xdr:rowOff>
    </xdr:from>
    <xdr:to>
      <xdr:col>76</xdr:col>
      <xdr:colOff>165100</xdr:colOff>
      <xdr:row>97</xdr:row>
      <xdr:rowOff>39460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30587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124574</xdr:rowOff>
    </xdr:from>
    <xdr:to>
      <xdr:col>72</xdr:col>
      <xdr:colOff>38100</xdr:colOff>
      <xdr:row>97</xdr:row>
      <xdr:rowOff>54724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8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45851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7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138836</xdr:rowOff>
    </xdr:from>
    <xdr:to>
      <xdr:col>67</xdr:col>
      <xdr:colOff>101600</xdr:colOff>
      <xdr:row>97</xdr:row>
      <xdr:rowOff>68986</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59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60113</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69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総務費については、人事院勧告に伴う人件費の増加等により、前年度から増加した。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については、価格高騰重点支援給付金等の物価高騰対策に係る経費の増額により、大幅に増加した。また、子ども・子育て支援制度における各種給付費や、障がい者への自立支援給付費等の経常的な経費は増加傾向が続いていることから、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年度は類似団体内平均値を上回った。今後も、制度改正や運用の方針に注視するとともに、受益者負担の適正化を含めて財源確保に努める。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教育費については、学校園一貫</a:t>
          </a:r>
          <a:r>
            <a:rPr kumimoji="1" lang="en-US" altLang="ja-JP" sz="1300">
              <a:solidFill>
                <a:schemeClr val="tx1"/>
              </a:solidFill>
              <a:latin typeface="ＭＳ Ｐゴシック" panose="020B0600070205080204" pitchFamily="50" charset="-128"/>
              <a:ea typeface="ＭＳ Ｐゴシック" panose="020B0600070205080204" pitchFamily="50" charset="-128"/>
            </a:rPr>
            <a:t>ICT</a:t>
          </a:r>
          <a:r>
            <a:rPr kumimoji="1" lang="ja-JP" altLang="en-US" sz="1300">
              <a:solidFill>
                <a:schemeClr val="tx1"/>
              </a:solidFill>
              <a:latin typeface="ＭＳ Ｐゴシック" panose="020B0600070205080204" pitchFamily="50" charset="-128"/>
              <a:ea typeface="ＭＳ Ｐゴシック" panose="020B0600070205080204" pitchFamily="50" charset="-128"/>
            </a:rPr>
            <a:t>サービス展開事業の実施に伴う委託料の増加等により、前年度より増加した。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公債費については、類似団体内平均値よりも低水準で推移しており、令和元年度から増加していたが、令和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年度は減少に転じた。今後も計画的かつ効率的な事業</a:t>
          </a:r>
          <a:r>
            <a:rPr kumimoji="1" lang="ja-JP" altLang="en-US" sz="1300">
              <a:latin typeface="ＭＳ Ｐゴシック" panose="020B0600070205080204" pitchFamily="50" charset="-128"/>
              <a:ea typeface="ＭＳ Ｐゴシック" panose="020B0600070205080204" pitchFamily="50" charset="-128"/>
            </a:rPr>
            <a:t>の執行及び、起債の抑制に努める。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solidFill>
                <a:schemeClr val="tx1"/>
              </a:solidFill>
              <a:latin typeface="ＭＳ ゴシック" pitchFamily="49" charset="-128"/>
              <a:ea typeface="ＭＳ ゴシック" pitchFamily="49" charset="-128"/>
            </a:rPr>
            <a:t>財政調整基金残高については、すりばち池の売却に係る池尻財産区特別会計からの繰入金約</a:t>
          </a:r>
          <a:r>
            <a:rPr kumimoji="1" lang="en-US" altLang="ja-JP" sz="1200">
              <a:solidFill>
                <a:schemeClr val="tx1"/>
              </a:solidFill>
              <a:latin typeface="ＭＳ ゴシック" pitchFamily="49" charset="-128"/>
              <a:ea typeface="ＭＳ ゴシック" pitchFamily="49" charset="-128"/>
            </a:rPr>
            <a:t>4</a:t>
          </a:r>
          <a:r>
            <a:rPr kumimoji="1" lang="ja-JP" altLang="en-US" sz="1200">
              <a:solidFill>
                <a:schemeClr val="tx1"/>
              </a:solidFill>
              <a:latin typeface="ＭＳ ゴシック" pitchFamily="49" charset="-128"/>
              <a:ea typeface="ＭＳ ゴシック" pitchFamily="49" charset="-128"/>
            </a:rPr>
            <a:t>億円を積み立てたため、対前年度比</a:t>
          </a:r>
          <a:r>
            <a:rPr kumimoji="1" lang="en-US" altLang="ja-JP" sz="1200">
              <a:solidFill>
                <a:schemeClr val="tx1"/>
              </a:solidFill>
              <a:latin typeface="ＭＳ ゴシック" pitchFamily="49" charset="-128"/>
              <a:ea typeface="ＭＳ ゴシック" pitchFamily="49" charset="-128"/>
            </a:rPr>
            <a:t>2.23</a:t>
          </a:r>
          <a:r>
            <a:rPr kumimoji="1" lang="ja-JP" altLang="en-US" sz="1200">
              <a:solidFill>
                <a:schemeClr val="tx1"/>
              </a:solidFill>
              <a:latin typeface="ＭＳ ゴシック" pitchFamily="49" charset="-128"/>
              <a:ea typeface="ＭＳ ゴシック" pitchFamily="49" charset="-128"/>
            </a:rPr>
            <a:t>ポイント増加した。</a:t>
          </a:r>
        </a:p>
        <a:p>
          <a:r>
            <a:rPr kumimoji="1" lang="ja-JP" altLang="en-US" sz="1200">
              <a:solidFill>
                <a:schemeClr val="tx1"/>
              </a:solidFill>
              <a:latin typeface="ＭＳ ゴシック" pitchFamily="49" charset="-128"/>
              <a:ea typeface="ＭＳ ゴシック" pitchFamily="49" charset="-128"/>
            </a:rPr>
            <a:t>　また、実質収支額については、黒字を維持しているものの人事院勧告に伴う人件費の増加や社会保障関係経費の増加があったこと等から、対前年度比</a:t>
          </a:r>
          <a:r>
            <a:rPr kumimoji="1" lang="en-US" altLang="ja-JP" sz="1200">
              <a:solidFill>
                <a:schemeClr val="tx1"/>
              </a:solidFill>
              <a:latin typeface="ＭＳ ゴシック" pitchFamily="49" charset="-128"/>
              <a:ea typeface="ＭＳ ゴシック" pitchFamily="49" charset="-128"/>
            </a:rPr>
            <a:t>2.21</a:t>
          </a:r>
          <a:r>
            <a:rPr kumimoji="1" lang="ja-JP" altLang="en-US" sz="1200">
              <a:solidFill>
                <a:schemeClr val="tx1"/>
              </a:solidFill>
              <a:latin typeface="ＭＳ ゴシック" pitchFamily="49" charset="-128"/>
              <a:ea typeface="ＭＳ ゴシック" pitchFamily="49" charset="-128"/>
            </a:rPr>
            <a:t>ポイント減少した。結果、実質単年度収支についても、</a:t>
          </a:r>
          <a:r>
            <a:rPr kumimoji="1" lang="en-US" altLang="ja-JP" sz="1200">
              <a:solidFill>
                <a:schemeClr val="tx1"/>
              </a:solidFill>
              <a:latin typeface="ＭＳ ゴシック" pitchFamily="49" charset="-128"/>
              <a:ea typeface="ＭＳ ゴシック" pitchFamily="49" charset="-128"/>
            </a:rPr>
            <a:t>0.14</a:t>
          </a:r>
          <a:r>
            <a:rPr kumimoji="1" lang="ja-JP" altLang="en-US" sz="1200">
              <a:solidFill>
                <a:schemeClr val="tx1"/>
              </a:solidFill>
              <a:latin typeface="ＭＳ ゴシック" pitchFamily="49" charset="-128"/>
              <a:ea typeface="ＭＳ ゴシック" pitchFamily="49" charset="-128"/>
            </a:rPr>
            <a:t>ポイント減少した。</a:t>
          </a:r>
        </a:p>
        <a:p>
          <a:r>
            <a:rPr kumimoji="1" lang="ja-JP" altLang="en-US" sz="1200">
              <a:solidFill>
                <a:schemeClr val="tx1"/>
              </a:solidFill>
              <a:latin typeface="ＭＳ ゴシック" pitchFamily="49" charset="-128"/>
              <a:ea typeface="ＭＳ ゴシック" pitchFamily="49" charset="-128"/>
            </a:rPr>
            <a:t>　今後も行財政改革による事務事業の整理や広域化の検討等効率的な行財政運営を進め、黒字収支の確保と基金の積立を図っていく。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連結実質赤字比率については、一般会計、特別会計及び企業会計全てが黒字の状況であるが、一般会計からの繰出金による影響が大きい。</a:t>
          </a:r>
        </a:p>
        <a:p>
          <a:r>
            <a:rPr kumimoji="1" lang="ja-JP" altLang="en-US" sz="1400">
              <a:latin typeface="ＭＳ ゴシック" pitchFamily="49" charset="-128"/>
              <a:ea typeface="ＭＳ ゴシック" pitchFamily="49" charset="-128"/>
            </a:rPr>
            <a:t>　下水道事業会計については、管路や管渠の老朽化が進んでおり、今後も、インフラ設備の更新に多額の費用が生じるため、収支均衡に注視が特に必要である。　　</a:t>
          </a:r>
        </a:p>
        <a:p>
          <a:r>
            <a:rPr kumimoji="1" lang="ja-JP" altLang="en-US" sz="1400">
              <a:latin typeface="ＭＳ ゴシック" pitchFamily="49" charset="-128"/>
              <a:ea typeface="ＭＳ ゴシック" pitchFamily="49" charset="-128"/>
            </a:rPr>
            <a:t>　今後も市税や国民健康保険料の徴収業務の強化に取り組み、また受益者負担の適正化を含めた使用料の見直し等を行い、財政基盤の強化に努める。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2_&#22243;&#20307;&#25552;&#20986;&#65288;2&#22238;&#30446;&#65289;/32%20&#22823;&#38442;&#29421;&#23665;&#24066;&#12295;/&#12304;&#36001;&#25919;&#29366;&#27841;&#36039;&#26009;&#38598;&#12305;_272311_&#22823;&#38442;&#29421;&#23665;&#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63.9</v>
          </cell>
          <cell r="BX53">
            <v>64.5</v>
          </cell>
          <cell r="CF53">
            <v>66.2</v>
          </cell>
          <cell r="CN53">
            <v>67.599999999999994</v>
          </cell>
          <cell r="CV53">
            <v>68.3</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row>
        <row r="75">
          <cell r="BP75">
            <v>1.9</v>
          </cell>
          <cell r="BX75">
            <v>2.2000000000000002</v>
          </cell>
          <cell r="CF75">
            <v>3</v>
          </cell>
          <cell r="CN75">
            <v>3.7</v>
          </cell>
          <cell r="CV75">
            <v>4</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23776983</v>
      </c>
      <c r="BO4" s="449"/>
      <c r="BP4" s="449"/>
      <c r="BQ4" s="449"/>
      <c r="BR4" s="449"/>
      <c r="BS4" s="449"/>
      <c r="BT4" s="449"/>
      <c r="BU4" s="450"/>
      <c r="BV4" s="448">
        <v>23268429</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3.5</v>
      </c>
      <c r="CU4" s="589"/>
      <c r="CV4" s="589"/>
      <c r="CW4" s="589"/>
      <c r="CX4" s="589"/>
      <c r="CY4" s="589"/>
      <c r="CZ4" s="589"/>
      <c r="DA4" s="590"/>
      <c r="DB4" s="588">
        <v>5.7</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23254611</v>
      </c>
      <c r="BO5" s="420"/>
      <c r="BP5" s="420"/>
      <c r="BQ5" s="420"/>
      <c r="BR5" s="420"/>
      <c r="BS5" s="420"/>
      <c r="BT5" s="420"/>
      <c r="BU5" s="421"/>
      <c r="BV5" s="419">
        <v>22500816</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98.4</v>
      </c>
      <c r="CU5" s="417"/>
      <c r="CV5" s="417"/>
      <c r="CW5" s="417"/>
      <c r="CX5" s="417"/>
      <c r="CY5" s="417"/>
      <c r="CZ5" s="417"/>
      <c r="DA5" s="418"/>
      <c r="DB5" s="416">
        <v>94.7</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522372</v>
      </c>
      <c r="BO6" s="420"/>
      <c r="BP6" s="420"/>
      <c r="BQ6" s="420"/>
      <c r="BR6" s="420"/>
      <c r="BS6" s="420"/>
      <c r="BT6" s="420"/>
      <c r="BU6" s="421"/>
      <c r="BV6" s="419">
        <v>767613</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99.4</v>
      </c>
      <c r="CU6" s="563"/>
      <c r="CV6" s="563"/>
      <c r="CW6" s="563"/>
      <c r="CX6" s="563"/>
      <c r="CY6" s="563"/>
      <c r="CZ6" s="563"/>
      <c r="DA6" s="564"/>
      <c r="DB6" s="562">
        <v>96.8</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66295</v>
      </c>
      <c r="BO7" s="420"/>
      <c r="BP7" s="420"/>
      <c r="BQ7" s="420"/>
      <c r="BR7" s="420"/>
      <c r="BS7" s="420"/>
      <c r="BT7" s="420"/>
      <c r="BU7" s="421"/>
      <c r="BV7" s="419">
        <v>37270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13151988</v>
      </c>
      <c r="CU7" s="420"/>
      <c r="CV7" s="420"/>
      <c r="CW7" s="420"/>
      <c r="CX7" s="420"/>
      <c r="CY7" s="420"/>
      <c r="CZ7" s="420"/>
      <c r="DA7" s="421"/>
      <c r="DB7" s="419">
        <v>12865138</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456077</v>
      </c>
      <c r="BO8" s="420"/>
      <c r="BP8" s="420"/>
      <c r="BQ8" s="420"/>
      <c r="BR8" s="420"/>
      <c r="BS8" s="420"/>
      <c r="BT8" s="420"/>
      <c r="BU8" s="421"/>
      <c r="BV8" s="419">
        <v>730343</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0.64</v>
      </c>
      <c r="CU8" s="523"/>
      <c r="CV8" s="523"/>
      <c r="CW8" s="523"/>
      <c r="CX8" s="523"/>
      <c r="CY8" s="523"/>
      <c r="CZ8" s="523"/>
      <c r="DA8" s="524"/>
      <c r="DB8" s="522">
        <v>0.66</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58435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-274266</v>
      </c>
      <c r="BO9" s="420"/>
      <c r="BP9" s="420"/>
      <c r="BQ9" s="420"/>
      <c r="BR9" s="420"/>
      <c r="BS9" s="420"/>
      <c r="BT9" s="420"/>
      <c r="BU9" s="421"/>
      <c r="BV9" s="419">
        <v>-92462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11.5</v>
      </c>
      <c r="CU9" s="417"/>
      <c r="CV9" s="417"/>
      <c r="CW9" s="417"/>
      <c r="CX9" s="417"/>
      <c r="CY9" s="417"/>
      <c r="CZ9" s="417"/>
      <c r="DA9" s="418"/>
      <c r="DB9" s="416">
        <v>12.3</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57792</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366149</v>
      </c>
      <c r="BO10" s="420"/>
      <c r="BP10" s="420"/>
      <c r="BQ10" s="420"/>
      <c r="BR10" s="420"/>
      <c r="BS10" s="420"/>
      <c r="BT10" s="420"/>
      <c r="BU10" s="421"/>
      <c r="BV10" s="419">
        <v>200587</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58031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57462</v>
      </c>
      <c r="S13" s="507"/>
      <c r="T13" s="507"/>
      <c r="U13" s="507"/>
      <c r="V13" s="508"/>
      <c r="W13" s="509" t="s">
        <v>131</v>
      </c>
      <c r="X13" s="405"/>
      <c r="Y13" s="405"/>
      <c r="Z13" s="405"/>
      <c r="AA13" s="405"/>
      <c r="AB13" s="406"/>
      <c r="AC13" s="372">
        <v>205</v>
      </c>
      <c r="AD13" s="373"/>
      <c r="AE13" s="373"/>
      <c r="AF13" s="373"/>
      <c r="AG13" s="374"/>
      <c r="AH13" s="372">
        <v>220</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91883</v>
      </c>
      <c r="BO13" s="420"/>
      <c r="BP13" s="420"/>
      <c r="BQ13" s="420"/>
      <c r="BR13" s="420"/>
      <c r="BS13" s="420"/>
      <c r="BT13" s="420"/>
      <c r="BU13" s="421"/>
      <c r="BV13" s="419">
        <v>108125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v>
      </c>
      <c r="CU13" s="417"/>
      <c r="CV13" s="417"/>
      <c r="CW13" s="417"/>
      <c r="CX13" s="417"/>
      <c r="CY13" s="417"/>
      <c r="CZ13" s="417"/>
      <c r="DA13" s="418"/>
      <c r="DB13" s="416">
        <v>3.7</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58292</v>
      </c>
      <c r="S14" s="507"/>
      <c r="T14" s="507"/>
      <c r="U14" s="507"/>
      <c r="V14" s="508"/>
      <c r="W14" s="510"/>
      <c r="X14" s="408"/>
      <c r="Y14" s="408"/>
      <c r="Z14" s="408"/>
      <c r="AA14" s="408"/>
      <c r="AB14" s="409"/>
      <c r="AC14" s="499">
        <v>0.9</v>
      </c>
      <c r="AD14" s="500"/>
      <c r="AE14" s="500"/>
      <c r="AF14" s="500"/>
      <c r="AG14" s="501"/>
      <c r="AH14" s="499">
        <v>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57764</v>
      </c>
      <c r="S15" s="507"/>
      <c r="T15" s="507"/>
      <c r="U15" s="507"/>
      <c r="V15" s="508"/>
      <c r="W15" s="509" t="s">
        <v>137</v>
      </c>
      <c r="X15" s="405"/>
      <c r="Y15" s="405"/>
      <c r="Z15" s="405"/>
      <c r="AA15" s="405"/>
      <c r="AB15" s="406"/>
      <c r="AC15" s="372">
        <v>4393</v>
      </c>
      <c r="AD15" s="373"/>
      <c r="AE15" s="373"/>
      <c r="AF15" s="373"/>
      <c r="AG15" s="374"/>
      <c r="AH15" s="372">
        <v>4741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7092292</v>
      </c>
      <c r="BO15" s="449"/>
      <c r="BP15" s="449"/>
      <c r="BQ15" s="449"/>
      <c r="BR15" s="449"/>
      <c r="BS15" s="449"/>
      <c r="BT15" s="449"/>
      <c r="BU15" s="450"/>
      <c r="BV15" s="448">
        <v>6882355</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19.899999999999999</v>
      </c>
      <c r="AD16" s="500"/>
      <c r="AE16" s="500"/>
      <c r="AF16" s="500"/>
      <c r="AG16" s="501"/>
      <c r="AH16" s="499">
        <v>21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11054215</v>
      </c>
      <c r="BO16" s="420"/>
      <c r="BP16" s="420"/>
      <c r="BQ16" s="420"/>
      <c r="BR16" s="420"/>
      <c r="BS16" s="420"/>
      <c r="BT16" s="420"/>
      <c r="BU16" s="421"/>
      <c r="BV16" s="419">
        <v>10685396</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17464</v>
      </c>
      <c r="AD17" s="373"/>
      <c r="AE17" s="373"/>
      <c r="AF17" s="373"/>
      <c r="AG17" s="374"/>
      <c r="AH17" s="372">
        <v>17618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9063842</v>
      </c>
      <c r="BO17" s="420"/>
      <c r="BP17" s="420"/>
      <c r="BQ17" s="420"/>
      <c r="BR17" s="420"/>
      <c r="BS17" s="420"/>
      <c r="BT17" s="420"/>
      <c r="BU17" s="421"/>
      <c r="BV17" s="419">
        <v>8784370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11.92</v>
      </c>
      <c r="M18" s="472"/>
      <c r="N18" s="472"/>
      <c r="O18" s="472"/>
      <c r="P18" s="472"/>
      <c r="Q18" s="472"/>
      <c r="R18" s="473"/>
      <c r="S18" s="473"/>
      <c r="T18" s="473"/>
      <c r="U18" s="473"/>
      <c r="V18" s="474"/>
      <c r="W18" s="490"/>
      <c r="X18" s="491"/>
      <c r="Y18" s="491"/>
      <c r="Z18" s="491"/>
      <c r="AA18" s="491"/>
      <c r="AB18" s="515"/>
      <c r="AC18" s="389">
        <v>79.2</v>
      </c>
      <c r="AD18" s="390"/>
      <c r="AE18" s="390"/>
      <c r="AF18" s="390"/>
      <c r="AG18" s="475"/>
      <c r="AH18" s="389">
        <v>78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13148334</v>
      </c>
      <c r="BO18" s="420"/>
      <c r="BP18" s="420"/>
      <c r="BQ18" s="420"/>
      <c r="BR18" s="420"/>
      <c r="BS18" s="420"/>
      <c r="BT18" s="420"/>
      <c r="BU18" s="421"/>
      <c r="BV18" s="419">
        <v>12494460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4902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16378776</v>
      </c>
      <c r="BO19" s="420"/>
      <c r="BP19" s="420"/>
      <c r="BQ19" s="420"/>
      <c r="BR19" s="420"/>
      <c r="BS19" s="420"/>
      <c r="BT19" s="420"/>
      <c r="BU19" s="421"/>
      <c r="BV19" s="419">
        <v>15512085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24216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14225707</v>
      </c>
      <c r="BO22" s="449"/>
      <c r="BP22" s="449"/>
      <c r="BQ22" s="449"/>
      <c r="BR22" s="449"/>
      <c r="BS22" s="449"/>
      <c r="BT22" s="449"/>
      <c r="BU22" s="450"/>
      <c r="BV22" s="448">
        <v>15338789</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11690518</v>
      </c>
      <c r="BO23" s="420"/>
      <c r="BP23" s="420"/>
      <c r="BQ23" s="420"/>
      <c r="BR23" s="420"/>
      <c r="BS23" s="420"/>
      <c r="BT23" s="420"/>
      <c r="BU23" s="421"/>
      <c r="BV23" s="419">
        <v>12351557</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7650</v>
      </c>
      <c r="R24" s="373"/>
      <c r="S24" s="373"/>
      <c r="T24" s="373"/>
      <c r="U24" s="373"/>
      <c r="V24" s="374"/>
      <c r="W24" s="462"/>
      <c r="X24" s="399"/>
      <c r="Y24" s="400"/>
      <c r="Z24" s="375" t="s">
        <v>162</v>
      </c>
      <c r="AA24" s="376"/>
      <c r="AB24" s="376"/>
      <c r="AC24" s="376"/>
      <c r="AD24" s="376"/>
      <c r="AE24" s="376"/>
      <c r="AF24" s="376"/>
      <c r="AG24" s="377"/>
      <c r="AH24" s="372">
        <v>294</v>
      </c>
      <c r="AI24" s="373"/>
      <c r="AJ24" s="373"/>
      <c r="AK24" s="373"/>
      <c r="AL24" s="374"/>
      <c r="AM24" s="372">
        <v>908754</v>
      </c>
      <c r="AN24" s="373"/>
      <c r="AO24" s="373"/>
      <c r="AP24" s="373"/>
      <c r="AQ24" s="373"/>
      <c r="AR24" s="374"/>
      <c r="AS24" s="372">
        <v>3091</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5118382</v>
      </c>
      <c r="BO24" s="420"/>
      <c r="BP24" s="420"/>
      <c r="BQ24" s="420"/>
      <c r="BR24" s="420"/>
      <c r="BS24" s="420"/>
      <c r="BT24" s="420"/>
      <c r="BU24" s="421"/>
      <c r="BV24" s="419">
        <v>5486675</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6460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2018567</v>
      </c>
      <c r="BO25" s="449"/>
      <c r="BP25" s="449"/>
      <c r="BQ25" s="449"/>
      <c r="BR25" s="449"/>
      <c r="BS25" s="449"/>
      <c r="BT25" s="449"/>
      <c r="BU25" s="450"/>
      <c r="BV25" s="448">
        <v>1221628</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5950</v>
      </c>
      <c r="R26" s="373"/>
      <c r="S26" s="373"/>
      <c r="T26" s="373"/>
      <c r="U26" s="373"/>
      <c r="V26" s="374"/>
      <c r="W26" s="462"/>
      <c r="X26" s="399"/>
      <c r="Y26" s="400"/>
      <c r="Z26" s="375" t="s">
        <v>168</v>
      </c>
      <c r="AA26" s="430"/>
      <c r="AB26" s="430"/>
      <c r="AC26" s="430"/>
      <c r="AD26" s="430"/>
      <c r="AE26" s="430"/>
      <c r="AF26" s="430"/>
      <c r="AG26" s="431"/>
      <c r="AH26" s="372">
        <v>13</v>
      </c>
      <c r="AI26" s="373"/>
      <c r="AJ26" s="373"/>
      <c r="AK26" s="373"/>
      <c r="AL26" s="374"/>
      <c r="AM26" s="372">
        <v>47593</v>
      </c>
      <c r="AN26" s="373"/>
      <c r="AO26" s="373"/>
      <c r="AP26" s="373"/>
      <c r="AQ26" s="373"/>
      <c r="AR26" s="374"/>
      <c r="AS26" s="372">
        <v>3661</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5510</v>
      </c>
      <c r="R27" s="373"/>
      <c r="S27" s="373"/>
      <c r="T27" s="373"/>
      <c r="U27" s="373"/>
      <c r="V27" s="374"/>
      <c r="W27" s="462"/>
      <c r="X27" s="399"/>
      <c r="Y27" s="400"/>
      <c r="Z27" s="375" t="s">
        <v>171</v>
      </c>
      <c r="AA27" s="376"/>
      <c r="AB27" s="376"/>
      <c r="AC27" s="376"/>
      <c r="AD27" s="376"/>
      <c r="AE27" s="376"/>
      <c r="AF27" s="376"/>
      <c r="AG27" s="377"/>
      <c r="AH27" s="372">
        <v>31</v>
      </c>
      <c r="AI27" s="373"/>
      <c r="AJ27" s="373"/>
      <c r="AK27" s="373"/>
      <c r="AL27" s="374"/>
      <c r="AM27" s="372">
        <v>101577</v>
      </c>
      <c r="AN27" s="373"/>
      <c r="AO27" s="373"/>
      <c r="AP27" s="373"/>
      <c r="AQ27" s="373"/>
      <c r="AR27" s="374"/>
      <c r="AS27" s="372">
        <v>3277</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4940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3607751</v>
      </c>
      <c r="BO28" s="449"/>
      <c r="BP28" s="449"/>
      <c r="BQ28" s="449"/>
      <c r="BR28" s="449"/>
      <c r="BS28" s="449"/>
      <c r="BT28" s="449"/>
      <c r="BU28" s="450"/>
      <c r="BV28" s="448">
        <v>3241602</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13</v>
      </c>
      <c r="M29" s="373"/>
      <c r="N29" s="373"/>
      <c r="O29" s="373"/>
      <c r="P29" s="374"/>
      <c r="Q29" s="372">
        <v>4750</v>
      </c>
      <c r="R29" s="373"/>
      <c r="S29" s="373"/>
      <c r="T29" s="373"/>
      <c r="U29" s="373"/>
      <c r="V29" s="374"/>
      <c r="W29" s="463"/>
      <c r="X29" s="464"/>
      <c r="Y29" s="465"/>
      <c r="Z29" s="375" t="s">
        <v>177</v>
      </c>
      <c r="AA29" s="376"/>
      <c r="AB29" s="376"/>
      <c r="AC29" s="376"/>
      <c r="AD29" s="376"/>
      <c r="AE29" s="376"/>
      <c r="AF29" s="376"/>
      <c r="AG29" s="377"/>
      <c r="AH29" s="372">
        <v>325</v>
      </c>
      <c r="AI29" s="373"/>
      <c r="AJ29" s="373"/>
      <c r="AK29" s="373"/>
      <c r="AL29" s="374"/>
      <c r="AM29" s="372">
        <v>1010331</v>
      </c>
      <c r="AN29" s="373"/>
      <c r="AO29" s="373"/>
      <c r="AP29" s="373"/>
      <c r="AQ29" s="373"/>
      <c r="AR29" s="374"/>
      <c r="AS29" s="372">
        <v>3109</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215063</v>
      </c>
      <c r="BO29" s="420"/>
      <c r="BP29" s="420"/>
      <c r="BQ29" s="420"/>
      <c r="BR29" s="420"/>
      <c r="BS29" s="420"/>
      <c r="BT29" s="420"/>
      <c r="BU29" s="421"/>
      <c r="BV29" s="419">
        <v>147692</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861238</v>
      </c>
      <c r="BO30" s="454"/>
      <c r="BP30" s="454"/>
      <c r="BQ30" s="454"/>
      <c r="BR30" s="454"/>
      <c r="BS30" s="454"/>
      <c r="BT30" s="454"/>
      <c r="BU30" s="455"/>
      <c r="BV30" s="453">
        <v>845010</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下水道事業会計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7</v>
      </c>
      <c r="BX34" s="367"/>
      <c r="BY34" s="368" t="str">
        <f>IF('各会計、関係団体の財政状況及び健全化判断比率'!B68="","",'各会計、関係団体の財政状況及び健全化判断比率'!B68)</f>
        <v>大阪府後期高齢者医療広域連合
（一般会計）</v>
      </c>
      <c r="BZ34" s="368"/>
      <c r="CA34" s="368"/>
      <c r="CB34" s="368"/>
      <c r="CC34" s="368"/>
      <c r="CD34" s="368"/>
      <c r="CE34" s="368"/>
      <c r="CF34" s="368"/>
      <c r="CG34" s="368"/>
      <c r="CH34" s="368"/>
      <c r="CI34" s="368"/>
      <c r="CJ34" s="368"/>
      <c r="CK34" s="368"/>
      <c r="CL34" s="368"/>
      <c r="CM34" s="368"/>
      <c r="CN34" s="181"/>
      <c r="CO34" s="367">
        <f>IF(CQ34="","",MAX(C34:D43,U34:V43,AM34:AN43,BE34:BF43,BW34:BX43)+1)</f>
        <v>13</v>
      </c>
      <c r="CP34" s="367"/>
      <c r="CQ34" s="368" t="str">
        <f>IF('各会計、関係団体の財政状況及び健全化判断比率'!BS7="","",'各会計、関係団体の財政状況及び健全化判断比率'!BS7)</f>
        <v>大阪狭山市文化振興事業団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土地取得特別会計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8</v>
      </c>
      <c r="BX35" s="367"/>
      <c r="BY35" s="368" t="str">
        <f>IF('各会計、関係団体の財政状況及び健全化判断比率'!B69="","",'各会計、関係団体の財政状況及び健全化判断比率'!B69)</f>
        <v>大阪府後期高齢者医療広域連合
（後期高齢者医療特別会計）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9</v>
      </c>
      <c r="BX36" s="367"/>
      <c r="BY36" s="368" t="str">
        <f>IF('各会計、関係団体の財政状況及び健全化判断比率'!B70="","",'各会計、関係団体の財政状況及び健全化判断比率'!B70)</f>
        <v>大阪広域水道企業団
水道事業会計（水道用水供給事業）</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10</v>
      </c>
      <c r="BX37" s="367"/>
      <c r="BY37" s="368" t="str">
        <f>IF('各会計、関係団体の財政状況及び健全化判断比率'!B71="","",'各会計、関係団体の財政状況及び健全化判断比率'!B71)</f>
        <v>大阪広域水道企業団
水道事業会計（市町村域水道事業）
大阪狭山水道事業</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11</v>
      </c>
      <c r="BX38" s="367"/>
      <c r="BY38" s="368" t="str">
        <f>IF('各会計、関係団体の財政状況及び健全化判断比率'!B72="","",'各会計、関係団体の財政状況及び健全化判断比率'!B72)</f>
        <v>大阪広域水道企業団
（工業用水道事業会計）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12</v>
      </c>
      <c r="BX39" s="367"/>
      <c r="BY39" s="368" t="str">
        <f>IF('各会計、関係団体の財政状況及び健全化判断比率'!B73="","",'各会計、関係団体の財政状況及び健全化判断比率'!B73)</f>
        <v>南河内環境事業組合(旧南河内清掃施設組合)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4jIF/gFMc+i/8AlSdb6jV1whcbOFtsuwyxcNhfljiEfmhA9bXir6hhOMA1Gpr2IGmgOnwGgu0iengUG2ThysqQ==" saltValue="N1oV6Wes0tm7IBrZ9hwhL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2" t="s">
        <v>530</v>
      </c>
      <c r="D34" s="1152"/>
      <c r="E34" s="1153"/>
      <c r="F34" s="32">
        <v>0.43</v>
      </c>
      <c r="G34" s="33">
        <v>1.3</v>
      </c>
      <c r="H34" s="33">
        <v>6.26</v>
      </c>
      <c r="I34" s="33">
        <v>5.67</v>
      </c>
      <c r="J34" s="34">
        <v>3.46</v>
      </c>
      <c r="K34" s="22"/>
      <c r="L34" s="22"/>
      <c r="M34" s="22"/>
      <c r="N34" s="22"/>
      <c r="O34" s="22"/>
      <c r="P34" s="22"/>
    </row>
    <row r="35" spans="1:16" ht="39" customHeight="1" x14ac:dyDescent="0.2">
      <c r="A35" s="22"/>
      <c r="B35" s="35"/>
      <c r="C35" s="1146" t="s">
        <v>531</v>
      </c>
      <c r="D35" s="1147"/>
      <c r="E35" s="1148"/>
      <c r="F35" s="36">
        <v>4.16</v>
      </c>
      <c r="G35" s="37">
        <v>3.91</v>
      </c>
      <c r="H35" s="37">
        <v>3.72</v>
      </c>
      <c r="I35" s="37">
        <v>3.41</v>
      </c>
      <c r="J35" s="38">
        <v>3.12</v>
      </c>
      <c r="K35" s="22"/>
      <c r="L35" s="22"/>
      <c r="M35" s="22"/>
      <c r="N35" s="22"/>
      <c r="O35" s="22"/>
      <c r="P35" s="22"/>
    </row>
    <row r="36" spans="1:16" ht="39" customHeight="1" x14ac:dyDescent="0.2">
      <c r="A36" s="22"/>
      <c r="B36" s="35"/>
      <c r="C36" s="1146" t="s">
        <v>532</v>
      </c>
      <c r="D36" s="1147"/>
      <c r="E36" s="1148"/>
      <c r="F36" s="36">
        <v>0.73</v>
      </c>
      <c r="G36" s="37">
        <v>1.2</v>
      </c>
      <c r="H36" s="37">
        <v>1.7</v>
      </c>
      <c r="I36" s="37">
        <v>1.1599999999999999</v>
      </c>
      <c r="J36" s="38">
        <v>1.46</v>
      </c>
      <c r="K36" s="22"/>
      <c r="L36" s="22"/>
      <c r="M36" s="22"/>
      <c r="N36" s="22"/>
      <c r="O36" s="22"/>
      <c r="P36" s="22"/>
    </row>
    <row r="37" spans="1:16" ht="39" customHeight="1" x14ac:dyDescent="0.2">
      <c r="A37" s="22"/>
      <c r="B37" s="35"/>
      <c r="C37" s="1146" t="s">
        <v>533</v>
      </c>
      <c r="D37" s="1147"/>
      <c r="E37" s="1148"/>
      <c r="F37" s="36">
        <v>1.67</v>
      </c>
      <c r="G37" s="37">
        <v>2.74</v>
      </c>
      <c r="H37" s="37">
        <v>1.59</v>
      </c>
      <c r="I37" s="37">
        <v>1.21</v>
      </c>
      <c r="J37" s="38">
        <v>0.57999999999999996</v>
      </c>
      <c r="K37" s="22"/>
      <c r="L37" s="22"/>
      <c r="M37" s="22"/>
      <c r="N37" s="22"/>
      <c r="O37" s="22"/>
      <c r="P37" s="22"/>
    </row>
    <row r="38" spans="1:16" ht="39" customHeight="1" x14ac:dyDescent="0.2">
      <c r="A38" s="22"/>
      <c r="B38" s="35"/>
      <c r="C38" s="1146" t="s">
        <v>534</v>
      </c>
      <c r="D38" s="1147"/>
      <c r="E38" s="1148"/>
      <c r="F38" s="36">
        <v>0.32</v>
      </c>
      <c r="G38" s="37">
        <v>0.31</v>
      </c>
      <c r="H38" s="37">
        <v>0.3</v>
      </c>
      <c r="I38" s="37">
        <v>0.36</v>
      </c>
      <c r="J38" s="38">
        <v>0.36</v>
      </c>
      <c r="K38" s="22"/>
      <c r="L38" s="22"/>
      <c r="M38" s="22"/>
      <c r="N38" s="22"/>
      <c r="O38" s="22"/>
      <c r="P38" s="22"/>
    </row>
    <row r="39" spans="1:16" ht="39" customHeight="1" x14ac:dyDescent="0.2">
      <c r="A39" s="22"/>
      <c r="B39" s="35"/>
      <c r="C39" s="1146" t="s">
        <v>535</v>
      </c>
      <c r="D39" s="1147"/>
      <c r="E39" s="1148"/>
      <c r="F39" s="36">
        <v>0</v>
      </c>
      <c r="G39" s="37">
        <v>0</v>
      </c>
      <c r="H39" s="37">
        <v>0</v>
      </c>
      <c r="I39" s="37">
        <v>0</v>
      </c>
      <c r="J39" s="38">
        <v>0</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536</v>
      </c>
      <c r="D42" s="1147"/>
      <c r="E42" s="1148"/>
      <c r="F42" s="36" t="s">
        <v>486</v>
      </c>
      <c r="G42" s="37" t="s">
        <v>486</v>
      </c>
      <c r="H42" s="37" t="s">
        <v>486</v>
      </c>
      <c r="I42" s="37" t="s">
        <v>486</v>
      </c>
      <c r="J42" s="38" t="s">
        <v>486</v>
      </c>
      <c r="K42" s="22"/>
      <c r="L42" s="22"/>
      <c r="M42" s="22"/>
      <c r="N42" s="22"/>
      <c r="O42" s="22"/>
      <c r="P42" s="22"/>
    </row>
    <row r="43" spans="1:16" ht="39" customHeight="1" thickBot="1" x14ac:dyDescent="0.25">
      <c r="A43" s="22"/>
      <c r="B43" s="40"/>
      <c r="C43" s="1149" t="s">
        <v>537</v>
      </c>
      <c r="D43" s="1150"/>
      <c r="E43" s="1151"/>
      <c r="F43" s="41">
        <v>13.3</v>
      </c>
      <c r="G43" s="42">
        <v>13.77</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yrvH0ySZ5XLC0aHFxFhID4O9ZFwicOj/ROqTZ0sxibOPaGo6phKfwVonjtkAfopDzhPXJmWJaDp68rvbvcxPA==" saltValue="v+uMxWPJMG9jqwY4ws/q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7" t="s">
        <v>9</v>
      </c>
      <c r="C45" s="1178"/>
      <c r="D45" s="58"/>
      <c r="E45" s="1183" t="s">
        <v>10</v>
      </c>
      <c r="F45" s="1183"/>
      <c r="G45" s="1183"/>
      <c r="H45" s="1183"/>
      <c r="I45" s="1183"/>
      <c r="J45" s="1184"/>
      <c r="K45" s="59">
        <v>1708</v>
      </c>
      <c r="L45" s="60">
        <v>1772</v>
      </c>
      <c r="M45" s="60">
        <v>1836</v>
      </c>
      <c r="N45" s="60">
        <v>1905</v>
      </c>
      <c r="O45" s="61">
        <v>1884</v>
      </c>
      <c r="P45" s="48"/>
      <c r="Q45" s="48"/>
      <c r="R45" s="48"/>
      <c r="S45" s="48"/>
      <c r="T45" s="48"/>
      <c r="U45" s="48"/>
    </row>
    <row r="46" spans="1:21" ht="30.75" customHeight="1" x14ac:dyDescent="0.2">
      <c r="A46" s="48"/>
      <c r="B46" s="1179"/>
      <c r="C46" s="1180"/>
      <c r="D46" s="62"/>
      <c r="E46" s="1156" t="s">
        <v>11</v>
      </c>
      <c r="F46" s="1156"/>
      <c r="G46" s="1156"/>
      <c r="H46" s="1156"/>
      <c r="I46" s="1156"/>
      <c r="J46" s="1157"/>
      <c r="K46" s="63" t="s">
        <v>486</v>
      </c>
      <c r="L46" s="64" t="s">
        <v>486</v>
      </c>
      <c r="M46" s="64" t="s">
        <v>486</v>
      </c>
      <c r="N46" s="64" t="s">
        <v>486</v>
      </c>
      <c r="O46" s="65" t="s">
        <v>486</v>
      </c>
      <c r="P46" s="48"/>
      <c r="Q46" s="48"/>
      <c r="R46" s="48"/>
      <c r="S46" s="48"/>
      <c r="T46" s="48"/>
      <c r="U46" s="48"/>
    </row>
    <row r="47" spans="1:21" ht="30.75" customHeight="1" x14ac:dyDescent="0.2">
      <c r="A47" s="48"/>
      <c r="B47" s="1179"/>
      <c r="C47" s="1180"/>
      <c r="D47" s="62"/>
      <c r="E47" s="1156" t="s">
        <v>12</v>
      </c>
      <c r="F47" s="1156"/>
      <c r="G47" s="1156"/>
      <c r="H47" s="1156"/>
      <c r="I47" s="1156"/>
      <c r="J47" s="1157"/>
      <c r="K47" s="63" t="s">
        <v>486</v>
      </c>
      <c r="L47" s="64" t="s">
        <v>486</v>
      </c>
      <c r="M47" s="64" t="s">
        <v>486</v>
      </c>
      <c r="N47" s="64" t="s">
        <v>486</v>
      </c>
      <c r="O47" s="65" t="s">
        <v>486</v>
      </c>
      <c r="P47" s="48"/>
      <c r="Q47" s="48"/>
      <c r="R47" s="48"/>
      <c r="S47" s="48"/>
      <c r="T47" s="48"/>
      <c r="U47" s="48"/>
    </row>
    <row r="48" spans="1:21" ht="30.75" customHeight="1" x14ac:dyDescent="0.2">
      <c r="A48" s="48"/>
      <c r="B48" s="1179"/>
      <c r="C48" s="1180"/>
      <c r="D48" s="62"/>
      <c r="E48" s="1156" t="s">
        <v>13</v>
      </c>
      <c r="F48" s="1156"/>
      <c r="G48" s="1156"/>
      <c r="H48" s="1156"/>
      <c r="I48" s="1156"/>
      <c r="J48" s="1157"/>
      <c r="K48" s="63">
        <v>235</v>
      </c>
      <c r="L48" s="64">
        <v>252</v>
      </c>
      <c r="M48" s="64">
        <v>232</v>
      </c>
      <c r="N48" s="64">
        <v>212</v>
      </c>
      <c r="O48" s="65">
        <v>198</v>
      </c>
      <c r="P48" s="48"/>
      <c r="Q48" s="48"/>
      <c r="R48" s="48"/>
      <c r="S48" s="48"/>
      <c r="T48" s="48"/>
      <c r="U48" s="48"/>
    </row>
    <row r="49" spans="1:21" ht="30.75" customHeight="1" x14ac:dyDescent="0.2">
      <c r="A49" s="48"/>
      <c r="B49" s="1179"/>
      <c r="C49" s="1180"/>
      <c r="D49" s="62"/>
      <c r="E49" s="1156" t="s">
        <v>14</v>
      </c>
      <c r="F49" s="1156"/>
      <c r="G49" s="1156"/>
      <c r="H49" s="1156"/>
      <c r="I49" s="1156"/>
      <c r="J49" s="1157"/>
      <c r="K49" s="63">
        <v>1</v>
      </c>
      <c r="L49" s="64">
        <v>1</v>
      </c>
      <c r="M49" s="64">
        <v>2</v>
      </c>
      <c r="N49" s="64">
        <v>16</v>
      </c>
      <c r="O49" s="65">
        <v>33</v>
      </c>
      <c r="P49" s="48"/>
      <c r="Q49" s="48"/>
      <c r="R49" s="48"/>
      <c r="S49" s="48"/>
      <c r="T49" s="48"/>
      <c r="U49" s="48"/>
    </row>
    <row r="50" spans="1:21" ht="30.75" customHeight="1" x14ac:dyDescent="0.2">
      <c r="A50" s="48"/>
      <c r="B50" s="1179"/>
      <c r="C50" s="1180"/>
      <c r="D50" s="62"/>
      <c r="E50" s="1156" t="s">
        <v>15</v>
      </c>
      <c r="F50" s="1156"/>
      <c r="G50" s="1156"/>
      <c r="H50" s="1156"/>
      <c r="I50" s="1156"/>
      <c r="J50" s="1157"/>
      <c r="K50" s="63" t="s">
        <v>486</v>
      </c>
      <c r="L50" s="64" t="s">
        <v>486</v>
      </c>
      <c r="M50" s="64" t="s">
        <v>486</v>
      </c>
      <c r="N50" s="64" t="s">
        <v>486</v>
      </c>
      <c r="O50" s="65" t="s">
        <v>486</v>
      </c>
      <c r="P50" s="48"/>
      <c r="Q50" s="48"/>
      <c r="R50" s="48"/>
      <c r="S50" s="48"/>
      <c r="T50" s="48"/>
      <c r="U50" s="48"/>
    </row>
    <row r="51" spans="1:21" ht="30.75" customHeight="1" x14ac:dyDescent="0.2">
      <c r="A51" s="48"/>
      <c r="B51" s="1181"/>
      <c r="C51" s="1182"/>
      <c r="D51" s="66"/>
      <c r="E51" s="1156" t="s">
        <v>16</v>
      </c>
      <c r="F51" s="1156"/>
      <c r="G51" s="1156"/>
      <c r="H51" s="1156"/>
      <c r="I51" s="1156"/>
      <c r="J51" s="1157"/>
      <c r="K51" s="63" t="s">
        <v>486</v>
      </c>
      <c r="L51" s="64" t="s">
        <v>486</v>
      </c>
      <c r="M51" s="64" t="s">
        <v>486</v>
      </c>
      <c r="N51" s="64" t="s">
        <v>486</v>
      </c>
      <c r="O51" s="65" t="s">
        <v>486</v>
      </c>
      <c r="P51" s="48"/>
      <c r="Q51" s="48"/>
      <c r="R51" s="48"/>
      <c r="S51" s="48"/>
      <c r="T51" s="48"/>
      <c r="U51" s="48"/>
    </row>
    <row r="52" spans="1:21" ht="30.75" customHeight="1" x14ac:dyDescent="0.2">
      <c r="A52" s="48"/>
      <c r="B52" s="1154" t="s">
        <v>17</v>
      </c>
      <c r="C52" s="1155"/>
      <c r="D52" s="66"/>
      <c r="E52" s="1156" t="s">
        <v>18</v>
      </c>
      <c r="F52" s="1156"/>
      <c r="G52" s="1156"/>
      <c r="H52" s="1156"/>
      <c r="I52" s="1156"/>
      <c r="J52" s="1157"/>
      <c r="K52" s="63">
        <v>1690</v>
      </c>
      <c r="L52" s="64">
        <v>1683</v>
      </c>
      <c r="M52" s="64">
        <v>1659</v>
      </c>
      <c r="N52" s="64">
        <v>1615</v>
      </c>
      <c r="O52" s="65">
        <v>1604</v>
      </c>
      <c r="P52" s="48"/>
      <c r="Q52" s="48"/>
      <c r="R52" s="48"/>
      <c r="S52" s="48"/>
      <c r="T52" s="48"/>
      <c r="U52" s="48"/>
    </row>
    <row r="53" spans="1:21" ht="30.75" customHeight="1" thickBot="1" x14ac:dyDescent="0.25">
      <c r="A53" s="48"/>
      <c r="B53" s="1158" t="s">
        <v>19</v>
      </c>
      <c r="C53" s="1159"/>
      <c r="D53" s="67"/>
      <c r="E53" s="1160" t="s">
        <v>20</v>
      </c>
      <c r="F53" s="1160"/>
      <c r="G53" s="1160"/>
      <c r="H53" s="1160"/>
      <c r="I53" s="1160"/>
      <c r="J53" s="1161"/>
      <c r="K53" s="68">
        <v>254</v>
      </c>
      <c r="L53" s="69">
        <v>342</v>
      </c>
      <c r="M53" s="69">
        <v>411</v>
      </c>
      <c r="N53" s="69">
        <v>518</v>
      </c>
      <c r="O53" s="70">
        <v>511</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62" t="s">
        <v>24</v>
      </c>
      <c r="C58" s="1163"/>
      <c r="D58" s="1168" t="s">
        <v>25</v>
      </c>
      <c r="E58" s="1169"/>
      <c r="F58" s="1169"/>
      <c r="G58" s="1169"/>
      <c r="H58" s="1169"/>
      <c r="I58" s="1169"/>
      <c r="J58" s="1170"/>
      <c r="K58" s="83"/>
      <c r="L58" s="84"/>
      <c r="M58" s="84"/>
      <c r="N58" s="84"/>
      <c r="O58" s="85"/>
    </row>
    <row r="59" spans="1:21" ht="31.5" customHeight="1" x14ac:dyDescent="0.2">
      <c r="B59" s="1164"/>
      <c r="C59" s="1165"/>
      <c r="D59" s="1171" t="s">
        <v>26</v>
      </c>
      <c r="E59" s="1172"/>
      <c r="F59" s="1172"/>
      <c r="G59" s="1172"/>
      <c r="H59" s="1172"/>
      <c r="I59" s="1172"/>
      <c r="J59" s="1173"/>
      <c r="K59" s="86"/>
      <c r="L59" s="87"/>
      <c r="M59" s="87"/>
      <c r="N59" s="87"/>
      <c r="O59" s="88"/>
    </row>
    <row r="60" spans="1:21" ht="31.5" customHeight="1" thickBot="1" x14ac:dyDescent="0.25">
      <c r="B60" s="1166"/>
      <c r="C60" s="1167"/>
      <c r="D60" s="1174" t="s">
        <v>27</v>
      </c>
      <c r="E60" s="1175"/>
      <c r="F60" s="1175"/>
      <c r="G60" s="1175"/>
      <c r="H60" s="1175"/>
      <c r="I60" s="1175"/>
      <c r="J60" s="117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YkGmfkxk/o8imh4EU7yW22ahdQahLZI4QU+PN/1UPsVnNXiOhYZuFv45+RwOinL8ckna53T09q3/QuKom6Gg==" saltValue="Aonutx75hTSbLnJYB6ekQ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7" t="s">
        <v>30</v>
      </c>
      <c r="C41" s="1198"/>
      <c r="D41" s="105"/>
      <c r="E41" s="1199" t="s">
        <v>31</v>
      </c>
      <c r="F41" s="1199"/>
      <c r="G41" s="1199"/>
      <c r="H41" s="1200"/>
      <c r="I41" s="355">
        <v>17375</v>
      </c>
      <c r="J41" s="356">
        <v>17215</v>
      </c>
      <c r="K41" s="356">
        <v>16511</v>
      </c>
      <c r="L41" s="356">
        <v>15339</v>
      </c>
      <c r="M41" s="357">
        <v>14226</v>
      </c>
    </row>
    <row r="42" spans="2:13" ht="27.75" customHeight="1" x14ac:dyDescent="0.2">
      <c r="B42" s="1187"/>
      <c r="C42" s="1188"/>
      <c r="D42" s="106"/>
      <c r="E42" s="1191" t="s">
        <v>32</v>
      </c>
      <c r="F42" s="1191"/>
      <c r="G42" s="1191"/>
      <c r="H42" s="1192"/>
      <c r="I42" s="358" t="s">
        <v>486</v>
      </c>
      <c r="J42" s="359" t="s">
        <v>486</v>
      </c>
      <c r="K42" s="359" t="s">
        <v>486</v>
      </c>
      <c r="L42" s="359" t="s">
        <v>486</v>
      </c>
      <c r="M42" s="360" t="s">
        <v>486</v>
      </c>
    </row>
    <row r="43" spans="2:13" ht="27.75" customHeight="1" x14ac:dyDescent="0.2">
      <c r="B43" s="1187"/>
      <c r="C43" s="1188"/>
      <c r="D43" s="106"/>
      <c r="E43" s="1191" t="s">
        <v>33</v>
      </c>
      <c r="F43" s="1191"/>
      <c r="G43" s="1191"/>
      <c r="H43" s="1192"/>
      <c r="I43" s="358">
        <v>2479</v>
      </c>
      <c r="J43" s="359">
        <v>2355</v>
      </c>
      <c r="K43" s="359">
        <v>2201</v>
      </c>
      <c r="L43" s="359">
        <v>2025</v>
      </c>
      <c r="M43" s="360">
        <v>1752</v>
      </c>
    </row>
    <row r="44" spans="2:13" ht="27.75" customHeight="1" x14ac:dyDescent="0.2">
      <c r="B44" s="1187"/>
      <c r="C44" s="1188"/>
      <c r="D44" s="106"/>
      <c r="E44" s="1191" t="s">
        <v>34</v>
      </c>
      <c r="F44" s="1191"/>
      <c r="G44" s="1191"/>
      <c r="H44" s="1192"/>
      <c r="I44" s="358">
        <v>11</v>
      </c>
      <c r="J44" s="359">
        <v>179</v>
      </c>
      <c r="K44" s="359">
        <v>350</v>
      </c>
      <c r="L44" s="359">
        <v>346</v>
      </c>
      <c r="M44" s="360">
        <v>344</v>
      </c>
    </row>
    <row r="45" spans="2:13" ht="27.75" customHeight="1" x14ac:dyDescent="0.2">
      <c r="B45" s="1187"/>
      <c r="C45" s="1188"/>
      <c r="D45" s="106"/>
      <c r="E45" s="1191" t="s">
        <v>35</v>
      </c>
      <c r="F45" s="1191"/>
      <c r="G45" s="1191"/>
      <c r="H45" s="1192"/>
      <c r="I45" s="358">
        <v>2933</v>
      </c>
      <c r="J45" s="359">
        <v>2339</v>
      </c>
      <c r="K45" s="359">
        <v>2252</v>
      </c>
      <c r="L45" s="359">
        <v>2343</v>
      </c>
      <c r="M45" s="360">
        <v>2402</v>
      </c>
    </row>
    <row r="46" spans="2:13" ht="27.75" customHeight="1" x14ac:dyDescent="0.2">
      <c r="B46" s="1187"/>
      <c r="C46" s="1188"/>
      <c r="D46" s="107"/>
      <c r="E46" s="1191" t="s">
        <v>36</v>
      </c>
      <c r="F46" s="1191"/>
      <c r="G46" s="1191"/>
      <c r="H46" s="1192"/>
      <c r="I46" s="358" t="s">
        <v>486</v>
      </c>
      <c r="J46" s="359" t="s">
        <v>486</v>
      </c>
      <c r="K46" s="359" t="s">
        <v>486</v>
      </c>
      <c r="L46" s="359" t="s">
        <v>486</v>
      </c>
      <c r="M46" s="360" t="s">
        <v>486</v>
      </c>
    </row>
    <row r="47" spans="2:13" ht="27.75" customHeight="1" x14ac:dyDescent="0.2">
      <c r="B47" s="1187"/>
      <c r="C47" s="1188"/>
      <c r="D47" s="108"/>
      <c r="E47" s="1201" t="s">
        <v>37</v>
      </c>
      <c r="F47" s="1202"/>
      <c r="G47" s="1202"/>
      <c r="H47" s="1203"/>
      <c r="I47" s="358" t="s">
        <v>486</v>
      </c>
      <c r="J47" s="359" t="s">
        <v>486</v>
      </c>
      <c r="K47" s="359" t="s">
        <v>486</v>
      </c>
      <c r="L47" s="359" t="s">
        <v>486</v>
      </c>
      <c r="M47" s="360" t="s">
        <v>486</v>
      </c>
    </row>
    <row r="48" spans="2:13" ht="27.75" customHeight="1" x14ac:dyDescent="0.2">
      <c r="B48" s="1187"/>
      <c r="C48" s="1188"/>
      <c r="D48" s="106"/>
      <c r="E48" s="1191" t="s">
        <v>38</v>
      </c>
      <c r="F48" s="1191"/>
      <c r="G48" s="1191"/>
      <c r="H48" s="1192"/>
      <c r="I48" s="358" t="s">
        <v>486</v>
      </c>
      <c r="J48" s="359" t="s">
        <v>486</v>
      </c>
      <c r="K48" s="359" t="s">
        <v>486</v>
      </c>
      <c r="L48" s="359" t="s">
        <v>486</v>
      </c>
      <c r="M48" s="360" t="s">
        <v>486</v>
      </c>
    </row>
    <row r="49" spans="2:13" ht="27.75" customHeight="1" x14ac:dyDescent="0.2">
      <c r="B49" s="1189"/>
      <c r="C49" s="1190"/>
      <c r="D49" s="106"/>
      <c r="E49" s="1191" t="s">
        <v>39</v>
      </c>
      <c r="F49" s="1191"/>
      <c r="G49" s="1191"/>
      <c r="H49" s="1192"/>
      <c r="I49" s="358" t="s">
        <v>486</v>
      </c>
      <c r="J49" s="359" t="s">
        <v>486</v>
      </c>
      <c r="K49" s="359" t="s">
        <v>486</v>
      </c>
      <c r="L49" s="359" t="s">
        <v>486</v>
      </c>
      <c r="M49" s="360" t="s">
        <v>486</v>
      </c>
    </row>
    <row r="50" spans="2:13" ht="27.75" customHeight="1" x14ac:dyDescent="0.2">
      <c r="B50" s="1185" t="s">
        <v>40</v>
      </c>
      <c r="C50" s="1186"/>
      <c r="D50" s="109"/>
      <c r="E50" s="1191" t="s">
        <v>41</v>
      </c>
      <c r="F50" s="1191"/>
      <c r="G50" s="1191"/>
      <c r="H50" s="1192"/>
      <c r="I50" s="358">
        <v>4887</v>
      </c>
      <c r="J50" s="359">
        <v>4698</v>
      </c>
      <c r="K50" s="359">
        <v>4883</v>
      </c>
      <c r="L50" s="359">
        <v>5397</v>
      </c>
      <c r="M50" s="360">
        <v>5717</v>
      </c>
    </row>
    <row r="51" spans="2:13" ht="27.75" customHeight="1" x14ac:dyDescent="0.2">
      <c r="B51" s="1187"/>
      <c r="C51" s="1188"/>
      <c r="D51" s="106"/>
      <c r="E51" s="1191" t="s">
        <v>42</v>
      </c>
      <c r="F51" s="1191"/>
      <c r="G51" s="1191"/>
      <c r="H51" s="1192"/>
      <c r="I51" s="358">
        <v>2283</v>
      </c>
      <c r="J51" s="359">
        <v>2313</v>
      </c>
      <c r="K51" s="359">
        <v>2283</v>
      </c>
      <c r="L51" s="359">
        <v>2202</v>
      </c>
      <c r="M51" s="360">
        <v>2002</v>
      </c>
    </row>
    <row r="52" spans="2:13" ht="27.75" customHeight="1" x14ac:dyDescent="0.2">
      <c r="B52" s="1189"/>
      <c r="C52" s="1190"/>
      <c r="D52" s="106"/>
      <c r="E52" s="1191" t="s">
        <v>43</v>
      </c>
      <c r="F52" s="1191"/>
      <c r="G52" s="1191"/>
      <c r="H52" s="1192"/>
      <c r="I52" s="358">
        <v>15914</v>
      </c>
      <c r="J52" s="359">
        <v>15884</v>
      </c>
      <c r="K52" s="359">
        <v>15517</v>
      </c>
      <c r="L52" s="359">
        <v>14758</v>
      </c>
      <c r="M52" s="360">
        <v>13961</v>
      </c>
    </row>
    <row r="53" spans="2:13" ht="27.75" customHeight="1" thickBot="1" x14ac:dyDescent="0.25">
      <c r="B53" s="1193" t="s">
        <v>19</v>
      </c>
      <c r="C53" s="1194"/>
      <c r="D53" s="110"/>
      <c r="E53" s="1195" t="s">
        <v>44</v>
      </c>
      <c r="F53" s="1195"/>
      <c r="G53" s="1195"/>
      <c r="H53" s="1196"/>
      <c r="I53" s="361">
        <v>-286</v>
      </c>
      <c r="J53" s="362">
        <v>-808</v>
      </c>
      <c r="K53" s="362">
        <v>-1368</v>
      </c>
      <c r="L53" s="362">
        <v>-2304</v>
      </c>
      <c r="M53" s="363">
        <v>-2957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THkuYfgTKv3SIvRp1GPsKbKe0TYEzaUs1hrbgJ8tETGHCutm9yZ2t0UfnAxEzO8q7NbX/uDu0Fyx+h8fnNq4A==" saltValue="98E+p1Hli08MVU4/qph41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2" t="s">
        <v>46</v>
      </c>
      <c r="D55" s="1212"/>
      <c r="E55" s="1213"/>
      <c r="F55" s="122">
        <v>3041</v>
      </c>
      <c r="G55" s="122">
        <v>3242</v>
      </c>
      <c r="H55" s="123">
        <v>3608</v>
      </c>
    </row>
    <row r="56" spans="2:8" ht="52.5" customHeight="1" x14ac:dyDescent="0.2">
      <c r="B56" s="124"/>
      <c r="C56" s="1214" t="s">
        <v>47</v>
      </c>
      <c r="D56" s="1214"/>
      <c r="E56" s="1215"/>
      <c r="F56" s="125">
        <v>148</v>
      </c>
      <c r="G56" s="125">
        <v>148</v>
      </c>
      <c r="H56" s="126">
        <v>215</v>
      </c>
    </row>
    <row r="57" spans="2:8" ht="53.25" customHeight="1" x14ac:dyDescent="0.2">
      <c r="B57" s="124"/>
      <c r="C57" s="1216" t="s">
        <v>48</v>
      </c>
      <c r="D57" s="1216"/>
      <c r="E57" s="1217"/>
      <c r="F57" s="127">
        <v>634</v>
      </c>
      <c r="G57" s="127">
        <v>845</v>
      </c>
      <c r="H57" s="128">
        <v>861</v>
      </c>
    </row>
    <row r="58" spans="2:8" ht="45.75" customHeight="1" x14ac:dyDescent="0.2">
      <c r="B58" s="129"/>
      <c r="C58" s="1204" t="s">
        <v>550</v>
      </c>
      <c r="D58" s="1205"/>
      <c r="E58" s="1206"/>
      <c r="F58" s="130">
        <v>192</v>
      </c>
      <c r="G58" s="130">
        <v>392</v>
      </c>
      <c r="H58" s="131">
        <v>392</v>
      </c>
    </row>
    <row r="59" spans="2:8" ht="45.75" customHeight="1" x14ac:dyDescent="0.2">
      <c r="B59" s="129"/>
      <c r="C59" s="1204" t="s">
        <v>551</v>
      </c>
      <c r="D59" s="1205"/>
      <c r="E59" s="1206"/>
      <c r="F59" s="130">
        <v>260</v>
      </c>
      <c r="G59" s="130">
        <v>262</v>
      </c>
      <c r="H59" s="131">
        <v>264</v>
      </c>
    </row>
    <row r="60" spans="2:8" ht="45.75" customHeight="1" x14ac:dyDescent="0.2">
      <c r="B60" s="129"/>
      <c r="C60" s="1204" t="s">
        <v>552</v>
      </c>
      <c r="D60" s="1205"/>
      <c r="E60" s="1206"/>
      <c r="F60" s="130">
        <v>105</v>
      </c>
      <c r="G60" s="130">
        <v>106</v>
      </c>
      <c r="H60" s="131">
        <v>107</v>
      </c>
    </row>
    <row r="61" spans="2:8" ht="45.75" customHeight="1" x14ac:dyDescent="0.2">
      <c r="B61" s="129"/>
      <c r="C61" s="1204" t="s">
        <v>553</v>
      </c>
      <c r="D61" s="1205"/>
      <c r="E61" s="1206"/>
      <c r="F61" s="130">
        <v>51</v>
      </c>
      <c r="G61" s="130">
        <v>52</v>
      </c>
      <c r="H61" s="131">
        <v>52</v>
      </c>
    </row>
    <row r="62" spans="2:8" ht="45.75" customHeight="1" thickBot="1" x14ac:dyDescent="0.25">
      <c r="B62" s="132"/>
      <c r="C62" s="1207" t="s">
        <v>554</v>
      </c>
      <c r="D62" s="1208"/>
      <c r="E62" s="1209"/>
      <c r="F62" s="133">
        <v>10</v>
      </c>
      <c r="G62" s="133">
        <v>10</v>
      </c>
      <c r="H62" s="134">
        <v>16</v>
      </c>
    </row>
    <row r="63" spans="2:8" ht="52.5" customHeight="1" thickBot="1" x14ac:dyDescent="0.25">
      <c r="B63" s="135"/>
      <c r="C63" s="1210" t="s">
        <v>49</v>
      </c>
      <c r="D63" s="1210"/>
      <c r="E63" s="1211"/>
      <c r="F63" s="136">
        <v>3822</v>
      </c>
      <c r="G63" s="136">
        <v>4234</v>
      </c>
      <c r="H63" s="137">
        <v>4684</v>
      </c>
    </row>
    <row r="64" spans="2:8" ht="13.2" x14ac:dyDescent="0.2"/>
  </sheetData>
  <sheetProtection algorithmName="SHA-512" hashValue="M4aq2jQfpKXSVfrVKXWFUw5eV+JbYzwaphf8WaWY2VftfTd84u8rG43gRYpTQMXADseDv/Gi/1+Yd4kXdQTd9w==" saltValue="2XEQKXJ127VtR/0bXAVy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405BC-5D06-421C-961E-F5FEBA191922}">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0" customWidth="1"/>
    <col min="2" max="107" width="2.44140625" style="1220" customWidth="1"/>
    <col min="108" max="108" width="6.109375" style="1227" customWidth="1"/>
    <col min="109" max="109" width="5.88671875" style="1226" customWidth="1"/>
    <col min="110" max="16384" width="8.6640625" style="1220" hidden="1"/>
  </cols>
  <sheetData>
    <row r="1" spans="1:109" ht="42.75" customHeight="1" x14ac:dyDescent="0.2">
      <c r="A1" s="1218"/>
      <c r="B1" s="1219"/>
      <c r="DD1" s="1220"/>
      <c r="DE1" s="1220"/>
    </row>
    <row r="2" spans="1:109" ht="25.5" customHeight="1" x14ac:dyDescent="0.2">
      <c r="A2" s="1221"/>
      <c r="C2" s="1221"/>
      <c r="O2" s="1221"/>
      <c r="P2" s="1221"/>
      <c r="Q2" s="1221"/>
      <c r="R2" s="1221"/>
      <c r="S2" s="1221"/>
      <c r="T2" s="1221"/>
      <c r="U2" s="1221"/>
      <c r="V2" s="1221"/>
      <c r="W2" s="1221"/>
      <c r="X2" s="1221"/>
      <c r="Y2" s="1221"/>
      <c r="Z2" s="1221"/>
      <c r="AA2" s="1221"/>
      <c r="AB2" s="1221"/>
      <c r="AC2" s="1221"/>
      <c r="AD2" s="1221"/>
      <c r="AE2" s="1221"/>
      <c r="AF2" s="1221"/>
      <c r="AG2" s="1221"/>
      <c r="AH2" s="1221"/>
      <c r="AI2" s="1221"/>
      <c r="AU2" s="1221"/>
      <c r="BG2" s="1221"/>
      <c r="BS2" s="1221"/>
      <c r="CE2" s="1221"/>
      <c r="CQ2" s="1221"/>
      <c r="DD2" s="1220"/>
      <c r="DE2" s="1220"/>
    </row>
    <row r="3" spans="1:109" ht="25.5" customHeight="1" x14ac:dyDescent="0.2">
      <c r="A3" s="1221"/>
      <c r="C3" s="1221"/>
      <c r="O3" s="1221"/>
      <c r="P3" s="1221"/>
      <c r="Q3" s="1221"/>
      <c r="R3" s="1221"/>
      <c r="S3" s="1221"/>
      <c r="T3" s="1221"/>
      <c r="U3" s="1221"/>
      <c r="V3" s="1221"/>
      <c r="W3" s="1221"/>
      <c r="X3" s="1221"/>
      <c r="Y3" s="1221"/>
      <c r="Z3" s="1221"/>
      <c r="AA3" s="1221"/>
      <c r="AB3" s="1221"/>
      <c r="AC3" s="1221"/>
      <c r="AD3" s="1221"/>
      <c r="AE3" s="1221"/>
      <c r="AF3" s="1221"/>
      <c r="AG3" s="1221"/>
      <c r="AH3" s="1221"/>
      <c r="AI3" s="1221"/>
      <c r="AU3" s="1221"/>
      <c r="BG3" s="1221"/>
      <c r="BS3" s="1221"/>
      <c r="CE3" s="1221"/>
      <c r="CQ3" s="1221"/>
      <c r="DD3" s="1220"/>
      <c r="DE3" s="1220"/>
    </row>
    <row r="4" spans="1:109" s="259" customFormat="1" ht="13.2" x14ac:dyDescent="0.2">
      <c r="A4" s="1221"/>
      <c r="B4" s="1221"/>
      <c r="C4" s="1221"/>
      <c r="D4" s="1221"/>
      <c r="E4" s="1221"/>
      <c r="F4" s="1221"/>
      <c r="G4" s="1221"/>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1"/>
      <c r="AS4" s="1221"/>
      <c r="AT4" s="1221"/>
      <c r="AU4" s="1221"/>
      <c r="AV4" s="1221"/>
      <c r="AW4" s="1221"/>
      <c r="AX4" s="1221"/>
      <c r="AY4" s="1221"/>
      <c r="AZ4" s="1221"/>
      <c r="BA4" s="1221"/>
      <c r="BB4" s="1221"/>
      <c r="BC4" s="1221"/>
      <c r="BD4" s="1221"/>
      <c r="BE4" s="1221"/>
      <c r="BF4" s="1221"/>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c r="CK4" s="1221"/>
      <c r="CL4" s="1221"/>
      <c r="CM4" s="1221"/>
      <c r="CN4" s="1221"/>
      <c r="CO4" s="1221"/>
      <c r="CP4" s="1221"/>
      <c r="CQ4" s="1221"/>
      <c r="CR4" s="1221"/>
      <c r="CS4" s="1221"/>
      <c r="CT4" s="1221"/>
      <c r="CU4" s="1221"/>
      <c r="CV4" s="1221"/>
      <c r="CW4" s="1221"/>
      <c r="CX4" s="1221"/>
      <c r="CY4" s="1221"/>
      <c r="CZ4" s="1221"/>
      <c r="DA4" s="1221"/>
      <c r="DB4" s="1221"/>
      <c r="DC4" s="1221"/>
      <c r="DD4" s="1221"/>
      <c r="DE4" s="1221"/>
    </row>
    <row r="5" spans="1:109" s="259" customFormat="1" ht="13.2" x14ac:dyDescent="0.2">
      <c r="A5" s="1221"/>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row>
    <row r="6" spans="1:109" s="259" customFormat="1" ht="13.2" x14ac:dyDescent="0.2">
      <c r="A6" s="1221"/>
      <c r="B6" s="1221"/>
      <c r="C6" s="1221"/>
      <c r="D6" s="1221"/>
      <c r="E6" s="1221"/>
      <c r="F6" s="1221"/>
      <c r="G6" s="1221"/>
      <c r="H6" s="1221"/>
      <c r="I6" s="1221"/>
      <c r="J6" s="1221"/>
      <c r="K6" s="1221"/>
      <c r="L6" s="1221"/>
      <c r="M6" s="1221"/>
      <c r="N6" s="1221"/>
      <c r="O6" s="1221"/>
      <c r="P6" s="1221"/>
      <c r="Q6" s="1221"/>
      <c r="R6" s="1221"/>
      <c r="S6" s="1221"/>
      <c r="T6" s="1221"/>
      <c r="U6" s="1221"/>
      <c r="V6" s="1221"/>
      <c r="W6" s="1221"/>
      <c r="X6" s="1221"/>
      <c r="Y6" s="1221"/>
      <c r="Z6" s="1221"/>
      <c r="AA6" s="1221"/>
      <c r="AB6" s="1221"/>
      <c r="AC6" s="1221"/>
      <c r="AD6" s="1221"/>
      <c r="AE6" s="1221"/>
      <c r="AF6" s="1221"/>
      <c r="AG6" s="1221"/>
      <c r="AH6" s="1221"/>
      <c r="AI6" s="1221"/>
      <c r="AJ6" s="1221"/>
      <c r="AK6" s="1221"/>
      <c r="AL6" s="1221"/>
      <c r="AM6" s="1221"/>
      <c r="AN6" s="1221"/>
      <c r="AO6" s="1221"/>
      <c r="AP6" s="1221"/>
      <c r="AQ6" s="1221"/>
      <c r="AR6" s="1221"/>
      <c r="AS6" s="1221"/>
      <c r="AT6" s="1221"/>
      <c r="AU6" s="1221"/>
      <c r="AV6" s="1221"/>
      <c r="AW6" s="1221"/>
      <c r="AX6" s="1221"/>
      <c r="AY6" s="1221"/>
      <c r="AZ6" s="1221"/>
      <c r="BA6" s="1221"/>
      <c r="BB6" s="1221"/>
      <c r="BC6" s="1221"/>
      <c r="BD6" s="1221"/>
      <c r="BE6" s="1221"/>
      <c r="BF6" s="1221"/>
      <c r="BG6" s="1221"/>
      <c r="BH6" s="1221"/>
      <c r="BI6" s="1221"/>
      <c r="BJ6" s="1221"/>
      <c r="BK6" s="1221"/>
      <c r="BL6" s="1221"/>
      <c r="BM6" s="1221"/>
      <c r="BN6" s="1221"/>
      <c r="BO6" s="1221"/>
      <c r="BP6" s="1221"/>
      <c r="BQ6" s="1221"/>
      <c r="BR6" s="1221"/>
      <c r="BS6" s="1221"/>
      <c r="BT6" s="1221"/>
      <c r="BU6" s="1221"/>
      <c r="BV6" s="1221"/>
      <c r="BW6" s="1221"/>
      <c r="BX6" s="1221"/>
      <c r="BY6" s="1221"/>
      <c r="BZ6" s="1221"/>
      <c r="CA6" s="1221"/>
      <c r="CB6" s="1221"/>
      <c r="CC6" s="1221"/>
      <c r="CD6" s="1221"/>
      <c r="CE6" s="1221"/>
      <c r="CF6" s="1221"/>
      <c r="CG6" s="1221"/>
      <c r="CH6" s="1221"/>
      <c r="CI6" s="1221"/>
      <c r="CJ6" s="1221"/>
      <c r="CK6" s="1221"/>
      <c r="CL6" s="1221"/>
      <c r="CM6" s="1221"/>
      <c r="CN6" s="1221"/>
      <c r="CO6" s="1221"/>
      <c r="CP6" s="1221"/>
      <c r="CQ6" s="1221"/>
      <c r="CR6" s="1221"/>
      <c r="CS6" s="1221"/>
      <c r="CT6" s="1221"/>
      <c r="CU6" s="1221"/>
      <c r="CV6" s="1221"/>
      <c r="CW6" s="1221"/>
      <c r="CX6" s="1221"/>
      <c r="CY6" s="1221"/>
      <c r="CZ6" s="1221"/>
      <c r="DA6" s="1221"/>
      <c r="DB6" s="1221"/>
      <c r="DC6" s="1221"/>
      <c r="DD6" s="1221"/>
      <c r="DE6" s="1221"/>
    </row>
    <row r="7" spans="1:109" s="259" customFormat="1" ht="13.2" x14ac:dyDescent="0.2">
      <c r="A7" s="1221"/>
      <c r="B7" s="1221"/>
      <c r="C7" s="1221"/>
      <c r="D7" s="1221"/>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221"/>
      <c r="AM7" s="1221"/>
      <c r="AN7" s="1221"/>
      <c r="AO7" s="1221"/>
      <c r="AP7" s="1221"/>
      <c r="AQ7" s="1221"/>
      <c r="AR7" s="1221"/>
      <c r="AS7" s="1221"/>
      <c r="AT7" s="1221"/>
      <c r="AU7" s="1221"/>
      <c r="AV7" s="1221"/>
      <c r="AW7" s="1221"/>
      <c r="AX7" s="1221"/>
      <c r="AY7" s="1221"/>
      <c r="AZ7" s="1221"/>
      <c r="BA7" s="1221"/>
      <c r="BB7" s="1221"/>
      <c r="BC7" s="1221"/>
      <c r="BD7" s="1221"/>
      <c r="BE7" s="1221"/>
      <c r="BF7" s="1221"/>
      <c r="BG7" s="1221"/>
      <c r="BH7" s="1221"/>
      <c r="BI7" s="1221"/>
      <c r="BJ7" s="1221"/>
      <c r="BK7" s="1221"/>
      <c r="BL7" s="1221"/>
      <c r="BM7" s="1221"/>
      <c r="BN7" s="1221"/>
      <c r="BO7" s="1221"/>
      <c r="BP7" s="1221"/>
      <c r="BQ7" s="1221"/>
      <c r="BR7" s="1221"/>
      <c r="BS7" s="1221"/>
      <c r="BT7" s="1221"/>
      <c r="BU7" s="1221"/>
      <c r="BV7" s="1221"/>
      <c r="BW7" s="1221"/>
      <c r="BX7" s="1221"/>
      <c r="BY7" s="1221"/>
      <c r="BZ7" s="1221"/>
      <c r="CA7" s="1221"/>
      <c r="CB7" s="1221"/>
      <c r="CC7" s="1221"/>
      <c r="CD7" s="1221"/>
      <c r="CE7" s="1221"/>
      <c r="CF7" s="1221"/>
      <c r="CG7" s="1221"/>
      <c r="CH7" s="1221"/>
      <c r="CI7" s="1221"/>
      <c r="CJ7" s="1221"/>
      <c r="CK7" s="1221"/>
      <c r="CL7" s="1221"/>
      <c r="CM7" s="1221"/>
      <c r="CN7" s="1221"/>
      <c r="CO7" s="1221"/>
      <c r="CP7" s="1221"/>
      <c r="CQ7" s="1221"/>
      <c r="CR7" s="1221"/>
      <c r="CS7" s="1221"/>
      <c r="CT7" s="1221"/>
      <c r="CU7" s="1221"/>
      <c r="CV7" s="1221"/>
      <c r="CW7" s="1221"/>
      <c r="CX7" s="1221"/>
      <c r="CY7" s="1221"/>
      <c r="CZ7" s="1221"/>
      <c r="DA7" s="1221"/>
      <c r="DB7" s="1221"/>
      <c r="DC7" s="1221"/>
      <c r="DD7" s="1221"/>
      <c r="DE7" s="1221"/>
    </row>
    <row r="8" spans="1:109" s="259" customFormat="1" ht="13.2" x14ac:dyDescent="0.2">
      <c r="A8" s="1221"/>
      <c r="B8" s="1221"/>
      <c r="C8" s="1221"/>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221"/>
      <c r="AM8" s="1221"/>
      <c r="AN8" s="1221"/>
      <c r="AO8" s="1221"/>
      <c r="AP8" s="1221"/>
      <c r="AQ8" s="1221"/>
      <c r="AR8" s="1221"/>
      <c r="AS8" s="1221"/>
      <c r="AT8" s="1221"/>
      <c r="AU8" s="1221"/>
      <c r="AV8" s="1221"/>
      <c r="AW8" s="1221"/>
      <c r="AX8" s="1221"/>
      <c r="AY8" s="1221"/>
      <c r="AZ8" s="1221"/>
      <c r="BA8" s="1221"/>
      <c r="BB8" s="1221"/>
      <c r="BC8" s="1221"/>
      <c r="BD8" s="1221"/>
      <c r="BE8" s="1221"/>
      <c r="BF8" s="1221"/>
      <c r="BG8" s="1221"/>
      <c r="BH8" s="1221"/>
      <c r="BI8" s="1221"/>
      <c r="BJ8" s="1221"/>
      <c r="BK8" s="1221"/>
      <c r="BL8" s="1221"/>
      <c r="BM8" s="1221"/>
      <c r="BN8" s="1221"/>
      <c r="BO8" s="1221"/>
      <c r="BP8" s="1221"/>
      <c r="BQ8" s="1221"/>
      <c r="BR8" s="1221"/>
      <c r="BS8" s="1221"/>
      <c r="BT8" s="1221"/>
      <c r="BU8" s="1221"/>
      <c r="BV8" s="1221"/>
      <c r="BW8" s="1221"/>
      <c r="BX8" s="1221"/>
      <c r="BY8" s="1221"/>
      <c r="BZ8" s="1221"/>
      <c r="CA8" s="1221"/>
      <c r="CB8" s="1221"/>
      <c r="CC8" s="1221"/>
      <c r="CD8" s="1221"/>
      <c r="CE8" s="1221"/>
      <c r="CF8" s="1221"/>
      <c r="CG8" s="1221"/>
      <c r="CH8" s="1221"/>
      <c r="CI8" s="1221"/>
      <c r="CJ8" s="1221"/>
      <c r="CK8" s="1221"/>
      <c r="CL8" s="1221"/>
      <c r="CM8" s="1221"/>
      <c r="CN8" s="1221"/>
      <c r="CO8" s="1221"/>
      <c r="CP8" s="1221"/>
      <c r="CQ8" s="1221"/>
      <c r="CR8" s="1221"/>
      <c r="CS8" s="1221"/>
      <c r="CT8" s="1221"/>
      <c r="CU8" s="1221"/>
      <c r="CV8" s="1221"/>
      <c r="CW8" s="1221"/>
      <c r="CX8" s="1221"/>
      <c r="CY8" s="1221"/>
      <c r="CZ8" s="1221"/>
      <c r="DA8" s="1221"/>
      <c r="DB8" s="1221"/>
      <c r="DC8" s="1221"/>
      <c r="DD8" s="1221"/>
      <c r="DE8" s="1221"/>
    </row>
    <row r="9" spans="1:109" s="259" customFormat="1" ht="13.2" x14ac:dyDescent="0.2">
      <c r="A9" s="1221"/>
      <c r="B9" s="1221"/>
      <c r="C9" s="1221"/>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221"/>
      <c r="AM9" s="1221"/>
      <c r="AN9" s="1221"/>
      <c r="AO9" s="1221"/>
      <c r="AP9" s="1221"/>
      <c r="AQ9" s="1221"/>
      <c r="AR9" s="1221"/>
      <c r="AS9" s="1221"/>
      <c r="AT9" s="1221"/>
      <c r="AU9" s="1221"/>
      <c r="AV9" s="1221"/>
      <c r="AW9" s="1221"/>
      <c r="AX9" s="1221"/>
      <c r="AY9" s="1221"/>
      <c r="AZ9" s="1221"/>
      <c r="BA9" s="1221"/>
      <c r="BB9" s="1221"/>
      <c r="BC9" s="1221"/>
      <c r="BD9" s="1221"/>
      <c r="BE9" s="1221"/>
      <c r="BF9" s="1221"/>
      <c r="BG9" s="1221"/>
      <c r="BH9" s="1221"/>
      <c r="BI9" s="1221"/>
      <c r="BJ9" s="1221"/>
      <c r="BK9" s="1221"/>
      <c r="BL9" s="1221"/>
      <c r="BM9" s="1221"/>
      <c r="BN9" s="1221"/>
      <c r="BO9" s="1221"/>
      <c r="BP9" s="1221"/>
      <c r="BQ9" s="1221"/>
      <c r="BR9" s="1221"/>
      <c r="BS9" s="1221"/>
      <c r="BT9" s="1221"/>
      <c r="BU9" s="1221"/>
      <c r="BV9" s="1221"/>
      <c r="BW9" s="1221"/>
      <c r="BX9" s="1221"/>
      <c r="BY9" s="1221"/>
      <c r="BZ9" s="1221"/>
      <c r="CA9" s="1221"/>
      <c r="CB9" s="1221"/>
      <c r="CC9" s="1221"/>
      <c r="CD9" s="1221"/>
      <c r="CE9" s="1221"/>
      <c r="CF9" s="1221"/>
      <c r="CG9" s="1221"/>
      <c r="CH9" s="1221"/>
      <c r="CI9" s="1221"/>
      <c r="CJ9" s="1221"/>
      <c r="CK9" s="1221"/>
      <c r="CL9" s="1221"/>
      <c r="CM9" s="1221"/>
      <c r="CN9" s="1221"/>
      <c r="CO9" s="1221"/>
      <c r="CP9" s="1221"/>
      <c r="CQ9" s="1221"/>
      <c r="CR9" s="1221"/>
      <c r="CS9" s="1221"/>
      <c r="CT9" s="1221"/>
      <c r="CU9" s="1221"/>
      <c r="CV9" s="1221"/>
      <c r="CW9" s="1221"/>
      <c r="CX9" s="1221"/>
      <c r="CY9" s="1221"/>
      <c r="CZ9" s="1221"/>
      <c r="DA9" s="1221"/>
      <c r="DB9" s="1221"/>
      <c r="DC9" s="1221"/>
      <c r="DD9" s="1221"/>
      <c r="DE9" s="1221"/>
    </row>
    <row r="10" spans="1:109" s="259" customFormat="1" ht="13.2" x14ac:dyDescent="0.2">
      <c r="A10" s="1221"/>
      <c r="B10" s="1221"/>
      <c r="C10" s="1221"/>
      <c r="D10" s="1221"/>
      <c r="E10" s="1221"/>
      <c r="F10" s="1221"/>
      <c r="G10" s="1221"/>
      <c r="H10" s="1221"/>
      <c r="I10" s="1221"/>
      <c r="J10" s="1221"/>
      <c r="K10" s="1221"/>
      <c r="L10" s="1221"/>
      <c r="M10" s="1221"/>
      <c r="N10" s="1221"/>
      <c r="O10" s="1221"/>
      <c r="P10" s="1221"/>
      <c r="Q10" s="1221"/>
      <c r="R10" s="1221"/>
      <c r="S10" s="1221"/>
      <c r="T10" s="1221"/>
      <c r="U10" s="1221"/>
      <c r="V10" s="1221"/>
      <c r="W10" s="1221"/>
      <c r="X10" s="1221"/>
      <c r="Y10" s="1221"/>
      <c r="Z10" s="1221"/>
      <c r="AA10" s="1221"/>
      <c r="AB10" s="1221"/>
      <c r="AC10" s="1221"/>
      <c r="AD10" s="1221"/>
      <c r="AE10" s="1221"/>
      <c r="AF10" s="1221"/>
      <c r="AG10" s="1221"/>
      <c r="AH10" s="1221"/>
      <c r="AI10" s="1221"/>
      <c r="AJ10" s="1221"/>
      <c r="AK10" s="1221"/>
      <c r="AL10" s="1221"/>
      <c r="AM10" s="1221"/>
      <c r="AN10" s="1221"/>
      <c r="AO10" s="1221"/>
      <c r="AP10" s="1221"/>
      <c r="AQ10" s="1221"/>
      <c r="AR10" s="1221"/>
      <c r="AS10" s="1221"/>
      <c r="AT10" s="1221"/>
      <c r="AU10" s="1221"/>
      <c r="AV10" s="1221"/>
      <c r="AW10" s="1221"/>
      <c r="AX10" s="1221"/>
      <c r="AY10" s="1221"/>
      <c r="AZ10" s="1221"/>
      <c r="BA10" s="1221"/>
      <c r="BB10" s="1221"/>
      <c r="BC10" s="1221"/>
      <c r="BD10" s="1221"/>
      <c r="BE10" s="1221"/>
      <c r="BF10" s="1221"/>
      <c r="BG10" s="1221"/>
      <c r="BH10" s="1221"/>
      <c r="BI10" s="1221"/>
      <c r="BJ10" s="1221"/>
      <c r="BK10" s="1221"/>
      <c r="BL10" s="1221"/>
      <c r="BM10" s="1221"/>
      <c r="BN10" s="1221"/>
      <c r="BO10" s="1221"/>
      <c r="BP10" s="1221"/>
      <c r="BQ10" s="1221"/>
      <c r="BR10" s="1221"/>
      <c r="BS10" s="1221"/>
      <c r="BT10" s="1221"/>
      <c r="BU10" s="1221"/>
      <c r="BV10" s="1221"/>
      <c r="BW10" s="1221"/>
      <c r="BX10" s="1221"/>
      <c r="BY10" s="1221"/>
      <c r="BZ10" s="1221"/>
      <c r="CA10" s="1221"/>
      <c r="CB10" s="1221"/>
      <c r="CC10" s="1221"/>
      <c r="CD10" s="1221"/>
      <c r="CE10" s="1221"/>
      <c r="CF10" s="1221"/>
      <c r="CG10" s="1221"/>
      <c r="CH10" s="1221"/>
      <c r="CI10" s="1221"/>
      <c r="CJ10" s="1221"/>
      <c r="CK10" s="1221"/>
      <c r="CL10" s="1221"/>
      <c r="CM10" s="1221"/>
      <c r="CN10" s="1221"/>
      <c r="CO10" s="1221"/>
      <c r="CP10" s="1221"/>
      <c r="CQ10" s="1221"/>
      <c r="CR10" s="1221"/>
      <c r="CS10" s="1221"/>
      <c r="CT10" s="1221"/>
      <c r="CU10" s="1221"/>
      <c r="CV10" s="1221"/>
      <c r="CW10" s="1221"/>
      <c r="CX10" s="1221"/>
      <c r="CY10" s="1221"/>
      <c r="CZ10" s="1221"/>
      <c r="DA10" s="1221"/>
      <c r="DB10" s="1221"/>
      <c r="DC10" s="1221"/>
      <c r="DD10" s="1221"/>
      <c r="DE10" s="1221"/>
    </row>
    <row r="11" spans="1:109" s="259" customFormat="1" ht="13.2" x14ac:dyDescent="0.2">
      <c r="A11" s="1221"/>
      <c r="B11" s="1221"/>
      <c r="C11" s="1221"/>
      <c r="D11" s="1221"/>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221"/>
      <c r="BD11" s="1221"/>
      <c r="BE11" s="1221"/>
      <c r="BF11" s="1221"/>
      <c r="BG11" s="1221"/>
      <c r="BH11" s="1221"/>
      <c r="BI11" s="1221"/>
      <c r="BJ11" s="1221"/>
      <c r="BK11" s="1221"/>
      <c r="BL11" s="1221"/>
      <c r="BM11" s="1221"/>
      <c r="BN11" s="1221"/>
      <c r="BO11" s="1221"/>
      <c r="BP11" s="1221"/>
      <c r="BQ11" s="1221"/>
      <c r="BR11" s="1221"/>
      <c r="BS11" s="1221"/>
      <c r="BT11" s="1221"/>
      <c r="BU11" s="1221"/>
      <c r="BV11" s="1221"/>
      <c r="BW11" s="1221"/>
      <c r="BX11" s="1221"/>
      <c r="BY11" s="1221"/>
      <c r="BZ11" s="1221"/>
      <c r="CA11" s="1221"/>
      <c r="CB11" s="1221"/>
      <c r="CC11" s="1221"/>
      <c r="CD11" s="1221"/>
      <c r="CE11" s="1221"/>
      <c r="CF11" s="1221"/>
      <c r="CG11" s="1221"/>
      <c r="CH11" s="1221"/>
      <c r="CI11" s="1221"/>
      <c r="CJ11" s="1221"/>
      <c r="CK11" s="1221"/>
      <c r="CL11" s="1221"/>
      <c r="CM11" s="1221"/>
      <c r="CN11" s="1221"/>
      <c r="CO11" s="1221"/>
      <c r="CP11" s="1221"/>
      <c r="CQ11" s="1221"/>
      <c r="CR11" s="1221"/>
      <c r="CS11" s="1221"/>
      <c r="CT11" s="1221"/>
      <c r="CU11" s="1221"/>
      <c r="CV11" s="1221"/>
      <c r="CW11" s="1221"/>
      <c r="CX11" s="1221"/>
      <c r="CY11" s="1221"/>
      <c r="CZ11" s="1221"/>
      <c r="DA11" s="1221"/>
      <c r="DB11" s="1221"/>
      <c r="DC11" s="1221"/>
      <c r="DD11" s="1221"/>
      <c r="DE11" s="1221"/>
    </row>
    <row r="12" spans="1:109" s="259" customFormat="1" ht="13.2" x14ac:dyDescent="0.2">
      <c r="A12" s="1221"/>
      <c r="B12" s="1221"/>
      <c r="C12" s="1221"/>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221"/>
      <c r="AM12" s="1221"/>
      <c r="AN12" s="1221"/>
      <c r="AO12" s="1221"/>
      <c r="AP12" s="1221"/>
      <c r="AQ12" s="1221"/>
      <c r="AR12" s="1221"/>
      <c r="AS12" s="1221"/>
      <c r="AT12" s="1221"/>
      <c r="AU12" s="1221"/>
      <c r="AV12" s="1221"/>
      <c r="AW12" s="1221"/>
      <c r="AX12" s="1221"/>
      <c r="AY12" s="1221"/>
      <c r="AZ12" s="1221"/>
      <c r="BA12" s="1221"/>
      <c r="BB12" s="1221"/>
      <c r="BC12" s="1221"/>
      <c r="BD12" s="1221"/>
      <c r="BE12" s="1221"/>
      <c r="BF12" s="1221"/>
      <c r="BG12" s="1221"/>
      <c r="BH12" s="1221"/>
      <c r="BI12" s="1221"/>
      <c r="BJ12" s="1221"/>
      <c r="BK12" s="1221"/>
      <c r="BL12" s="1221"/>
      <c r="BM12" s="1221"/>
      <c r="BN12" s="1221"/>
      <c r="BO12" s="1221"/>
      <c r="BP12" s="1221"/>
      <c r="BQ12" s="1221"/>
      <c r="BR12" s="1221"/>
      <c r="BS12" s="1221"/>
      <c r="BT12" s="1221"/>
      <c r="BU12" s="1221"/>
      <c r="BV12" s="1221"/>
      <c r="BW12" s="1221"/>
      <c r="BX12" s="1221"/>
      <c r="BY12" s="1221"/>
      <c r="BZ12" s="1221"/>
      <c r="CA12" s="1221"/>
      <c r="CB12" s="1221"/>
      <c r="CC12" s="1221"/>
      <c r="CD12" s="1221"/>
      <c r="CE12" s="1221"/>
      <c r="CF12" s="1221"/>
      <c r="CG12" s="1221"/>
      <c r="CH12" s="1221"/>
      <c r="CI12" s="1221"/>
      <c r="CJ12" s="1221"/>
      <c r="CK12" s="1221"/>
      <c r="CL12" s="1221"/>
      <c r="CM12" s="1221"/>
      <c r="CN12" s="1221"/>
      <c r="CO12" s="1221"/>
      <c r="CP12" s="1221"/>
      <c r="CQ12" s="1221"/>
      <c r="CR12" s="1221"/>
      <c r="CS12" s="1221"/>
      <c r="CT12" s="1221"/>
      <c r="CU12" s="1221"/>
      <c r="CV12" s="1221"/>
      <c r="CW12" s="1221"/>
      <c r="CX12" s="1221"/>
      <c r="CY12" s="1221"/>
      <c r="CZ12" s="1221"/>
      <c r="DA12" s="1221"/>
      <c r="DB12" s="1221"/>
      <c r="DC12" s="1221"/>
      <c r="DD12" s="1221"/>
      <c r="DE12" s="1221"/>
    </row>
    <row r="13" spans="1:109" s="259" customFormat="1" ht="13.2" x14ac:dyDescent="0.2">
      <c r="A13" s="1221"/>
      <c r="B13" s="1221"/>
      <c r="C13" s="1221"/>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221"/>
      <c r="AM13" s="1221"/>
      <c r="AN13" s="1221"/>
      <c r="AO13" s="1221"/>
      <c r="AP13" s="1221"/>
      <c r="AQ13" s="1221"/>
      <c r="AR13" s="1221"/>
      <c r="AS13" s="1221"/>
      <c r="AT13" s="1221"/>
      <c r="AU13" s="1221"/>
      <c r="AV13" s="1221"/>
      <c r="AW13" s="1221"/>
      <c r="AX13" s="1221"/>
      <c r="AY13" s="1221"/>
      <c r="AZ13" s="1221"/>
      <c r="BA13" s="1221"/>
      <c r="BB13" s="1221"/>
      <c r="BC13" s="1221"/>
      <c r="BD13" s="1221"/>
      <c r="BE13" s="1221"/>
      <c r="BF13" s="1221"/>
      <c r="BG13" s="1221"/>
      <c r="BH13" s="1221"/>
      <c r="BI13" s="1221"/>
      <c r="BJ13" s="1221"/>
      <c r="BK13" s="1221"/>
      <c r="BL13" s="1221"/>
      <c r="BM13" s="1221"/>
      <c r="BN13" s="1221"/>
      <c r="BO13" s="1221"/>
      <c r="BP13" s="1221"/>
      <c r="BQ13" s="1221"/>
      <c r="BR13" s="1221"/>
      <c r="BS13" s="1221"/>
      <c r="BT13" s="1221"/>
      <c r="BU13" s="1221"/>
      <c r="BV13" s="1221"/>
      <c r="BW13" s="1221"/>
      <c r="BX13" s="1221"/>
      <c r="BY13" s="1221"/>
      <c r="BZ13" s="1221"/>
      <c r="CA13" s="1221"/>
      <c r="CB13" s="1221"/>
      <c r="CC13" s="1221"/>
      <c r="CD13" s="1221"/>
      <c r="CE13" s="1221"/>
      <c r="CF13" s="1221"/>
      <c r="CG13" s="1221"/>
      <c r="CH13" s="1221"/>
      <c r="CI13" s="1221"/>
      <c r="CJ13" s="1221"/>
      <c r="CK13" s="1221"/>
      <c r="CL13" s="1221"/>
      <c r="CM13" s="1221"/>
      <c r="CN13" s="1221"/>
      <c r="CO13" s="1221"/>
      <c r="CP13" s="1221"/>
      <c r="CQ13" s="1221"/>
      <c r="CR13" s="1221"/>
      <c r="CS13" s="1221"/>
      <c r="CT13" s="1221"/>
      <c r="CU13" s="1221"/>
      <c r="CV13" s="1221"/>
      <c r="CW13" s="1221"/>
      <c r="CX13" s="1221"/>
      <c r="CY13" s="1221"/>
      <c r="CZ13" s="1221"/>
      <c r="DA13" s="1221"/>
      <c r="DB13" s="1221"/>
      <c r="DC13" s="1221"/>
      <c r="DD13" s="1221"/>
      <c r="DE13" s="1221"/>
    </row>
    <row r="14" spans="1:109" s="259" customFormat="1" ht="13.2" x14ac:dyDescent="0.2">
      <c r="A14" s="1221"/>
      <c r="B14" s="1221"/>
      <c r="C14" s="1221"/>
      <c r="D14" s="1221"/>
      <c r="E14" s="1221"/>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221"/>
      <c r="AM14" s="1221"/>
      <c r="AN14" s="1221"/>
      <c r="AO14" s="1221"/>
      <c r="AP14" s="1221"/>
      <c r="AQ14" s="1221"/>
      <c r="AR14" s="1221"/>
      <c r="AS14" s="1221"/>
      <c r="AT14" s="1221"/>
      <c r="AU14" s="1221"/>
      <c r="AV14" s="1221"/>
      <c r="AW14" s="1221"/>
      <c r="AX14" s="1221"/>
      <c r="AY14" s="1221"/>
      <c r="AZ14" s="1221"/>
      <c r="BA14" s="1221"/>
      <c r="BB14" s="1221"/>
      <c r="BC14" s="1221"/>
      <c r="BD14" s="1221"/>
      <c r="BE14" s="1221"/>
      <c r="BF14" s="1221"/>
      <c r="BG14" s="1221"/>
      <c r="BH14" s="1221"/>
      <c r="BI14" s="1221"/>
      <c r="BJ14" s="1221"/>
      <c r="BK14" s="1221"/>
      <c r="BL14" s="1221"/>
      <c r="BM14" s="1221"/>
      <c r="BN14" s="1221"/>
      <c r="BO14" s="1221"/>
      <c r="BP14" s="1221"/>
      <c r="BQ14" s="1221"/>
      <c r="BR14" s="1221"/>
      <c r="BS14" s="1221"/>
      <c r="BT14" s="1221"/>
      <c r="BU14" s="1221"/>
      <c r="BV14" s="1221"/>
      <c r="BW14" s="1221"/>
      <c r="BX14" s="1221"/>
      <c r="BY14" s="1221"/>
      <c r="BZ14" s="1221"/>
      <c r="CA14" s="1221"/>
      <c r="CB14" s="1221"/>
      <c r="CC14" s="1221"/>
      <c r="CD14" s="1221"/>
      <c r="CE14" s="1221"/>
      <c r="CF14" s="1221"/>
      <c r="CG14" s="1221"/>
      <c r="CH14" s="1221"/>
      <c r="CI14" s="1221"/>
      <c r="CJ14" s="1221"/>
      <c r="CK14" s="1221"/>
      <c r="CL14" s="1221"/>
      <c r="CM14" s="1221"/>
      <c r="CN14" s="1221"/>
      <c r="CO14" s="1221"/>
      <c r="CP14" s="1221"/>
      <c r="CQ14" s="1221"/>
      <c r="CR14" s="1221"/>
      <c r="CS14" s="1221"/>
      <c r="CT14" s="1221"/>
      <c r="CU14" s="1221"/>
      <c r="CV14" s="1221"/>
      <c r="CW14" s="1221"/>
      <c r="CX14" s="1221"/>
      <c r="CY14" s="1221"/>
      <c r="CZ14" s="1221"/>
      <c r="DA14" s="1221"/>
      <c r="DB14" s="1221"/>
      <c r="DC14" s="1221"/>
      <c r="DD14" s="1221"/>
      <c r="DE14" s="1221"/>
    </row>
    <row r="15" spans="1:109" s="259" customFormat="1" ht="13.2" x14ac:dyDescent="0.2">
      <c r="A15" s="1220"/>
      <c r="B15" s="1221"/>
      <c r="C15" s="1221"/>
      <c r="D15" s="1221"/>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221"/>
      <c r="AM15" s="1221"/>
      <c r="AN15" s="1221"/>
      <c r="AO15" s="1221"/>
      <c r="AP15" s="1221"/>
      <c r="AQ15" s="1221"/>
      <c r="AR15" s="1221"/>
      <c r="AS15" s="1221"/>
      <c r="AT15" s="1221"/>
      <c r="AU15" s="1221"/>
      <c r="AV15" s="1221"/>
      <c r="AW15" s="1221"/>
      <c r="AX15" s="1221"/>
      <c r="AY15" s="1221"/>
      <c r="AZ15" s="1221"/>
      <c r="BA15" s="1221"/>
      <c r="BB15" s="1221"/>
      <c r="BC15" s="1221"/>
      <c r="BD15" s="1221"/>
      <c r="BE15" s="1221"/>
      <c r="BF15" s="1221"/>
      <c r="BG15" s="1221"/>
      <c r="BH15" s="1221"/>
      <c r="BI15" s="1221"/>
      <c r="BJ15" s="1221"/>
      <c r="BK15" s="1221"/>
      <c r="BL15" s="1221"/>
      <c r="BM15" s="1221"/>
      <c r="BN15" s="1221"/>
      <c r="BO15" s="1221"/>
      <c r="BP15" s="1221"/>
      <c r="BQ15" s="1221"/>
      <c r="BR15" s="1221"/>
      <c r="BS15" s="1221"/>
      <c r="BT15" s="1221"/>
      <c r="BU15" s="1221"/>
      <c r="BV15" s="1221"/>
      <c r="BW15" s="1221"/>
      <c r="BX15" s="1221"/>
      <c r="BY15" s="1221"/>
      <c r="BZ15" s="1221"/>
      <c r="CA15" s="1221"/>
      <c r="CB15" s="1221"/>
      <c r="CC15" s="1221"/>
      <c r="CD15" s="1221"/>
      <c r="CE15" s="1221"/>
      <c r="CF15" s="1221"/>
      <c r="CG15" s="1221"/>
      <c r="CH15" s="1221"/>
      <c r="CI15" s="1221"/>
      <c r="CJ15" s="1221"/>
      <c r="CK15" s="1221"/>
      <c r="CL15" s="1221"/>
      <c r="CM15" s="1221"/>
      <c r="CN15" s="1221"/>
      <c r="CO15" s="1221"/>
      <c r="CP15" s="1221"/>
      <c r="CQ15" s="1221"/>
      <c r="CR15" s="1221"/>
      <c r="CS15" s="1221"/>
      <c r="CT15" s="1221"/>
      <c r="CU15" s="1221"/>
      <c r="CV15" s="1221"/>
      <c r="CW15" s="1221"/>
      <c r="CX15" s="1221"/>
      <c r="CY15" s="1221"/>
      <c r="CZ15" s="1221"/>
      <c r="DA15" s="1221"/>
      <c r="DB15" s="1221"/>
      <c r="DC15" s="1221"/>
      <c r="DD15" s="1221"/>
      <c r="DE15" s="1221"/>
    </row>
    <row r="16" spans="1:109" s="259" customFormat="1" ht="13.2" x14ac:dyDescent="0.2">
      <c r="A16" s="1220"/>
      <c r="B16" s="1221"/>
      <c r="C16" s="1221"/>
      <c r="D16" s="1221"/>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221"/>
      <c r="AM16" s="1221"/>
      <c r="AN16" s="1221"/>
      <c r="AO16" s="1221"/>
      <c r="AP16" s="1221"/>
      <c r="AQ16" s="1221"/>
      <c r="AR16" s="1221"/>
      <c r="AS16" s="1221"/>
      <c r="AT16" s="1221"/>
      <c r="AU16" s="1221"/>
      <c r="AV16" s="1221"/>
      <c r="AW16" s="1221"/>
      <c r="AX16" s="1221"/>
      <c r="AY16" s="1221"/>
      <c r="AZ16" s="1221"/>
      <c r="BA16" s="1221"/>
      <c r="BB16" s="1221"/>
      <c r="BC16" s="1221"/>
      <c r="BD16" s="1221"/>
      <c r="BE16" s="1221"/>
      <c r="BF16" s="1221"/>
      <c r="BG16" s="1221"/>
      <c r="BH16" s="1221"/>
      <c r="BI16" s="1221"/>
      <c r="BJ16" s="1221"/>
      <c r="BK16" s="1221"/>
      <c r="BL16" s="1221"/>
      <c r="BM16" s="1221"/>
      <c r="BN16" s="1221"/>
      <c r="BO16" s="1221"/>
      <c r="BP16" s="1221"/>
      <c r="BQ16" s="1221"/>
      <c r="BR16" s="1221"/>
      <c r="BS16" s="1221"/>
      <c r="BT16" s="1221"/>
      <c r="BU16" s="1221"/>
      <c r="BV16" s="1221"/>
      <c r="BW16" s="1221"/>
      <c r="BX16" s="1221"/>
      <c r="BY16" s="1221"/>
      <c r="BZ16" s="1221"/>
      <c r="CA16" s="1221"/>
      <c r="CB16" s="1221"/>
      <c r="CC16" s="1221"/>
      <c r="CD16" s="1221"/>
      <c r="CE16" s="1221"/>
      <c r="CF16" s="1221"/>
      <c r="CG16" s="1221"/>
      <c r="CH16" s="1221"/>
      <c r="CI16" s="1221"/>
      <c r="CJ16" s="1221"/>
      <c r="CK16" s="1221"/>
      <c r="CL16" s="1221"/>
      <c r="CM16" s="1221"/>
      <c r="CN16" s="1221"/>
      <c r="CO16" s="1221"/>
      <c r="CP16" s="1221"/>
      <c r="CQ16" s="1221"/>
      <c r="CR16" s="1221"/>
      <c r="CS16" s="1221"/>
      <c r="CT16" s="1221"/>
      <c r="CU16" s="1221"/>
      <c r="CV16" s="1221"/>
      <c r="CW16" s="1221"/>
      <c r="CX16" s="1221"/>
      <c r="CY16" s="1221"/>
      <c r="CZ16" s="1221"/>
      <c r="DA16" s="1221"/>
      <c r="DB16" s="1221"/>
      <c r="DC16" s="1221"/>
      <c r="DD16" s="1221"/>
      <c r="DE16" s="1221"/>
    </row>
    <row r="17" spans="1:109" s="259" customFormat="1" ht="13.2" x14ac:dyDescent="0.2">
      <c r="A17" s="1220"/>
      <c r="B17" s="1221"/>
      <c r="C17" s="1221"/>
      <c r="D17" s="1221"/>
      <c r="E17" s="1221"/>
      <c r="F17" s="1221"/>
      <c r="G17" s="1221"/>
      <c r="H17" s="1221"/>
      <c r="I17" s="1221"/>
      <c r="J17" s="1221"/>
      <c r="K17" s="1221"/>
      <c r="L17" s="1221"/>
      <c r="M17" s="1221"/>
      <c r="N17" s="1221"/>
      <c r="O17" s="1221"/>
      <c r="P17" s="1221"/>
      <c r="Q17" s="1221"/>
      <c r="R17" s="1221"/>
      <c r="S17" s="1221"/>
      <c r="T17" s="1221"/>
      <c r="U17" s="1221"/>
      <c r="V17" s="1221"/>
      <c r="W17" s="1221"/>
      <c r="X17" s="1221"/>
      <c r="Y17" s="1221"/>
      <c r="Z17" s="1221"/>
      <c r="AA17" s="1221"/>
      <c r="AB17" s="1221"/>
      <c r="AC17" s="1221"/>
      <c r="AD17" s="1221"/>
      <c r="AE17" s="1221"/>
      <c r="AF17" s="1221"/>
      <c r="AG17" s="1221"/>
      <c r="AH17" s="1221"/>
      <c r="AI17" s="1221"/>
      <c r="AJ17" s="1221"/>
      <c r="AK17" s="1221"/>
      <c r="AL17" s="1221"/>
      <c r="AM17" s="1221"/>
      <c r="AN17" s="1221"/>
      <c r="AO17" s="1221"/>
      <c r="AP17" s="1221"/>
      <c r="AQ17" s="1221"/>
      <c r="AR17" s="1221"/>
      <c r="AS17" s="1221"/>
      <c r="AT17" s="1221"/>
      <c r="AU17" s="1221"/>
      <c r="AV17" s="1221"/>
      <c r="AW17" s="1221"/>
      <c r="AX17" s="1221"/>
      <c r="AY17" s="1221"/>
      <c r="AZ17" s="1221"/>
      <c r="BA17" s="1221"/>
      <c r="BB17" s="1221"/>
      <c r="BC17" s="1221"/>
      <c r="BD17" s="1221"/>
      <c r="BE17" s="1221"/>
      <c r="BF17" s="1221"/>
      <c r="BG17" s="1221"/>
      <c r="BH17" s="1221"/>
      <c r="BI17" s="1221"/>
      <c r="BJ17" s="1221"/>
      <c r="BK17" s="1221"/>
      <c r="BL17" s="1221"/>
      <c r="BM17" s="1221"/>
      <c r="BN17" s="1221"/>
      <c r="BO17" s="1221"/>
      <c r="BP17" s="1221"/>
      <c r="BQ17" s="1221"/>
      <c r="BR17" s="1221"/>
      <c r="BS17" s="1221"/>
      <c r="BT17" s="1221"/>
      <c r="BU17" s="1221"/>
      <c r="BV17" s="1221"/>
      <c r="BW17" s="1221"/>
      <c r="BX17" s="1221"/>
      <c r="BY17" s="1221"/>
      <c r="BZ17" s="1221"/>
      <c r="CA17" s="1221"/>
      <c r="CB17" s="1221"/>
      <c r="CC17" s="1221"/>
      <c r="CD17" s="1221"/>
      <c r="CE17" s="1221"/>
      <c r="CF17" s="1221"/>
      <c r="CG17" s="1221"/>
      <c r="CH17" s="1221"/>
      <c r="CI17" s="1221"/>
      <c r="CJ17" s="1221"/>
      <c r="CK17" s="1221"/>
      <c r="CL17" s="1221"/>
      <c r="CM17" s="1221"/>
      <c r="CN17" s="1221"/>
      <c r="CO17" s="1221"/>
      <c r="CP17" s="1221"/>
      <c r="CQ17" s="1221"/>
      <c r="CR17" s="1221"/>
      <c r="CS17" s="1221"/>
      <c r="CT17" s="1221"/>
      <c r="CU17" s="1221"/>
      <c r="CV17" s="1221"/>
      <c r="CW17" s="1221"/>
      <c r="CX17" s="1221"/>
      <c r="CY17" s="1221"/>
      <c r="CZ17" s="1221"/>
      <c r="DA17" s="1221"/>
      <c r="DB17" s="1221"/>
      <c r="DC17" s="1221"/>
      <c r="DD17" s="1221"/>
      <c r="DE17" s="1221"/>
    </row>
    <row r="18" spans="1:109" s="259" customFormat="1" ht="13.2" x14ac:dyDescent="0.2">
      <c r="A18" s="1220"/>
      <c r="B18" s="1221"/>
      <c r="C18" s="1221"/>
      <c r="D18" s="1221"/>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221"/>
      <c r="AM18" s="1221"/>
      <c r="AN18" s="1221"/>
      <c r="AO18" s="1221"/>
      <c r="AP18" s="1221"/>
      <c r="AQ18" s="1221"/>
      <c r="AR18" s="1221"/>
      <c r="AS18" s="1221"/>
      <c r="AT18" s="1221"/>
      <c r="AU18" s="1221"/>
      <c r="AV18" s="1221"/>
      <c r="AW18" s="1221"/>
      <c r="AX18" s="1221"/>
      <c r="AY18" s="1221"/>
      <c r="AZ18" s="1221"/>
      <c r="BA18" s="1221"/>
      <c r="BB18" s="1221"/>
      <c r="BC18" s="1221"/>
      <c r="BD18" s="1221"/>
      <c r="BE18" s="1221"/>
      <c r="BF18" s="1221"/>
      <c r="BG18" s="1221"/>
      <c r="BH18" s="1221"/>
      <c r="BI18" s="1221"/>
      <c r="BJ18" s="1221"/>
      <c r="BK18" s="1221"/>
      <c r="BL18" s="1221"/>
      <c r="BM18" s="1221"/>
      <c r="BN18" s="1221"/>
      <c r="BO18" s="1221"/>
      <c r="BP18" s="1221"/>
      <c r="BQ18" s="1221"/>
      <c r="BR18" s="1221"/>
      <c r="BS18" s="1221"/>
      <c r="BT18" s="1221"/>
      <c r="BU18" s="1221"/>
      <c r="BV18" s="1221"/>
      <c r="BW18" s="1221"/>
      <c r="BX18" s="1221"/>
      <c r="BY18" s="1221"/>
      <c r="BZ18" s="1221"/>
      <c r="CA18" s="1221"/>
      <c r="CB18" s="1221"/>
      <c r="CC18" s="1221"/>
      <c r="CD18" s="1221"/>
      <c r="CE18" s="1221"/>
      <c r="CF18" s="1221"/>
      <c r="CG18" s="1221"/>
      <c r="CH18" s="1221"/>
      <c r="CI18" s="1221"/>
      <c r="CJ18" s="1221"/>
      <c r="CK18" s="1221"/>
      <c r="CL18" s="1221"/>
      <c r="CM18" s="1221"/>
      <c r="CN18" s="1221"/>
      <c r="CO18" s="1221"/>
      <c r="CP18" s="1221"/>
      <c r="CQ18" s="1221"/>
      <c r="CR18" s="1221"/>
      <c r="CS18" s="1221"/>
      <c r="CT18" s="1221"/>
      <c r="CU18" s="1221"/>
      <c r="CV18" s="1221"/>
      <c r="CW18" s="1221"/>
      <c r="CX18" s="1221"/>
      <c r="CY18" s="1221"/>
      <c r="CZ18" s="1221"/>
      <c r="DA18" s="1221"/>
      <c r="DB18" s="1221"/>
      <c r="DC18" s="1221"/>
      <c r="DD18" s="1221"/>
      <c r="DE18" s="1221"/>
    </row>
    <row r="19" spans="1:109" ht="13.2" x14ac:dyDescent="0.2">
      <c r="DD19" s="1220"/>
      <c r="DE19" s="1220"/>
    </row>
    <row r="20" spans="1:109" ht="13.2" x14ac:dyDescent="0.2">
      <c r="DD20" s="1220"/>
      <c r="DE20" s="1220"/>
    </row>
    <row r="21" spans="1:109" ht="17.25" customHeight="1" x14ac:dyDescent="0.2">
      <c r="B21" s="1222"/>
      <c r="C21" s="1223"/>
      <c r="D21" s="1223"/>
      <c r="E21" s="1223"/>
      <c r="F21" s="1223"/>
      <c r="G21" s="1223"/>
      <c r="H21" s="1223"/>
      <c r="I21" s="1223"/>
      <c r="J21" s="1223"/>
      <c r="K21" s="1223"/>
      <c r="L21" s="1223"/>
      <c r="M21" s="1223"/>
      <c r="N21" s="1224"/>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223"/>
      <c r="AM21" s="1223"/>
      <c r="AN21" s="1223"/>
      <c r="AO21" s="1223"/>
      <c r="AP21" s="1223"/>
      <c r="AQ21" s="1223"/>
      <c r="AR21" s="1223"/>
      <c r="AS21" s="1223"/>
      <c r="AT21" s="1224"/>
      <c r="AU21" s="1223"/>
      <c r="AV21" s="1223"/>
      <c r="AW21" s="1223"/>
      <c r="AX21" s="1223"/>
      <c r="AY21" s="1223"/>
      <c r="AZ21" s="1223"/>
      <c r="BA21" s="1223"/>
      <c r="BB21" s="1223"/>
      <c r="BC21" s="1223"/>
      <c r="BD21" s="1223"/>
      <c r="BE21" s="1223"/>
      <c r="BF21" s="1224"/>
      <c r="BG21" s="1223"/>
      <c r="BH21" s="1223"/>
      <c r="BI21" s="1223"/>
      <c r="BJ21" s="1223"/>
      <c r="BK21" s="1223"/>
      <c r="BL21" s="1223"/>
      <c r="BM21" s="1223"/>
      <c r="BN21" s="1223"/>
      <c r="BO21" s="1223"/>
      <c r="BP21" s="1223"/>
      <c r="BQ21" s="1223"/>
      <c r="BR21" s="1224"/>
      <c r="BS21" s="1223"/>
      <c r="BT21" s="1223"/>
      <c r="BU21" s="1223"/>
      <c r="BV21" s="1223"/>
      <c r="BW21" s="1223"/>
      <c r="BX21" s="1223"/>
      <c r="BY21" s="1223"/>
      <c r="BZ21" s="1223"/>
      <c r="CA21" s="1223"/>
      <c r="CB21" s="1223"/>
      <c r="CC21" s="1223"/>
      <c r="CD21" s="1224"/>
      <c r="CE21" s="1223"/>
      <c r="CF21" s="1223"/>
      <c r="CG21" s="1223"/>
      <c r="CH21" s="1223"/>
      <c r="CI21" s="1223"/>
      <c r="CJ21" s="1223"/>
      <c r="CK21" s="1223"/>
      <c r="CL21" s="1223"/>
      <c r="CM21" s="1223"/>
      <c r="CN21" s="1223"/>
      <c r="CO21" s="1223"/>
      <c r="CP21" s="1224"/>
      <c r="CQ21" s="1223"/>
      <c r="CR21" s="1223"/>
      <c r="CS21" s="1223"/>
      <c r="CT21" s="1223"/>
      <c r="CU21" s="1223"/>
      <c r="CV21" s="1223"/>
      <c r="CW21" s="1223"/>
      <c r="CX21" s="1223"/>
      <c r="CY21" s="1223"/>
      <c r="CZ21" s="1223"/>
      <c r="DA21" s="1223"/>
      <c r="DB21" s="1224"/>
      <c r="DC21" s="1223"/>
      <c r="DD21" s="1225"/>
      <c r="DE21" s="1220"/>
    </row>
    <row r="22" spans="1:109" ht="17.25" customHeight="1" x14ac:dyDescent="0.2">
      <c r="B22" s="1226"/>
    </row>
    <row r="23" spans="1:109" ht="13.2" x14ac:dyDescent="0.2">
      <c r="B23" s="1226"/>
    </row>
    <row r="24" spans="1:109" ht="13.2" x14ac:dyDescent="0.2">
      <c r="B24" s="1226"/>
    </row>
    <row r="25" spans="1:109" ht="13.2" x14ac:dyDescent="0.2">
      <c r="B25" s="1226"/>
    </row>
    <row r="26" spans="1:109" ht="13.2" x14ac:dyDescent="0.2">
      <c r="B26" s="1226"/>
    </row>
    <row r="27" spans="1:109" ht="13.2" x14ac:dyDescent="0.2">
      <c r="B27" s="1226"/>
    </row>
    <row r="28" spans="1:109" ht="13.2" x14ac:dyDescent="0.2">
      <c r="B28" s="1226"/>
    </row>
    <row r="29" spans="1:109" ht="13.2" x14ac:dyDescent="0.2">
      <c r="B29" s="1226"/>
    </row>
    <row r="30" spans="1:109" ht="13.2" x14ac:dyDescent="0.2">
      <c r="B30" s="1226"/>
    </row>
    <row r="31" spans="1:109" ht="13.2" x14ac:dyDescent="0.2">
      <c r="B31" s="1226"/>
    </row>
    <row r="32" spans="1:109" ht="13.2" x14ac:dyDescent="0.2">
      <c r="B32" s="1226"/>
    </row>
    <row r="33" spans="2:109" ht="13.2" x14ac:dyDescent="0.2">
      <c r="B33" s="1226"/>
    </row>
    <row r="34" spans="2:109" ht="13.2" x14ac:dyDescent="0.2">
      <c r="B34" s="1226"/>
    </row>
    <row r="35" spans="2:109" ht="13.2" x14ac:dyDescent="0.2">
      <c r="B35" s="1226"/>
    </row>
    <row r="36" spans="2:109" ht="13.2" x14ac:dyDescent="0.2">
      <c r="B36" s="1226"/>
    </row>
    <row r="37" spans="2:109" ht="13.2" x14ac:dyDescent="0.2">
      <c r="B37" s="1226"/>
    </row>
    <row r="38" spans="2:109" ht="13.2" x14ac:dyDescent="0.2">
      <c r="B38" s="1226"/>
    </row>
    <row r="39" spans="2:109" ht="13.2" x14ac:dyDescent="0.2">
      <c r="B39" s="1228"/>
      <c r="C39" s="1229"/>
      <c r="D39" s="1229"/>
      <c r="E39" s="1229"/>
      <c r="F39" s="1229"/>
      <c r="G39" s="1229"/>
      <c r="H39" s="1229"/>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c r="AH39" s="1229"/>
      <c r="AI39" s="1229"/>
      <c r="AJ39" s="1229"/>
      <c r="AK39" s="1229"/>
      <c r="AL39" s="1229"/>
      <c r="AM39" s="1229"/>
      <c r="AN39" s="1229"/>
      <c r="AO39" s="1229"/>
      <c r="AP39" s="1229"/>
      <c r="AQ39" s="1229"/>
      <c r="AR39" s="1229"/>
      <c r="AS39" s="1229"/>
      <c r="AT39" s="1229"/>
      <c r="AU39" s="1229"/>
      <c r="AV39" s="1229"/>
      <c r="AW39" s="1229"/>
      <c r="AX39" s="1229"/>
      <c r="AY39" s="1229"/>
      <c r="AZ39" s="1229"/>
      <c r="BA39" s="1229"/>
      <c r="BB39" s="1229"/>
      <c r="BC39" s="1229"/>
      <c r="BD39" s="1229"/>
      <c r="BE39" s="1229"/>
      <c r="BF39" s="1229"/>
      <c r="BG39" s="1229"/>
      <c r="BH39" s="1229"/>
      <c r="BI39" s="1229"/>
      <c r="BJ39" s="1229"/>
      <c r="BK39" s="1229"/>
      <c r="BL39" s="1229"/>
      <c r="BM39" s="1229"/>
      <c r="BN39" s="1229"/>
      <c r="BO39" s="1229"/>
      <c r="BP39" s="1229"/>
      <c r="BQ39" s="1229"/>
      <c r="BR39" s="1229"/>
      <c r="BS39" s="1229"/>
      <c r="BT39" s="1229"/>
      <c r="BU39" s="1229"/>
      <c r="BV39" s="1229"/>
      <c r="BW39" s="1229"/>
      <c r="BX39" s="1229"/>
      <c r="BY39" s="1229"/>
      <c r="BZ39" s="1229"/>
      <c r="CA39" s="1229"/>
      <c r="CB39" s="1229"/>
      <c r="CC39" s="1229"/>
      <c r="CD39" s="1229"/>
      <c r="CE39" s="1229"/>
      <c r="CF39" s="1229"/>
      <c r="CG39" s="1229"/>
      <c r="CH39" s="1229"/>
      <c r="CI39" s="1229"/>
      <c r="CJ39" s="1229"/>
      <c r="CK39" s="1229"/>
      <c r="CL39" s="1229"/>
      <c r="CM39" s="1229"/>
      <c r="CN39" s="1229"/>
      <c r="CO39" s="1229"/>
      <c r="CP39" s="1229"/>
      <c r="CQ39" s="1229"/>
      <c r="CR39" s="1229"/>
      <c r="CS39" s="1229"/>
      <c r="CT39" s="1229"/>
      <c r="CU39" s="1229"/>
      <c r="CV39" s="1229"/>
      <c r="CW39" s="1229"/>
      <c r="CX39" s="1229"/>
      <c r="CY39" s="1229"/>
      <c r="CZ39" s="1229"/>
      <c r="DA39" s="1229"/>
      <c r="DB39" s="1229"/>
      <c r="DC39" s="1229"/>
      <c r="DD39" s="1230"/>
    </row>
    <row r="40" spans="2:109" ht="13.2" x14ac:dyDescent="0.2">
      <c r="B40" s="1231"/>
      <c r="DD40" s="1231"/>
      <c r="DE40" s="1220"/>
    </row>
    <row r="41" spans="2:109" ht="16.2" x14ac:dyDescent="0.2">
      <c r="B41" s="1232" t="s">
        <v>556</v>
      </c>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223"/>
      <c r="AV41" s="1223"/>
      <c r="AW41" s="1223"/>
      <c r="AX41" s="1223"/>
      <c r="AY41" s="1223"/>
      <c r="AZ41" s="1223"/>
      <c r="BA41" s="1223"/>
      <c r="BB41" s="1223"/>
      <c r="BC41" s="1223"/>
      <c r="BD41" s="1223"/>
      <c r="BE41" s="1223"/>
      <c r="BF41" s="1223"/>
      <c r="BG41" s="1223"/>
      <c r="BH41" s="1223"/>
      <c r="BI41" s="1223"/>
      <c r="BJ41" s="1223"/>
      <c r="BK41" s="1223"/>
      <c r="BL41" s="1223"/>
      <c r="BM41" s="1223"/>
      <c r="BN41" s="1223"/>
      <c r="BO41" s="1223"/>
      <c r="BP41" s="1223"/>
      <c r="BQ41" s="1223"/>
      <c r="BR41" s="1223"/>
      <c r="BS41" s="1223"/>
      <c r="BT41" s="1223"/>
      <c r="BU41" s="1223"/>
      <c r="BV41" s="1223"/>
      <c r="BW41" s="1223"/>
      <c r="BX41" s="1223"/>
      <c r="BY41" s="1223"/>
      <c r="BZ41" s="1223"/>
      <c r="CA41" s="1223"/>
      <c r="CB41" s="1223"/>
      <c r="CC41" s="1223"/>
      <c r="CD41" s="1223"/>
      <c r="CE41" s="1223"/>
      <c r="CF41" s="1223"/>
      <c r="CG41" s="1223"/>
      <c r="CH41" s="1223"/>
      <c r="CI41" s="1223"/>
      <c r="CJ41" s="1223"/>
      <c r="CK41" s="1223"/>
      <c r="CL41" s="1223"/>
      <c r="CM41" s="1223"/>
      <c r="CN41" s="1223"/>
      <c r="CO41" s="1223"/>
      <c r="CP41" s="1223"/>
      <c r="CQ41" s="1223"/>
      <c r="CR41" s="1223"/>
      <c r="CS41" s="1223"/>
      <c r="CT41" s="1223"/>
      <c r="CU41" s="1223"/>
      <c r="CV41" s="1223"/>
      <c r="CW41" s="1223"/>
      <c r="CX41" s="1223"/>
      <c r="CY41" s="1223"/>
      <c r="CZ41" s="1223"/>
      <c r="DA41" s="1223"/>
      <c r="DB41" s="1223"/>
      <c r="DC41" s="1223"/>
      <c r="DD41" s="1225"/>
    </row>
    <row r="42" spans="2:109" ht="13.2" x14ac:dyDescent="0.2">
      <c r="B42" s="1226"/>
      <c r="G42" s="1233"/>
      <c r="I42" s="1234"/>
      <c r="J42" s="1234"/>
      <c r="K42" s="1234"/>
      <c r="AM42" s="1233"/>
      <c r="AN42" s="1233" t="s">
        <v>557</v>
      </c>
      <c r="AP42" s="1234"/>
      <c r="AQ42" s="1234"/>
      <c r="AR42" s="1234"/>
      <c r="AY42" s="1233"/>
      <c r="BA42" s="1234"/>
      <c r="BB42" s="1234"/>
      <c r="BC42" s="1234"/>
      <c r="BK42" s="1233"/>
      <c r="BM42" s="1234"/>
      <c r="BN42" s="1234"/>
      <c r="BO42" s="1234"/>
      <c r="BW42" s="1233"/>
      <c r="BY42" s="1234"/>
      <c r="BZ42" s="1234"/>
      <c r="CA42" s="1234"/>
      <c r="CI42" s="1233"/>
      <c r="CK42" s="1234"/>
      <c r="CL42" s="1234"/>
      <c r="CM42" s="1234"/>
      <c r="CU42" s="1233"/>
      <c r="CW42" s="1234"/>
      <c r="CX42" s="1234"/>
      <c r="CY42" s="1234"/>
    </row>
    <row r="43" spans="2:109" ht="13.5" customHeight="1" x14ac:dyDescent="0.2">
      <c r="B43" s="1226"/>
      <c r="AN43" s="1235" t="s">
        <v>558</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1226"/>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1226"/>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1226"/>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1226"/>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1226"/>
      <c r="H48" s="1244"/>
      <c r="I48" s="1244"/>
      <c r="J48" s="1244"/>
      <c r="AN48" s="1244"/>
      <c r="AO48" s="1244"/>
      <c r="AP48" s="1244"/>
      <c r="AZ48" s="1244"/>
      <c r="BA48" s="1244"/>
      <c r="BB48" s="1244"/>
      <c r="BL48" s="1244"/>
      <c r="BM48" s="1244"/>
      <c r="BN48" s="1244"/>
      <c r="BX48" s="1244"/>
      <c r="BY48" s="1244"/>
      <c r="BZ48" s="1244"/>
      <c r="CJ48" s="1244"/>
      <c r="CK48" s="1244"/>
      <c r="CL48" s="1244"/>
      <c r="CV48" s="1244"/>
      <c r="CW48" s="1244"/>
      <c r="CX48" s="1244"/>
    </row>
    <row r="49" spans="1:109" ht="13.2" x14ac:dyDescent="0.2">
      <c r="B49" s="1226"/>
      <c r="AN49" s="1220" t="s">
        <v>559</v>
      </c>
    </row>
    <row r="50" spans="1:109" ht="13.2" x14ac:dyDescent="0.2">
      <c r="B50" s="1226"/>
      <c r="G50" s="1245"/>
      <c r="H50" s="1245"/>
      <c r="I50" s="1245"/>
      <c r="J50" s="1245"/>
      <c r="K50" s="1246"/>
      <c r="L50" s="1246"/>
      <c r="M50" s="1247"/>
      <c r="N50" s="1247"/>
      <c r="AN50" s="1248"/>
      <c r="AO50" s="1249"/>
      <c r="AP50" s="1249"/>
      <c r="AQ50" s="1249"/>
      <c r="AR50" s="1249"/>
      <c r="AS50" s="1249"/>
      <c r="AT50" s="1249"/>
      <c r="AU50" s="1249"/>
      <c r="AV50" s="1249"/>
      <c r="AW50" s="1249"/>
      <c r="AX50" s="1249"/>
      <c r="AY50" s="1249"/>
      <c r="AZ50" s="1249"/>
      <c r="BA50" s="1249"/>
      <c r="BB50" s="1249"/>
      <c r="BC50" s="1249"/>
      <c r="BD50" s="1249"/>
      <c r="BE50" s="1249"/>
      <c r="BF50" s="1249"/>
      <c r="BG50" s="1249"/>
      <c r="BH50" s="1249"/>
      <c r="BI50" s="1249"/>
      <c r="BJ50" s="1249"/>
      <c r="BK50" s="1249"/>
      <c r="BL50" s="1249"/>
      <c r="BM50" s="1249"/>
      <c r="BN50" s="1249"/>
      <c r="BO50" s="1250"/>
      <c r="BP50" s="1251" t="s">
        <v>524</v>
      </c>
      <c r="BQ50" s="1251"/>
      <c r="BR50" s="1251"/>
      <c r="BS50" s="1251"/>
      <c r="BT50" s="1251"/>
      <c r="BU50" s="1251"/>
      <c r="BV50" s="1251"/>
      <c r="BW50" s="1251"/>
      <c r="BX50" s="1251" t="s">
        <v>525</v>
      </c>
      <c r="BY50" s="1251"/>
      <c r="BZ50" s="1251"/>
      <c r="CA50" s="1251"/>
      <c r="CB50" s="1251"/>
      <c r="CC50" s="1251"/>
      <c r="CD50" s="1251"/>
      <c r="CE50" s="1251"/>
      <c r="CF50" s="1251" t="s">
        <v>526</v>
      </c>
      <c r="CG50" s="1251"/>
      <c r="CH50" s="1251"/>
      <c r="CI50" s="1251"/>
      <c r="CJ50" s="1251"/>
      <c r="CK50" s="1251"/>
      <c r="CL50" s="1251"/>
      <c r="CM50" s="1251"/>
      <c r="CN50" s="1251" t="s">
        <v>527</v>
      </c>
      <c r="CO50" s="1251"/>
      <c r="CP50" s="1251"/>
      <c r="CQ50" s="1251"/>
      <c r="CR50" s="1251"/>
      <c r="CS50" s="1251"/>
      <c r="CT50" s="1251"/>
      <c r="CU50" s="1251"/>
      <c r="CV50" s="1251" t="s">
        <v>528</v>
      </c>
      <c r="CW50" s="1251"/>
      <c r="CX50" s="1251"/>
      <c r="CY50" s="1251"/>
      <c r="CZ50" s="1251"/>
      <c r="DA50" s="1251"/>
      <c r="DB50" s="1251"/>
      <c r="DC50" s="1251"/>
    </row>
    <row r="51" spans="1:109" ht="13.5" customHeight="1" x14ac:dyDescent="0.2">
      <c r="B51" s="1226"/>
      <c r="G51" s="1252"/>
      <c r="H51" s="1252"/>
      <c r="I51" s="1253"/>
      <c r="J51" s="1253"/>
      <c r="K51" s="1254"/>
      <c r="L51" s="1254"/>
      <c r="M51" s="1254"/>
      <c r="N51" s="1254"/>
      <c r="AM51" s="1244"/>
      <c r="AN51" s="1255" t="s">
        <v>560</v>
      </c>
      <c r="AO51" s="1255"/>
      <c r="AP51" s="1255"/>
      <c r="AQ51" s="1255"/>
      <c r="AR51" s="1255"/>
      <c r="AS51" s="1255"/>
      <c r="AT51" s="1255"/>
      <c r="AU51" s="1255"/>
      <c r="AV51" s="1255"/>
      <c r="AW51" s="1255"/>
      <c r="AX51" s="1255"/>
      <c r="AY51" s="1255"/>
      <c r="AZ51" s="1255"/>
      <c r="BA51" s="1255"/>
      <c r="BB51" s="1255" t="s">
        <v>561</v>
      </c>
      <c r="BC51" s="1255"/>
      <c r="BD51" s="1255"/>
      <c r="BE51" s="1255"/>
      <c r="BF51" s="1255"/>
      <c r="BG51" s="1255"/>
      <c r="BH51" s="1255"/>
      <c r="BI51" s="1255"/>
      <c r="BJ51" s="1255"/>
      <c r="BK51" s="1255"/>
      <c r="BL51" s="1255"/>
      <c r="BM51" s="1255"/>
      <c r="BN51" s="1255"/>
      <c r="BO51" s="1255"/>
      <c r="BP51" s="1256"/>
      <c r="BQ51" s="1256"/>
      <c r="BR51" s="1256"/>
      <c r="BS51" s="1256"/>
      <c r="BT51" s="1256"/>
      <c r="BU51" s="1256"/>
      <c r="BV51" s="1256"/>
      <c r="BW51" s="1256"/>
      <c r="BX51" s="1256"/>
      <c r="BY51" s="1256"/>
      <c r="BZ51" s="1256"/>
      <c r="CA51" s="1256"/>
      <c r="CB51" s="1256"/>
      <c r="CC51" s="1256"/>
      <c r="CD51" s="1256"/>
      <c r="CE51" s="1256"/>
      <c r="CF51" s="1256"/>
      <c r="CG51" s="1256"/>
      <c r="CH51" s="1256"/>
      <c r="CI51" s="1256"/>
      <c r="CJ51" s="1256"/>
      <c r="CK51" s="1256"/>
      <c r="CL51" s="1256"/>
      <c r="CM51" s="1256"/>
      <c r="CN51" s="1256"/>
      <c r="CO51" s="1256"/>
      <c r="CP51" s="1256"/>
      <c r="CQ51" s="1256"/>
      <c r="CR51" s="1256"/>
      <c r="CS51" s="1256"/>
      <c r="CT51" s="1256"/>
      <c r="CU51" s="1256"/>
      <c r="CV51" s="1256"/>
      <c r="CW51" s="1256"/>
      <c r="CX51" s="1256"/>
      <c r="CY51" s="1256"/>
      <c r="CZ51" s="1256"/>
      <c r="DA51" s="1256"/>
      <c r="DB51" s="1256"/>
      <c r="DC51" s="1256"/>
    </row>
    <row r="52" spans="1:109" ht="13.2" x14ac:dyDescent="0.2">
      <c r="B52" s="1226"/>
      <c r="G52" s="1252"/>
      <c r="H52" s="1252"/>
      <c r="I52" s="1253"/>
      <c r="J52" s="1253"/>
      <c r="K52" s="1254"/>
      <c r="L52" s="1254"/>
      <c r="M52" s="1254"/>
      <c r="N52" s="1254"/>
      <c r="AM52" s="1244"/>
      <c r="AN52" s="1255"/>
      <c r="AO52" s="1255"/>
      <c r="AP52" s="1255"/>
      <c r="AQ52" s="1255"/>
      <c r="AR52" s="1255"/>
      <c r="AS52" s="1255"/>
      <c r="AT52" s="1255"/>
      <c r="AU52" s="1255"/>
      <c r="AV52" s="1255"/>
      <c r="AW52" s="1255"/>
      <c r="AX52" s="1255"/>
      <c r="AY52" s="1255"/>
      <c r="AZ52" s="1255"/>
      <c r="BA52" s="1255"/>
      <c r="BB52" s="1255"/>
      <c r="BC52" s="1255"/>
      <c r="BD52" s="1255"/>
      <c r="BE52" s="1255"/>
      <c r="BF52" s="1255"/>
      <c r="BG52" s="1255"/>
      <c r="BH52" s="1255"/>
      <c r="BI52" s="1255"/>
      <c r="BJ52" s="1255"/>
      <c r="BK52" s="1255"/>
      <c r="BL52" s="1255"/>
      <c r="BM52" s="1255"/>
      <c r="BN52" s="1255"/>
      <c r="BO52" s="1255"/>
      <c r="BP52" s="1256"/>
      <c r="BQ52" s="1256"/>
      <c r="BR52" s="1256"/>
      <c r="BS52" s="1256"/>
      <c r="BT52" s="1256"/>
      <c r="BU52" s="1256"/>
      <c r="BV52" s="1256"/>
      <c r="BW52" s="1256"/>
      <c r="BX52" s="1256"/>
      <c r="BY52" s="1256"/>
      <c r="BZ52" s="1256"/>
      <c r="CA52" s="1256"/>
      <c r="CB52" s="1256"/>
      <c r="CC52" s="1256"/>
      <c r="CD52" s="1256"/>
      <c r="CE52" s="1256"/>
      <c r="CF52" s="1256"/>
      <c r="CG52" s="1256"/>
      <c r="CH52" s="1256"/>
      <c r="CI52" s="1256"/>
      <c r="CJ52" s="1256"/>
      <c r="CK52" s="1256"/>
      <c r="CL52" s="1256"/>
      <c r="CM52" s="1256"/>
      <c r="CN52" s="1256"/>
      <c r="CO52" s="1256"/>
      <c r="CP52" s="1256"/>
      <c r="CQ52" s="1256"/>
      <c r="CR52" s="1256"/>
      <c r="CS52" s="1256"/>
      <c r="CT52" s="1256"/>
      <c r="CU52" s="1256"/>
      <c r="CV52" s="1256"/>
      <c r="CW52" s="1256"/>
      <c r="CX52" s="1256"/>
      <c r="CY52" s="1256"/>
      <c r="CZ52" s="1256"/>
      <c r="DA52" s="1256"/>
      <c r="DB52" s="1256"/>
      <c r="DC52" s="1256"/>
    </row>
    <row r="53" spans="1:109" ht="13.2" x14ac:dyDescent="0.2">
      <c r="A53" s="1234"/>
      <c r="B53" s="1226"/>
      <c r="G53" s="1252"/>
      <c r="H53" s="1252"/>
      <c r="I53" s="1245"/>
      <c r="J53" s="1245"/>
      <c r="K53" s="1254"/>
      <c r="L53" s="1254"/>
      <c r="M53" s="1254"/>
      <c r="N53" s="1254"/>
      <c r="AM53" s="1244"/>
      <c r="AN53" s="1255"/>
      <c r="AO53" s="1255"/>
      <c r="AP53" s="1255"/>
      <c r="AQ53" s="1255"/>
      <c r="AR53" s="1255"/>
      <c r="AS53" s="1255"/>
      <c r="AT53" s="1255"/>
      <c r="AU53" s="1255"/>
      <c r="AV53" s="1255"/>
      <c r="AW53" s="1255"/>
      <c r="AX53" s="1255"/>
      <c r="AY53" s="1255"/>
      <c r="AZ53" s="1255"/>
      <c r="BA53" s="1255"/>
      <c r="BB53" s="1255" t="s">
        <v>562</v>
      </c>
      <c r="BC53" s="1255"/>
      <c r="BD53" s="1255"/>
      <c r="BE53" s="1255"/>
      <c r="BF53" s="1255"/>
      <c r="BG53" s="1255"/>
      <c r="BH53" s="1255"/>
      <c r="BI53" s="1255"/>
      <c r="BJ53" s="1255"/>
      <c r="BK53" s="1255"/>
      <c r="BL53" s="1255"/>
      <c r="BM53" s="1255"/>
      <c r="BN53" s="1255"/>
      <c r="BO53" s="1255"/>
      <c r="BP53" s="1256">
        <v>63.9</v>
      </c>
      <c r="BQ53" s="1256"/>
      <c r="BR53" s="1256"/>
      <c r="BS53" s="1256"/>
      <c r="BT53" s="1256"/>
      <c r="BU53" s="1256"/>
      <c r="BV53" s="1256"/>
      <c r="BW53" s="1256"/>
      <c r="BX53" s="1256">
        <v>64.5</v>
      </c>
      <c r="BY53" s="1256"/>
      <c r="BZ53" s="1256"/>
      <c r="CA53" s="1256"/>
      <c r="CB53" s="1256"/>
      <c r="CC53" s="1256"/>
      <c r="CD53" s="1256"/>
      <c r="CE53" s="1256"/>
      <c r="CF53" s="1256">
        <v>66.2</v>
      </c>
      <c r="CG53" s="1256"/>
      <c r="CH53" s="1256"/>
      <c r="CI53" s="1256"/>
      <c r="CJ53" s="1256"/>
      <c r="CK53" s="1256"/>
      <c r="CL53" s="1256"/>
      <c r="CM53" s="1256"/>
      <c r="CN53" s="1256">
        <v>67.599999999999994</v>
      </c>
      <c r="CO53" s="1256"/>
      <c r="CP53" s="1256"/>
      <c r="CQ53" s="1256"/>
      <c r="CR53" s="1256"/>
      <c r="CS53" s="1256"/>
      <c r="CT53" s="1256"/>
      <c r="CU53" s="1256"/>
      <c r="CV53" s="1256">
        <v>68.3</v>
      </c>
      <c r="CW53" s="1256"/>
      <c r="CX53" s="1256"/>
      <c r="CY53" s="1256"/>
      <c r="CZ53" s="1256"/>
      <c r="DA53" s="1256"/>
      <c r="DB53" s="1256"/>
      <c r="DC53" s="1256"/>
    </row>
    <row r="54" spans="1:109" ht="13.2" x14ac:dyDescent="0.2">
      <c r="A54" s="1234"/>
      <c r="B54" s="1226"/>
      <c r="G54" s="1252"/>
      <c r="H54" s="1252"/>
      <c r="I54" s="1245"/>
      <c r="J54" s="1245"/>
      <c r="K54" s="1254"/>
      <c r="L54" s="1254"/>
      <c r="M54" s="1254"/>
      <c r="N54" s="1254"/>
      <c r="AM54" s="1244"/>
      <c r="AN54" s="1255"/>
      <c r="AO54" s="1255"/>
      <c r="AP54" s="1255"/>
      <c r="AQ54" s="1255"/>
      <c r="AR54" s="1255"/>
      <c r="AS54" s="1255"/>
      <c r="AT54" s="1255"/>
      <c r="AU54" s="1255"/>
      <c r="AV54" s="1255"/>
      <c r="AW54" s="1255"/>
      <c r="AX54" s="1255"/>
      <c r="AY54" s="1255"/>
      <c r="AZ54" s="1255"/>
      <c r="BA54" s="1255"/>
      <c r="BB54" s="1255"/>
      <c r="BC54" s="1255"/>
      <c r="BD54" s="1255"/>
      <c r="BE54" s="1255"/>
      <c r="BF54" s="1255"/>
      <c r="BG54" s="1255"/>
      <c r="BH54" s="1255"/>
      <c r="BI54" s="1255"/>
      <c r="BJ54" s="1255"/>
      <c r="BK54" s="1255"/>
      <c r="BL54" s="1255"/>
      <c r="BM54" s="1255"/>
      <c r="BN54" s="1255"/>
      <c r="BO54" s="1255"/>
      <c r="BP54" s="1256"/>
      <c r="BQ54" s="1256"/>
      <c r="BR54" s="1256"/>
      <c r="BS54" s="1256"/>
      <c r="BT54" s="1256"/>
      <c r="BU54" s="1256"/>
      <c r="BV54" s="1256"/>
      <c r="BW54" s="1256"/>
      <c r="BX54" s="1256"/>
      <c r="BY54" s="1256"/>
      <c r="BZ54" s="1256"/>
      <c r="CA54" s="1256"/>
      <c r="CB54" s="1256"/>
      <c r="CC54" s="1256"/>
      <c r="CD54" s="1256"/>
      <c r="CE54" s="1256"/>
      <c r="CF54" s="1256"/>
      <c r="CG54" s="1256"/>
      <c r="CH54" s="1256"/>
      <c r="CI54" s="1256"/>
      <c r="CJ54" s="1256"/>
      <c r="CK54" s="1256"/>
      <c r="CL54" s="1256"/>
      <c r="CM54" s="1256"/>
      <c r="CN54" s="1256"/>
      <c r="CO54" s="1256"/>
      <c r="CP54" s="1256"/>
      <c r="CQ54" s="1256"/>
      <c r="CR54" s="1256"/>
      <c r="CS54" s="1256"/>
      <c r="CT54" s="1256"/>
      <c r="CU54" s="1256"/>
      <c r="CV54" s="1256"/>
      <c r="CW54" s="1256"/>
      <c r="CX54" s="1256"/>
      <c r="CY54" s="1256"/>
      <c r="CZ54" s="1256"/>
      <c r="DA54" s="1256"/>
      <c r="DB54" s="1256"/>
      <c r="DC54" s="1256"/>
    </row>
    <row r="55" spans="1:109" ht="13.2" x14ac:dyDescent="0.2">
      <c r="A55" s="1234"/>
      <c r="B55" s="1226"/>
      <c r="G55" s="1245"/>
      <c r="H55" s="1245"/>
      <c r="I55" s="1245"/>
      <c r="J55" s="1245"/>
      <c r="K55" s="1254"/>
      <c r="L55" s="1254"/>
      <c r="M55" s="1254"/>
      <c r="N55" s="1254"/>
      <c r="AN55" s="1251" t="s">
        <v>563</v>
      </c>
      <c r="AO55" s="1251"/>
      <c r="AP55" s="1251"/>
      <c r="AQ55" s="1251"/>
      <c r="AR55" s="1251"/>
      <c r="AS55" s="1251"/>
      <c r="AT55" s="1251"/>
      <c r="AU55" s="1251"/>
      <c r="AV55" s="1251"/>
      <c r="AW55" s="1251"/>
      <c r="AX55" s="1251"/>
      <c r="AY55" s="1251"/>
      <c r="AZ55" s="1251"/>
      <c r="BA55" s="1251"/>
      <c r="BB55" s="1255" t="s">
        <v>561</v>
      </c>
      <c r="BC55" s="1255"/>
      <c r="BD55" s="1255"/>
      <c r="BE55" s="1255"/>
      <c r="BF55" s="1255"/>
      <c r="BG55" s="1255"/>
      <c r="BH55" s="1255"/>
      <c r="BI55" s="1255"/>
      <c r="BJ55" s="1255"/>
      <c r="BK55" s="1255"/>
      <c r="BL55" s="1255"/>
      <c r="BM55" s="1255"/>
      <c r="BN55" s="1255"/>
      <c r="BO55" s="1255"/>
      <c r="BP55" s="1256">
        <v>22.1</v>
      </c>
      <c r="BQ55" s="1256"/>
      <c r="BR55" s="1256"/>
      <c r="BS55" s="1256"/>
      <c r="BT55" s="1256"/>
      <c r="BU55" s="1256"/>
      <c r="BV55" s="1256"/>
      <c r="BW55" s="1256"/>
      <c r="BX55" s="1256">
        <v>20.399999999999999</v>
      </c>
      <c r="BY55" s="1256"/>
      <c r="BZ55" s="1256"/>
      <c r="CA55" s="1256"/>
      <c r="CB55" s="1256"/>
      <c r="CC55" s="1256"/>
      <c r="CD55" s="1256"/>
      <c r="CE55" s="1256"/>
      <c r="CF55" s="1256">
        <v>11.2</v>
      </c>
      <c r="CG55" s="1256"/>
      <c r="CH55" s="1256"/>
      <c r="CI55" s="1256"/>
      <c r="CJ55" s="1256"/>
      <c r="CK55" s="1256"/>
      <c r="CL55" s="1256"/>
      <c r="CM55" s="1256"/>
      <c r="CN55" s="1256">
        <v>4.5999999999999996</v>
      </c>
      <c r="CO55" s="1256"/>
      <c r="CP55" s="1256"/>
      <c r="CQ55" s="1256"/>
      <c r="CR55" s="1256"/>
      <c r="CS55" s="1256"/>
      <c r="CT55" s="1256"/>
      <c r="CU55" s="1256"/>
      <c r="CV55" s="1256">
        <v>4.2</v>
      </c>
      <c r="CW55" s="1256"/>
      <c r="CX55" s="1256"/>
      <c r="CY55" s="1256"/>
      <c r="CZ55" s="1256"/>
      <c r="DA55" s="1256"/>
      <c r="DB55" s="1256"/>
      <c r="DC55" s="1256"/>
    </row>
    <row r="56" spans="1:109" ht="13.2" x14ac:dyDescent="0.2">
      <c r="A56" s="1234"/>
      <c r="B56" s="1226"/>
      <c r="G56" s="1245"/>
      <c r="H56" s="1245"/>
      <c r="I56" s="1245"/>
      <c r="J56" s="1245"/>
      <c r="K56" s="1254"/>
      <c r="L56" s="1254"/>
      <c r="M56" s="1254"/>
      <c r="N56" s="1254"/>
      <c r="AN56" s="1251"/>
      <c r="AO56" s="1251"/>
      <c r="AP56" s="1251"/>
      <c r="AQ56" s="1251"/>
      <c r="AR56" s="1251"/>
      <c r="AS56" s="1251"/>
      <c r="AT56" s="1251"/>
      <c r="AU56" s="1251"/>
      <c r="AV56" s="1251"/>
      <c r="AW56" s="1251"/>
      <c r="AX56" s="1251"/>
      <c r="AY56" s="1251"/>
      <c r="AZ56" s="1251"/>
      <c r="BA56" s="1251"/>
      <c r="BB56" s="1255"/>
      <c r="BC56" s="1255"/>
      <c r="BD56" s="1255"/>
      <c r="BE56" s="1255"/>
      <c r="BF56" s="1255"/>
      <c r="BG56" s="1255"/>
      <c r="BH56" s="1255"/>
      <c r="BI56" s="1255"/>
      <c r="BJ56" s="1255"/>
      <c r="BK56" s="1255"/>
      <c r="BL56" s="1255"/>
      <c r="BM56" s="1255"/>
      <c r="BN56" s="1255"/>
      <c r="BO56" s="1255"/>
      <c r="BP56" s="1256"/>
      <c r="BQ56" s="1256"/>
      <c r="BR56" s="1256"/>
      <c r="BS56" s="1256"/>
      <c r="BT56" s="1256"/>
      <c r="BU56" s="1256"/>
      <c r="BV56" s="1256"/>
      <c r="BW56" s="1256"/>
      <c r="BX56" s="1256"/>
      <c r="BY56" s="1256"/>
      <c r="BZ56" s="1256"/>
      <c r="CA56" s="1256"/>
      <c r="CB56" s="1256"/>
      <c r="CC56" s="1256"/>
      <c r="CD56" s="1256"/>
      <c r="CE56" s="1256"/>
      <c r="CF56" s="1256"/>
      <c r="CG56" s="1256"/>
      <c r="CH56" s="1256"/>
      <c r="CI56" s="1256"/>
      <c r="CJ56" s="1256"/>
      <c r="CK56" s="1256"/>
      <c r="CL56" s="1256"/>
      <c r="CM56" s="1256"/>
      <c r="CN56" s="1256"/>
      <c r="CO56" s="1256"/>
      <c r="CP56" s="1256"/>
      <c r="CQ56" s="1256"/>
      <c r="CR56" s="1256"/>
      <c r="CS56" s="1256"/>
      <c r="CT56" s="1256"/>
      <c r="CU56" s="1256"/>
      <c r="CV56" s="1256"/>
      <c r="CW56" s="1256"/>
      <c r="CX56" s="1256"/>
      <c r="CY56" s="1256"/>
      <c r="CZ56" s="1256"/>
      <c r="DA56" s="1256"/>
      <c r="DB56" s="1256"/>
      <c r="DC56" s="1256"/>
    </row>
    <row r="57" spans="1:109" s="1234" customFormat="1" ht="13.2" x14ac:dyDescent="0.2">
      <c r="B57" s="1257"/>
      <c r="G57" s="1245"/>
      <c r="H57" s="1245"/>
      <c r="I57" s="1258"/>
      <c r="J57" s="1258"/>
      <c r="K57" s="1254"/>
      <c r="L57" s="1254"/>
      <c r="M57" s="1254"/>
      <c r="N57" s="1254"/>
      <c r="AM57" s="1220"/>
      <c r="AN57" s="1251"/>
      <c r="AO57" s="1251"/>
      <c r="AP57" s="1251"/>
      <c r="AQ57" s="1251"/>
      <c r="AR57" s="1251"/>
      <c r="AS57" s="1251"/>
      <c r="AT57" s="1251"/>
      <c r="AU57" s="1251"/>
      <c r="AV57" s="1251"/>
      <c r="AW57" s="1251"/>
      <c r="AX57" s="1251"/>
      <c r="AY57" s="1251"/>
      <c r="AZ57" s="1251"/>
      <c r="BA57" s="1251"/>
      <c r="BB57" s="1255" t="s">
        <v>562</v>
      </c>
      <c r="BC57" s="1255"/>
      <c r="BD57" s="1255"/>
      <c r="BE57" s="1255"/>
      <c r="BF57" s="1255"/>
      <c r="BG57" s="1255"/>
      <c r="BH57" s="1255"/>
      <c r="BI57" s="1255"/>
      <c r="BJ57" s="1255"/>
      <c r="BK57" s="1255"/>
      <c r="BL57" s="1255"/>
      <c r="BM57" s="1255"/>
      <c r="BN57" s="1255"/>
      <c r="BO57" s="1255"/>
      <c r="BP57" s="1256">
        <v>61.5</v>
      </c>
      <c r="BQ57" s="1256"/>
      <c r="BR57" s="1256"/>
      <c r="BS57" s="1256"/>
      <c r="BT57" s="1256"/>
      <c r="BU57" s="1256"/>
      <c r="BV57" s="1256"/>
      <c r="BW57" s="1256"/>
      <c r="BX57" s="1256">
        <v>63</v>
      </c>
      <c r="BY57" s="1256"/>
      <c r="BZ57" s="1256"/>
      <c r="CA57" s="1256"/>
      <c r="CB57" s="1256"/>
      <c r="CC57" s="1256"/>
      <c r="CD57" s="1256"/>
      <c r="CE57" s="1256"/>
      <c r="CF57" s="1256">
        <v>63.7</v>
      </c>
      <c r="CG57" s="1256"/>
      <c r="CH57" s="1256"/>
      <c r="CI57" s="1256"/>
      <c r="CJ57" s="1256"/>
      <c r="CK57" s="1256"/>
      <c r="CL57" s="1256"/>
      <c r="CM57" s="1256"/>
      <c r="CN57" s="1256">
        <v>64.099999999999994</v>
      </c>
      <c r="CO57" s="1256"/>
      <c r="CP57" s="1256"/>
      <c r="CQ57" s="1256"/>
      <c r="CR57" s="1256"/>
      <c r="CS57" s="1256"/>
      <c r="CT57" s="1256"/>
      <c r="CU57" s="1256"/>
      <c r="CV57" s="1256">
        <v>64.599999999999994</v>
      </c>
      <c r="CW57" s="1256"/>
      <c r="CX57" s="1256"/>
      <c r="CY57" s="1256"/>
      <c r="CZ57" s="1256"/>
      <c r="DA57" s="1256"/>
      <c r="DB57" s="1256"/>
      <c r="DC57" s="1256"/>
      <c r="DD57" s="1259"/>
      <c r="DE57" s="1257"/>
    </row>
    <row r="58" spans="1:109" s="1234" customFormat="1" ht="13.2" x14ac:dyDescent="0.2">
      <c r="A58" s="1220"/>
      <c r="B58" s="1257"/>
      <c r="G58" s="1245"/>
      <c r="H58" s="1245"/>
      <c r="I58" s="1258"/>
      <c r="J58" s="1258"/>
      <c r="K58" s="1254"/>
      <c r="L58" s="1254"/>
      <c r="M58" s="1254"/>
      <c r="N58" s="1254"/>
      <c r="AM58" s="1220"/>
      <c r="AN58" s="1251"/>
      <c r="AO58" s="1251"/>
      <c r="AP58" s="1251"/>
      <c r="AQ58" s="1251"/>
      <c r="AR58" s="1251"/>
      <c r="AS58" s="1251"/>
      <c r="AT58" s="1251"/>
      <c r="AU58" s="1251"/>
      <c r="AV58" s="1251"/>
      <c r="AW58" s="1251"/>
      <c r="AX58" s="1251"/>
      <c r="AY58" s="1251"/>
      <c r="AZ58" s="1251"/>
      <c r="BA58" s="1251"/>
      <c r="BB58" s="1255"/>
      <c r="BC58" s="1255"/>
      <c r="BD58" s="1255"/>
      <c r="BE58" s="1255"/>
      <c r="BF58" s="1255"/>
      <c r="BG58" s="1255"/>
      <c r="BH58" s="1255"/>
      <c r="BI58" s="1255"/>
      <c r="BJ58" s="1255"/>
      <c r="BK58" s="1255"/>
      <c r="BL58" s="1255"/>
      <c r="BM58" s="1255"/>
      <c r="BN58" s="1255"/>
      <c r="BO58" s="1255"/>
      <c r="BP58" s="1256"/>
      <c r="BQ58" s="1256"/>
      <c r="BR58" s="1256"/>
      <c r="BS58" s="1256"/>
      <c r="BT58" s="1256"/>
      <c r="BU58" s="1256"/>
      <c r="BV58" s="1256"/>
      <c r="BW58" s="1256"/>
      <c r="BX58" s="1256"/>
      <c r="BY58" s="1256"/>
      <c r="BZ58" s="1256"/>
      <c r="CA58" s="1256"/>
      <c r="CB58" s="1256"/>
      <c r="CC58" s="1256"/>
      <c r="CD58" s="1256"/>
      <c r="CE58" s="1256"/>
      <c r="CF58" s="1256"/>
      <c r="CG58" s="1256"/>
      <c r="CH58" s="1256"/>
      <c r="CI58" s="1256"/>
      <c r="CJ58" s="1256"/>
      <c r="CK58" s="1256"/>
      <c r="CL58" s="1256"/>
      <c r="CM58" s="1256"/>
      <c r="CN58" s="1256"/>
      <c r="CO58" s="1256"/>
      <c r="CP58" s="1256"/>
      <c r="CQ58" s="1256"/>
      <c r="CR58" s="1256"/>
      <c r="CS58" s="1256"/>
      <c r="CT58" s="1256"/>
      <c r="CU58" s="1256"/>
      <c r="CV58" s="1256"/>
      <c r="CW58" s="1256"/>
      <c r="CX58" s="1256"/>
      <c r="CY58" s="1256"/>
      <c r="CZ58" s="1256"/>
      <c r="DA58" s="1256"/>
      <c r="DB58" s="1256"/>
      <c r="DC58" s="1256"/>
      <c r="DD58" s="1259"/>
      <c r="DE58" s="1257"/>
    </row>
    <row r="59" spans="1:109" s="1234" customFormat="1" ht="13.2" x14ac:dyDescent="0.2">
      <c r="A59" s="1220"/>
      <c r="B59" s="1257"/>
      <c r="K59" s="1260"/>
      <c r="L59" s="1260"/>
      <c r="M59" s="1260"/>
      <c r="N59" s="1260"/>
      <c r="AQ59" s="1260"/>
      <c r="AR59" s="1260"/>
      <c r="AS59" s="1260"/>
      <c r="AT59" s="1260"/>
      <c r="BC59" s="1260"/>
      <c r="BD59" s="1260"/>
      <c r="BE59" s="1260"/>
      <c r="BF59" s="1260"/>
      <c r="BO59" s="1260"/>
      <c r="BP59" s="1260"/>
      <c r="BQ59" s="1260"/>
      <c r="BR59" s="1260"/>
      <c r="CA59" s="1260"/>
      <c r="CB59" s="1260"/>
      <c r="CC59" s="1260"/>
      <c r="CD59" s="1260"/>
      <c r="CM59" s="1260"/>
      <c r="CN59" s="1260"/>
      <c r="CO59" s="1260"/>
      <c r="CP59" s="1260"/>
      <c r="CY59" s="1260"/>
      <c r="CZ59" s="1260"/>
      <c r="DA59" s="1260"/>
      <c r="DB59" s="1260"/>
      <c r="DC59" s="1260"/>
      <c r="DD59" s="1259"/>
      <c r="DE59" s="1257"/>
    </row>
    <row r="60" spans="1:109" s="1234" customFormat="1" ht="13.2" x14ac:dyDescent="0.2">
      <c r="A60" s="1220"/>
      <c r="B60" s="1257"/>
      <c r="K60" s="1260"/>
      <c r="L60" s="1260"/>
      <c r="M60" s="1260"/>
      <c r="N60" s="1260"/>
      <c r="AQ60" s="1260"/>
      <c r="AR60" s="1260"/>
      <c r="AS60" s="1260"/>
      <c r="AT60" s="1260"/>
      <c r="BC60" s="1260"/>
      <c r="BD60" s="1260"/>
      <c r="BE60" s="1260"/>
      <c r="BF60" s="1260"/>
      <c r="BO60" s="1260"/>
      <c r="BP60" s="1260"/>
      <c r="BQ60" s="1260"/>
      <c r="BR60" s="1260"/>
      <c r="CA60" s="1260"/>
      <c r="CB60" s="1260"/>
      <c r="CC60" s="1260"/>
      <c r="CD60" s="1260"/>
      <c r="CM60" s="1260"/>
      <c r="CN60" s="1260"/>
      <c r="CO60" s="1260"/>
      <c r="CP60" s="1260"/>
      <c r="CY60" s="1260"/>
      <c r="CZ60" s="1260"/>
      <c r="DA60" s="1260"/>
      <c r="DB60" s="1260"/>
      <c r="DC60" s="1260"/>
      <c r="DD60" s="1259"/>
      <c r="DE60" s="1257"/>
    </row>
    <row r="61" spans="1:109" s="1234" customFormat="1" ht="13.2" x14ac:dyDescent="0.2">
      <c r="A61" s="1220"/>
      <c r="B61" s="1261"/>
      <c r="C61" s="1262"/>
      <c r="D61" s="1262"/>
      <c r="E61" s="1262"/>
      <c r="F61" s="1262"/>
      <c r="G61" s="1262"/>
      <c r="H61" s="1262"/>
      <c r="I61" s="1262"/>
      <c r="J61" s="1262"/>
      <c r="K61" s="1262"/>
      <c r="L61" s="1262"/>
      <c r="M61" s="1263"/>
      <c r="N61" s="1263"/>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3"/>
      <c r="AT61" s="1263"/>
      <c r="AU61" s="1262"/>
      <c r="AV61" s="1262"/>
      <c r="AW61" s="1262"/>
      <c r="AX61" s="1262"/>
      <c r="AY61" s="1262"/>
      <c r="AZ61" s="1262"/>
      <c r="BA61" s="1262"/>
      <c r="BB61" s="1262"/>
      <c r="BC61" s="1262"/>
      <c r="BD61" s="1262"/>
      <c r="BE61" s="1263"/>
      <c r="BF61" s="1263"/>
      <c r="BG61" s="1262"/>
      <c r="BH61" s="1262"/>
      <c r="BI61" s="1262"/>
      <c r="BJ61" s="1262"/>
      <c r="BK61" s="1262"/>
      <c r="BL61" s="1262"/>
      <c r="BM61" s="1262"/>
      <c r="BN61" s="1262"/>
      <c r="BO61" s="1262"/>
      <c r="BP61" s="1262"/>
      <c r="BQ61" s="1263"/>
      <c r="BR61" s="1263"/>
      <c r="BS61" s="1262"/>
      <c r="BT61" s="1262"/>
      <c r="BU61" s="1262"/>
      <c r="BV61" s="1262"/>
      <c r="BW61" s="1262"/>
      <c r="BX61" s="1262"/>
      <c r="BY61" s="1262"/>
      <c r="BZ61" s="1262"/>
      <c r="CA61" s="1262"/>
      <c r="CB61" s="1262"/>
      <c r="CC61" s="1263"/>
      <c r="CD61" s="1263"/>
      <c r="CE61" s="1262"/>
      <c r="CF61" s="1262"/>
      <c r="CG61" s="1262"/>
      <c r="CH61" s="1262"/>
      <c r="CI61" s="1262"/>
      <c r="CJ61" s="1262"/>
      <c r="CK61" s="1262"/>
      <c r="CL61" s="1262"/>
      <c r="CM61" s="1262"/>
      <c r="CN61" s="1262"/>
      <c r="CO61" s="1263"/>
      <c r="CP61" s="1263"/>
      <c r="CQ61" s="1262"/>
      <c r="CR61" s="1262"/>
      <c r="CS61" s="1262"/>
      <c r="CT61" s="1262"/>
      <c r="CU61" s="1262"/>
      <c r="CV61" s="1262"/>
      <c r="CW61" s="1262"/>
      <c r="CX61" s="1262"/>
      <c r="CY61" s="1262"/>
      <c r="CZ61" s="1262"/>
      <c r="DA61" s="1263"/>
      <c r="DB61" s="1263"/>
      <c r="DC61" s="1263"/>
      <c r="DD61" s="1264"/>
      <c r="DE61" s="1257"/>
    </row>
    <row r="62" spans="1:109" ht="13.2" x14ac:dyDescent="0.2">
      <c r="B62" s="1231"/>
      <c r="C62" s="1231"/>
      <c r="D62" s="1231"/>
      <c r="E62" s="1231"/>
      <c r="F62" s="1231"/>
      <c r="G62" s="1231"/>
      <c r="H62" s="1231"/>
      <c r="I62" s="1231"/>
      <c r="J62" s="1231"/>
      <c r="K62" s="1231"/>
      <c r="L62" s="1231"/>
      <c r="M62" s="1231"/>
      <c r="N62" s="1231"/>
      <c r="O62" s="1231"/>
      <c r="P62" s="1231"/>
      <c r="Q62" s="1231"/>
      <c r="R62" s="1231"/>
      <c r="S62" s="1231"/>
      <c r="T62" s="1231"/>
      <c r="U62" s="1231"/>
      <c r="V62" s="1231"/>
      <c r="W62" s="1231"/>
      <c r="X62" s="1231"/>
      <c r="Y62" s="1231"/>
      <c r="Z62" s="1231"/>
      <c r="AA62" s="1231"/>
      <c r="AB62" s="1231"/>
      <c r="AC62" s="1231"/>
      <c r="AD62" s="1231"/>
      <c r="AE62" s="1231"/>
      <c r="AF62" s="1231"/>
      <c r="AG62" s="1231"/>
      <c r="AH62" s="1231"/>
      <c r="AI62" s="1231"/>
      <c r="AJ62" s="1231"/>
      <c r="AK62" s="1231"/>
      <c r="AL62" s="1231"/>
      <c r="AM62" s="1231"/>
      <c r="AN62" s="1231"/>
      <c r="AO62" s="1231"/>
      <c r="AP62" s="1231"/>
      <c r="AQ62" s="1231"/>
      <c r="AR62" s="1231"/>
      <c r="AS62" s="1231"/>
      <c r="AT62" s="1231"/>
      <c r="AU62" s="1231"/>
      <c r="AV62" s="1231"/>
      <c r="AW62" s="1231"/>
      <c r="AX62" s="1231"/>
      <c r="AY62" s="1231"/>
      <c r="AZ62" s="1231"/>
      <c r="BA62" s="1231"/>
      <c r="BB62" s="1231"/>
      <c r="BC62" s="1231"/>
      <c r="BD62" s="1231"/>
      <c r="BE62" s="1231"/>
      <c r="BF62" s="1231"/>
      <c r="BG62" s="1231"/>
      <c r="BH62" s="1231"/>
      <c r="BI62" s="1231"/>
      <c r="BJ62" s="1231"/>
      <c r="BK62" s="1231"/>
      <c r="BL62" s="1231"/>
      <c r="BM62" s="1231"/>
      <c r="BN62" s="1231"/>
      <c r="BO62" s="1231"/>
      <c r="BP62" s="1231"/>
      <c r="BQ62" s="1231"/>
      <c r="BR62" s="1231"/>
      <c r="BS62" s="1231"/>
      <c r="BT62" s="1231"/>
      <c r="BU62" s="1231"/>
      <c r="BV62" s="1231"/>
      <c r="BW62" s="1231"/>
      <c r="BX62" s="1231"/>
      <c r="BY62" s="1231"/>
      <c r="BZ62" s="1231"/>
      <c r="CA62" s="1231"/>
      <c r="CB62" s="1231"/>
      <c r="CC62" s="1231"/>
      <c r="CD62" s="1231"/>
      <c r="CE62" s="1231"/>
      <c r="CF62" s="1231"/>
      <c r="CG62" s="1231"/>
      <c r="CH62" s="1231"/>
      <c r="CI62" s="1231"/>
      <c r="CJ62" s="1231"/>
      <c r="CK62" s="1231"/>
      <c r="CL62" s="1231"/>
      <c r="CM62" s="1231"/>
      <c r="CN62" s="1231"/>
      <c r="CO62" s="1231"/>
      <c r="CP62" s="1231"/>
      <c r="CQ62" s="1231"/>
      <c r="CR62" s="1231"/>
      <c r="CS62" s="1231"/>
      <c r="CT62" s="1231"/>
      <c r="CU62" s="1231"/>
      <c r="CV62" s="1231"/>
      <c r="CW62" s="1231"/>
      <c r="CX62" s="1231"/>
      <c r="CY62" s="1231"/>
      <c r="CZ62" s="1231"/>
      <c r="DA62" s="1231"/>
      <c r="DB62" s="1231"/>
      <c r="DC62" s="1231"/>
      <c r="DD62" s="1231"/>
      <c r="DE62" s="1220"/>
    </row>
    <row r="63" spans="1:109" ht="16.2" x14ac:dyDescent="0.2">
      <c r="B63" s="1265" t="s">
        <v>564</v>
      </c>
    </row>
    <row r="64" spans="1:109" ht="13.2" x14ac:dyDescent="0.2">
      <c r="B64" s="1226"/>
      <c r="G64" s="1233"/>
      <c r="I64" s="1266"/>
      <c r="J64" s="1266"/>
      <c r="K64" s="1266"/>
      <c r="L64" s="1266"/>
      <c r="M64" s="1266"/>
      <c r="N64" s="1267"/>
      <c r="AM64" s="1233"/>
      <c r="AN64" s="1233" t="s">
        <v>557</v>
      </c>
      <c r="AP64" s="1234"/>
      <c r="AQ64" s="1234"/>
      <c r="AR64" s="1234"/>
      <c r="AY64" s="1233"/>
      <c r="BA64" s="1234"/>
      <c r="BB64" s="1234"/>
      <c r="BC64" s="1234"/>
      <c r="BK64" s="1233"/>
      <c r="BM64" s="1234"/>
      <c r="BN64" s="1234"/>
      <c r="BO64" s="1234"/>
      <c r="BW64" s="1233"/>
      <c r="BY64" s="1234"/>
      <c r="BZ64" s="1234"/>
      <c r="CA64" s="1234"/>
      <c r="CI64" s="1233"/>
      <c r="CK64" s="1234"/>
      <c r="CL64" s="1234"/>
      <c r="CM64" s="1234"/>
      <c r="CU64" s="1233"/>
      <c r="CW64" s="1234"/>
      <c r="CX64" s="1234"/>
      <c r="CY64" s="1234"/>
    </row>
    <row r="65" spans="2:107" ht="13.2" x14ac:dyDescent="0.2">
      <c r="B65" s="1226"/>
      <c r="AN65" s="1235" t="s">
        <v>565</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1226"/>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1226"/>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1226"/>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1226"/>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1226"/>
      <c r="H70" s="1268"/>
      <c r="I70" s="1268"/>
      <c r="J70" s="1269"/>
      <c r="K70" s="1269"/>
      <c r="L70" s="1270"/>
      <c r="M70" s="1269"/>
      <c r="N70" s="1270"/>
      <c r="AN70" s="1244"/>
      <c r="AO70" s="1244"/>
      <c r="AP70" s="1244"/>
      <c r="AZ70" s="1244"/>
      <c r="BA70" s="1244"/>
      <c r="BB70" s="1244"/>
      <c r="BL70" s="1244"/>
      <c r="BM70" s="1244"/>
      <c r="BN70" s="1244"/>
      <c r="BX70" s="1244"/>
      <c r="BY70" s="1244"/>
      <c r="BZ70" s="1244"/>
      <c r="CJ70" s="1244"/>
      <c r="CK70" s="1244"/>
      <c r="CL70" s="1244"/>
      <c r="CV70" s="1244"/>
      <c r="CW70" s="1244"/>
      <c r="CX70" s="1244"/>
    </row>
    <row r="71" spans="2:107" ht="13.2" x14ac:dyDescent="0.2">
      <c r="B71" s="1226"/>
      <c r="G71" s="1271"/>
      <c r="I71" s="1272"/>
      <c r="J71" s="1269"/>
      <c r="K71" s="1269"/>
      <c r="L71" s="1270"/>
      <c r="M71" s="1269"/>
      <c r="N71" s="1270"/>
      <c r="AM71" s="1271"/>
      <c r="AN71" s="1220" t="s">
        <v>559</v>
      </c>
    </row>
    <row r="72" spans="2:107" ht="13.2" x14ac:dyDescent="0.2">
      <c r="B72" s="1226"/>
      <c r="G72" s="1245"/>
      <c r="H72" s="1245"/>
      <c r="I72" s="1245"/>
      <c r="J72" s="1245"/>
      <c r="K72" s="1246"/>
      <c r="L72" s="1246"/>
      <c r="M72" s="1247"/>
      <c r="N72" s="1247"/>
      <c r="AN72" s="1248"/>
      <c r="AO72" s="1249"/>
      <c r="AP72" s="1249"/>
      <c r="AQ72" s="1249"/>
      <c r="AR72" s="1249"/>
      <c r="AS72" s="1249"/>
      <c r="AT72" s="1249"/>
      <c r="AU72" s="1249"/>
      <c r="AV72" s="1249"/>
      <c r="AW72" s="1249"/>
      <c r="AX72" s="1249"/>
      <c r="AY72" s="1249"/>
      <c r="AZ72" s="1249"/>
      <c r="BA72" s="1249"/>
      <c r="BB72" s="1249"/>
      <c r="BC72" s="1249"/>
      <c r="BD72" s="1249"/>
      <c r="BE72" s="1249"/>
      <c r="BF72" s="1249"/>
      <c r="BG72" s="1249"/>
      <c r="BH72" s="1249"/>
      <c r="BI72" s="1249"/>
      <c r="BJ72" s="1249"/>
      <c r="BK72" s="1249"/>
      <c r="BL72" s="1249"/>
      <c r="BM72" s="1249"/>
      <c r="BN72" s="1249"/>
      <c r="BO72" s="1250"/>
      <c r="BP72" s="1251" t="s">
        <v>524</v>
      </c>
      <c r="BQ72" s="1251"/>
      <c r="BR72" s="1251"/>
      <c r="BS72" s="1251"/>
      <c r="BT72" s="1251"/>
      <c r="BU72" s="1251"/>
      <c r="BV72" s="1251"/>
      <c r="BW72" s="1251"/>
      <c r="BX72" s="1251" t="s">
        <v>525</v>
      </c>
      <c r="BY72" s="1251"/>
      <c r="BZ72" s="1251"/>
      <c r="CA72" s="1251"/>
      <c r="CB72" s="1251"/>
      <c r="CC72" s="1251"/>
      <c r="CD72" s="1251"/>
      <c r="CE72" s="1251"/>
      <c r="CF72" s="1251" t="s">
        <v>526</v>
      </c>
      <c r="CG72" s="1251"/>
      <c r="CH72" s="1251"/>
      <c r="CI72" s="1251"/>
      <c r="CJ72" s="1251"/>
      <c r="CK72" s="1251"/>
      <c r="CL72" s="1251"/>
      <c r="CM72" s="1251"/>
      <c r="CN72" s="1251" t="s">
        <v>527</v>
      </c>
      <c r="CO72" s="1251"/>
      <c r="CP72" s="1251"/>
      <c r="CQ72" s="1251"/>
      <c r="CR72" s="1251"/>
      <c r="CS72" s="1251"/>
      <c r="CT72" s="1251"/>
      <c r="CU72" s="1251"/>
      <c r="CV72" s="1251" t="s">
        <v>528</v>
      </c>
      <c r="CW72" s="1251"/>
      <c r="CX72" s="1251"/>
      <c r="CY72" s="1251"/>
      <c r="CZ72" s="1251"/>
      <c r="DA72" s="1251"/>
      <c r="DB72" s="1251"/>
      <c r="DC72" s="1251"/>
    </row>
    <row r="73" spans="2:107" ht="13.2" x14ac:dyDescent="0.2">
      <c r="B73" s="1226"/>
      <c r="G73" s="1252"/>
      <c r="H73" s="1252"/>
      <c r="I73" s="1252"/>
      <c r="J73" s="1252"/>
      <c r="K73" s="1273"/>
      <c r="L73" s="1273"/>
      <c r="M73" s="1273"/>
      <c r="N73" s="1273"/>
      <c r="AM73" s="1244"/>
      <c r="AN73" s="1255" t="s">
        <v>560</v>
      </c>
      <c r="AO73" s="1255"/>
      <c r="AP73" s="1255"/>
      <c r="AQ73" s="1255"/>
      <c r="AR73" s="1255"/>
      <c r="AS73" s="1255"/>
      <c r="AT73" s="1255"/>
      <c r="AU73" s="1255"/>
      <c r="AV73" s="1255"/>
      <c r="AW73" s="1255"/>
      <c r="AX73" s="1255"/>
      <c r="AY73" s="1255"/>
      <c r="AZ73" s="1255"/>
      <c r="BA73" s="1255"/>
      <c r="BB73" s="1255" t="s">
        <v>561</v>
      </c>
      <c r="BC73" s="1255"/>
      <c r="BD73" s="1255"/>
      <c r="BE73" s="1255"/>
      <c r="BF73" s="1255"/>
      <c r="BG73" s="1255"/>
      <c r="BH73" s="1255"/>
      <c r="BI73" s="1255"/>
      <c r="BJ73" s="1255"/>
      <c r="BK73" s="1255"/>
      <c r="BL73" s="1255"/>
      <c r="BM73" s="1255"/>
      <c r="BN73" s="1255"/>
      <c r="BO73" s="1255"/>
      <c r="BP73" s="1256"/>
      <c r="BQ73" s="1256"/>
      <c r="BR73" s="1256"/>
      <c r="BS73" s="1256"/>
      <c r="BT73" s="1256"/>
      <c r="BU73" s="1256"/>
      <c r="BV73" s="1256"/>
      <c r="BW73" s="1256"/>
      <c r="BX73" s="1256"/>
      <c r="BY73" s="1256"/>
      <c r="BZ73" s="1256"/>
      <c r="CA73" s="1256"/>
      <c r="CB73" s="1256"/>
      <c r="CC73" s="1256"/>
      <c r="CD73" s="1256"/>
      <c r="CE73" s="1256"/>
      <c r="CF73" s="1256"/>
      <c r="CG73" s="1256"/>
      <c r="CH73" s="1256"/>
      <c r="CI73" s="1256"/>
      <c r="CJ73" s="1256"/>
      <c r="CK73" s="1256"/>
      <c r="CL73" s="1256"/>
      <c r="CM73" s="1256"/>
      <c r="CN73" s="1256"/>
      <c r="CO73" s="1256"/>
      <c r="CP73" s="1256"/>
      <c r="CQ73" s="1256"/>
      <c r="CR73" s="1256"/>
      <c r="CS73" s="1256"/>
      <c r="CT73" s="1256"/>
      <c r="CU73" s="1256"/>
      <c r="CV73" s="1256"/>
      <c r="CW73" s="1256"/>
      <c r="CX73" s="1256"/>
      <c r="CY73" s="1256"/>
      <c r="CZ73" s="1256"/>
      <c r="DA73" s="1256"/>
      <c r="DB73" s="1256"/>
      <c r="DC73" s="1256"/>
    </row>
    <row r="74" spans="2:107" ht="13.2" x14ac:dyDescent="0.2">
      <c r="B74" s="1226"/>
      <c r="G74" s="1252"/>
      <c r="H74" s="1252"/>
      <c r="I74" s="1252"/>
      <c r="J74" s="1252"/>
      <c r="K74" s="1273"/>
      <c r="L74" s="1273"/>
      <c r="M74" s="1273"/>
      <c r="N74" s="1273"/>
      <c r="AM74" s="1244"/>
      <c r="AN74" s="1255"/>
      <c r="AO74" s="1255"/>
      <c r="AP74" s="1255"/>
      <c r="AQ74" s="1255"/>
      <c r="AR74" s="1255"/>
      <c r="AS74" s="1255"/>
      <c r="AT74" s="1255"/>
      <c r="AU74" s="1255"/>
      <c r="AV74" s="1255"/>
      <c r="AW74" s="1255"/>
      <c r="AX74" s="1255"/>
      <c r="AY74" s="1255"/>
      <c r="AZ74" s="1255"/>
      <c r="BA74" s="1255"/>
      <c r="BB74" s="1255"/>
      <c r="BC74" s="1255"/>
      <c r="BD74" s="1255"/>
      <c r="BE74" s="1255"/>
      <c r="BF74" s="1255"/>
      <c r="BG74" s="1255"/>
      <c r="BH74" s="1255"/>
      <c r="BI74" s="1255"/>
      <c r="BJ74" s="1255"/>
      <c r="BK74" s="1255"/>
      <c r="BL74" s="1255"/>
      <c r="BM74" s="1255"/>
      <c r="BN74" s="1255"/>
      <c r="BO74" s="1255"/>
      <c r="BP74" s="1256"/>
      <c r="BQ74" s="1256"/>
      <c r="BR74" s="1256"/>
      <c r="BS74" s="1256"/>
      <c r="BT74" s="1256"/>
      <c r="BU74" s="1256"/>
      <c r="BV74" s="1256"/>
      <c r="BW74" s="1256"/>
      <c r="BX74" s="1256"/>
      <c r="BY74" s="1256"/>
      <c r="BZ74" s="1256"/>
      <c r="CA74" s="1256"/>
      <c r="CB74" s="1256"/>
      <c r="CC74" s="1256"/>
      <c r="CD74" s="1256"/>
      <c r="CE74" s="1256"/>
      <c r="CF74" s="1256"/>
      <c r="CG74" s="1256"/>
      <c r="CH74" s="1256"/>
      <c r="CI74" s="1256"/>
      <c r="CJ74" s="1256"/>
      <c r="CK74" s="1256"/>
      <c r="CL74" s="1256"/>
      <c r="CM74" s="1256"/>
      <c r="CN74" s="1256"/>
      <c r="CO74" s="1256"/>
      <c r="CP74" s="1256"/>
      <c r="CQ74" s="1256"/>
      <c r="CR74" s="1256"/>
      <c r="CS74" s="1256"/>
      <c r="CT74" s="1256"/>
      <c r="CU74" s="1256"/>
      <c r="CV74" s="1256"/>
      <c r="CW74" s="1256"/>
      <c r="CX74" s="1256"/>
      <c r="CY74" s="1256"/>
      <c r="CZ74" s="1256"/>
      <c r="DA74" s="1256"/>
      <c r="DB74" s="1256"/>
      <c r="DC74" s="1256"/>
    </row>
    <row r="75" spans="2:107" ht="13.2" x14ac:dyDescent="0.2">
      <c r="B75" s="1226"/>
      <c r="G75" s="1252"/>
      <c r="H75" s="1252"/>
      <c r="I75" s="1245"/>
      <c r="J75" s="1245"/>
      <c r="K75" s="1254"/>
      <c r="L75" s="1254"/>
      <c r="M75" s="1254"/>
      <c r="N75" s="1254"/>
      <c r="AM75" s="1244"/>
      <c r="AN75" s="1255"/>
      <c r="AO75" s="1255"/>
      <c r="AP75" s="1255"/>
      <c r="AQ75" s="1255"/>
      <c r="AR75" s="1255"/>
      <c r="AS75" s="1255"/>
      <c r="AT75" s="1255"/>
      <c r="AU75" s="1255"/>
      <c r="AV75" s="1255"/>
      <c r="AW75" s="1255"/>
      <c r="AX75" s="1255"/>
      <c r="AY75" s="1255"/>
      <c r="AZ75" s="1255"/>
      <c r="BA75" s="1255"/>
      <c r="BB75" s="1255" t="s">
        <v>566</v>
      </c>
      <c r="BC75" s="1255"/>
      <c r="BD75" s="1255"/>
      <c r="BE75" s="1255"/>
      <c r="BF75" s="1255"/>
      <c r="BG75" s="1255"/>
      <c r="BH75" s="1255"/>
      <c r="BI75" s="1255"/>
      <c r="BJ75" s="1255"/>
      <c r="BK75" s="1255"/>
      <c r="BL75" s="1255"/>
      <c r="BM75" s="1255"/>
      <c r="BN75" s="1255"/>
      <c r="BO75" s="1255"/>
      <c r="BP75" s="1256">
        <v>1.9</v>
      </c>
      <c r="BQ75" s="1256"/>
      <c r="BR75" s="1256"/>
      <c r="BS75" s="1256"/>
      <c r="BT75" s="1256"/>
      <c r="BU75" s="1256"/>
      <c r="BV75" s="1256"/>
      <c r="BW75" s="1256"/>
      <c r="BX75" s="1256">
        <v>2.2000000000000002</v>
      </c>
      <c r="BY75" s="1256"/>
      <c r="BZ75" s="1256"/>
      <c r="CA75" s="1256"/>
      <c r="CB75" s="1256"/>
      <c r="CC75" s="1256"/>
      <c r="CD75" s="1256"/>
      <c r="CE75" s="1256"/>
      <c r="CF75" s="1256">
        <v>3</v>
      </c>
      <c r="CG75" s="1256"/>
      <c r="CH75" s="1256"/>
      <c r="CI75" s="1256"/>
      <c r="CJ75" s="1256"/>
      <c r="CK75" s="1256"/>
      <c r="CL75" s="1256"/>
      <c r="CM75" s="1256"/>
      <c r="CN75" s="1256">
        <v>3.7</v>
      </c>
      <c r="CO75" s="1256"/>
      <c r="CP75" s="1256"/>
      <c r="CQ75" s="1256"/>
      <c r="CR75" s="1256"/>
      <c r="CS75" s="1256"/>
      <c r="CT75" s="1256"/>
      <c r="CU75" s="1256"/>
      <c r="CV75" s="1256">
        <v>4</v>
      </c>
      <c r="CW75" s="1256"/>
      <c r="CX75" s="1256"/>
      <c r="CY75" s="1256"/>
      <c r="CZ75" s="1256"/>
      <c r="DA75" s="1256"/>
      <c r="DB75" s="1256"/>
      <c r="DC75" s="1256"/>
    </row>
    <row r="76" spans="2:107" ht="13.2" x14ac:dyDescent="0.2">
      <c r="B76" s="1226"/>
      <c r="G76" s="1252"/>
      <c r="H76" s="1252"/>
      <c r="I76" s="1245"/>
      <c r="J76" s="1245"/>
      <c r="K76" s="1254"/>
      <c r="L76" s="1254"/>
      <c r="M76" s="1254"/>
      <c r="N76" s="1254"/>
      <c r="AM76" s="1244"/>
      <c r="AN76" s="1255"/>
      <c r="AO76" s="1255"/>
      <c r="AP76" s="1255"/>
      <c r="AQ76" s="1255"/>
      <c r="AR76" s="1255"/>
      <c r="AS76" s="1255"/>
      <c r="AT76" s="1255"/>
      <c r="AU76" s="1255"/>
      <c r="AV76" s="1255"/>
      <c r="AW76" s="1255"/>
      <c r="AX76" s="1255"/>
      <c r="AY76" s="1255"/>
      <c r="AZ76" s="1255"/>
      <c r="BA76" s="1255"/>
      <c r="BB76" s="1255"/>
      <c r="BC76" s="1255"/>
      <c r="BD76" s="1255"/>
      <c r="BE76" s="1255"/>
      <c r="BF76" s="1255"/>
      <c r="BG76" s="1255"/>
      <c r="BH76" s="1255"/>
      <c r="BI76" s="1255"/>
      <c r="BJ76" s="1255"/>
      <c r="BK76" s="1255"/>
      <c r="BL76" s="1255"/>
      <c r="BM76" s="1255"/>
      <c r="BN76" s="1255"/>
      <c r="BO76" s="1255"/>
      <c r="BP76" s="1256"/>
      <c r="BQ76" s="1256"/>
      <c r="BR76" s="1256"/>
      <c r="BS76" s="1256"/>
      <c r="BT76" s="1256"/>
      <c r="BU76" s="1256"/>
      <c r="BV76" s="1256"/>
      <c r="BW76" s="1256"/>
      <c r="BX76" s="1256"/>
      <c r="BY76" s="1256"/>
      <c r="BZ76" s="1256"/>
      <c r="CA76" s="1256"/>
      <c r="CB76" s="1256"/>
      <c r="CC76" s="1256"/>
      <c r="CD76" s="1256"/>
      <c r="CE76" s="1256"/>
      <c r="CF76" s="1256"/>
      <c r="CG76" s="1256"/>
      <c r="CH76" s="1256"/>
      <c r="CI76" s="1256"/>
      <c r="CJ76" s="1256"/>
      <c r="CK76" s="1256"/>
      <c r="CL76" s="1256"/>
      <c r="CM76" s="1256"/>
      <c r="CN76" s="1256"/>
      <c r="CO76" s="1256"/>
      <c r="CP76" s="1256"/>
      <c r="CQ76" s="1256"/>
      <c r="CR76" s="1256"/>
      <c r="CS76" s="1256"/>
      <c r="CT76" s="1256"/>
      <c r="CU76" s="1256"/>
      <c r="CV76" s="1256"/>
      <c r="CW76" s="1256"/>
      <c r="CX76" s="1256"/>
      <c r="CY76" s="1256"/>
      <c r="CZ76" s="1256"/>
      <c r="DA76" s="1256"/>
      <c r="DB76" s="1256"/>
      <c r="DC76" s="1256"/>
    </row>
    <row r="77" spans="2:107" ht="13.2" x14ac:dyDescent="0.2">
      <c r="B77" s="1226"/>
      <c r="G77" s="1245"/>
      <c r="H77" s="1245"/>
      <c r="I77" s="1245"/>
      <c r="J77" s="1245"/>
      <c r="K77" s="1273"/>
      <c r="L77" s="1273"/>
      <c r="M77" s="1273"/>
      <c r="N77" s="1273"/>
      <c r="AN77" s="1251" t="s">
        <v>563</v>
      </c>
      <c r="AO77" s="1251"/>
      <c r="AP77" s="1251"/>
      <c r="AQ77" s="1251"/>
      <c r="AR77" s="1251"/>
      <c r="AS77" s="1251"/>
      <c r="AT77" s="1251"/>
      <c r="AU77" s="1251"/>
      <c r="AV77" s="1251"/>
      <c r="AW77" s="1251"/>
      <c r="AX77" s="1251"/>
      <c r="AY77" s="1251"/>
      <c r="AZ77" s="1251"/>
      <c r="BA77" s="1251"/>
      <c r="BB77" s="1255" t="s">
        <v>561</v>
      </c>
      <c r="BC77" s="1255"/>
      <c r="BD77" s="1255"/>
      <c r="BE77" s="1255"/>
      <c r="BF77" s="1255"/>
      <c r="BG77" s="1255"/>
      <c r="BH77" s="1255"/>
      <c r="BI77" s="1255"/>
      <c r="BJ77" s="1255"/>
      <c r="BK77" s="1255"/>
      <c r="BL77" s="1255"/>
      <c r="BM77" s="1255"/>
      <c r="BN77" s="1255"/>
      <c r="BO77" s="1255"/>
      <c r="BP77" s="1256">
        <v>22.1</v>
      </c>
      <c r="BQ77" s="1256"/>
      <c r="BR77" s="1256"/>
      <c r="BS77" s="1256"/>
      <c r="BT77" s="1256"/>
      <c r="BU77" s="1256"/>
      <c r="BV77" s="1256"/>
      <c r="BW77" s="1256"/>
      <c r="BX77" s="1256">
        <v>20.399999999999999</v>
      </c>
      <c r="BY77" s="1256"/>
      <c r="BZ77" s="1256"/>
      <c r="CA77" s="1256"/>
      <c r="CB77" s="1256"/>
      <c r="CC77" s="1256"/>
      <c r="CD77" s="1256"/>
      <c r="CE77" s="1256"/>
      <c r="CF77" s="1256">
        <v>11.2</v>
      </c>
      <c r="CG77" s="1256"/>
      <c r="CH77" s="1256"/>
      <c r="CI77" s="1256"/>
      <c r="CJ77" s="1256"/>
      <c r="CK77" s="1256"/>
      <c r="CL77" s="1256"/>
      <c r="CM77" s="1256"/>
      <c r="CN77" s="1256">
        <v>4.5999999999999996</v>
      </c>
      <c r="CO77" s="1256"/>
      <c r="CP77" s="1256"/>
      <c r="CQ77" s="1256"/>
      <c r="CR77" s="1256"/>
      <c r="CS77" s="1256"/>
      <c r="CT77" s="1256"/>
      <c r="CU77" s="1256"/>
      <c r="CV77" s="1256">
        <v>4.2</v>
      </c>
      <c r="CW77" s="1256"/>
      <c r="CX77" s="1256"/>
      <c r="CY77" s="1256"/>
      <c r="CZ77" s="1256"/>
      <c r="DA77" s="1256"/>
      <c r="DB77" s="1256"/>
      <c r="DC77" s="1256"/>
    </row>
    <row r="78" spans="2:107" ht="13.2" x14ac:dyDescent="0.2">
      <c r="B78" s="1226"/>
      <c r="G78" s="1245"/>
      <c r="H78" s="1245"/>
      <c r="I78" s="1245"/>
      <c r="J78" s="1245"/>
      <c r="K78" s="1273"/>
      <c r="L78" s="1273"/>
      <c r="M78" s="1273"/>
      <c r="N78" s="1273"/>
      <c r="AN78" s="1251"/>
      <c r="AO78" s="1251"/>
      <c r="AP78" s="1251"/>
      <c r="AQ78" s="1251"/>
      <c r="AR78" s="1251"/>
      <c r="AS78" s="1251"/>
      <c r="AT78" s="1251"/>
      <c r="AU78" s="1251"/>
      <c r="AV78" s="1251"/>
      <c r="AW78" s="1251"/>
      <c r="AX78" s="1251"/>
      <c r="AY78" s="1251"/>
      <c r="AZ78" s="1251"/>
      <c r="BA78" s="1251"/>
      <c r="BB78" s="1255"/>
      <c r="BC78" s="1255"/>
      <c r="BD78" s="1255"/>
      <c r="BE78" s="1255"/>
      <c r="BF78" s="1255"/>
      <c r="BG78" s="1255"/>
      <c r="BH78" s="1255"/>
      <c r="BI78" s="1255"/>
      <c r="BJ78" s="1255"/>
      <c r="BK78" s="1255"/>
      <c r="BL78" s="1255"/>
      <c r="BM78" s="1255"/>
      <c r="BN78" s="1255"/>
      <c r="BO78" s="1255"/>
      <c r="BP78" s="1256"/>
      <c r="BQ78" s="1256"/>
      <c r="BR78" s="1256"/>
      <c r="BS78" s="1256"/>
      <c r="BT78" s="1256"/>
      <c r="BU78" s="1256"/>
      <c r="BV78" s="1256"/>
      <c r="BW78" s="1256"/>
      <c r="BX78" s="1256"/>
      <c r="BY78" s="1256"/>
      <c r="BZ78" s="1256"/>
      <c r="CA78" s="1256"/>
      <c r="CB78" s="1256"/>
      <c r="CC78" s="1256"/>
      <c r="CD78" s="1256"/>
      <c r="CE78" s="1256"/>
      <c r="CF78" s="1256"/>
      <c r="CG78" s="1256"/>
      <c r="CH78" s="1256"/>
      <c r="CI78" s="1256"/>
      <c r="CJ78" s="1256"/>
      <c r="CK78" s="1256"/>
      <c r="CL78" s="1256"/>
      <c r="CM78" s="1256"/>
      <c r="CN78" s="1256"/>
      <c r="CO78" s="1256"/>
      <c r="CP78" s="1256"/>
      <c r="CQ78" s="1256"/>
      <c r="CR78" s="1256"/>
      <c r="CS78" s="1256"/>
      <c r="CT78" s="1256"/>
      <c r="CU78" s="1256"/>
      <c r="CV78" s="1256"/>
      <c r="CW78" s="1256"/>
      <c r="CX78" s="1256"/>
      <c r="CY78" s="1256"/>
      <c r="CZ78" s="1256"/>
      <c r="DA78" s="1256"/>
      <c r="DB78" s="1256"/>
      <c r="DC78" s="1256"/>
    </row>
    <row r="79" spans="2:107" ht="13.2" x14ac:dyDescent="0.2">
      <c r="B79" s="1226"/>
      <c r="G79" s="1245"/>
      <c r="H79" s="1245"/>
      <c r="I79" s="1258"/>
      <c r="J79" s="1258"/>
      <c r="K79" s="1274"/>
      <c r="L79" s="1274"/>
      <c r="M79" s="1274"/>
      <c r="N79" s="1274"/>
      <c r="AN79" s="1251"/>
      <c r="AO79" s="1251"/>
      <c r="AP79" s="1251"/>
      <c r="AQ79" s="1251"/>
      <c r="AR79" s="1251"/>
      <c r="AS79" s="1251"/>
      <c r="AT79" s="1251"/>
      <c r="AU79" s="1251"/>
      <c r="AV79" s="1251"/>
      <c r="AW79" s="1251"/>
      <c r="AX79" s="1251"/>
      <c r="AY79" s="1251"/>
      <c r="AZ79" s="1251"/>
      <c r="BA79" s="1251"/>
      <c r="BB79" s="1255" t="s">
        <v>566</v>
      </c>
      <c r="BC79" s="1255"/>
      <c r="BD79" s="1255"/>
      <c r="BE79" s="1255"/>
      <c r="BF79" s="1255"/>
      <c r="BG79" s="1255"/>
      <c r="BH79" s="1255"/>
      <c r="BI79" s="1255"/>
      <c r="BJ79" s="1255"/>
      <c r="BK79" s="1255"/>
      <c r="BL79" s="1255"/>
      <c r="BM79" s="1255"/>
      <c r="BN79" s="1255"/>
      <c r="BO79" s="1255"/>
      <c r="BP79" s="1256">
        <v>6.3</v>
      </c>
      <c r="BQ79" s="1256"/>
      <c r="BR79" s="1256"/>
      <c r="BS79" s="1256"/>
      <c r="BT79" s="1256"/>
      <c r="BU79" s="1256"/>
      <c r="BV79" s="1256"/>
      <c r="BW79" s="1256"/>
      <c r="BX79" s="1256">
        <v>6.2</v>
      </c>
      <c r="BY79" s="1256"/>
      <c r="BZ79" s="1256"/>
      <c r="CA79" s="1256"/>
      <c r="CB79" s="1256"/>
      <c r="CC79" s="1256"/>
      <c r="CD79" s="1256"/>
      <c r="CE79" s="1256"/>
      <c r="CF79" s="1256">
        <v>5.7</v>
      </c>
      <c r="CG79" s="1256"/>
      <c r="CH79" s="1256"/>
      <c r="CI79" s="1256"/>
      <c r="CJ79" s="1256"/>
      <c r="CK79" s="1256"/>
      <c r="CL79" s="1256"/>
      <c r="CM79" s="1256"/>
      <c r="CN79" s="1256">
        <v>5.8</v>
      </c>
      <c r="CO79" s="1256"/>
      <c r="CP79" s="1256"/>
      <c r="CQ79" s="1256"/>
      <c r="CR79" s="1256"/>
      <c r="CS79" s="1256"/>
      <c r="CT79" s="1256"/>
      <c r="CU79" s="1256"/>
      <c r="CV79" s="1256">
        <v>5.8</v>
      </c>
      <c r="CW79" s="1256"/>
      <c r="CX79" s="1256"/>
      <c r="CY79" s="1256"/>
      <c r="CZ79" s="1256"/>
      <c r="DA79" s="1256"/>
      <c r="DB79" s="1256"/>
      <c r="DC79" s="1256"/>
    </row>
    <row r="80" spans="2:107" ht="13.2" x14ac:dyDescent="0.2">
      <c r="B80" s="1226"/>
      <c r="G80" s="1245"/>
      <c r="H80" s="1245"/>
      <c r="I80" s="1258"/>
      <c r="J80" s="1258"/>
      <c r="K80" s="1274"/>
      <c r="L80" s="1274"/>
      <c r="M80" s="1274"/>
      <c r="N80" s="1274"/>
      <c r="AN80" s="1251"/>
      <c r="AO80" s="1251"/>
      <c r="AP80" s="1251"/>
      <c r="AQ80" s="1251"/>
      <c r="AR80" s="1251"/>
      <c r="AS80" s="1251"/>
      <c r="AT80" s="1251"/>
      <c r="AU80" s="1251"/>
      <c r="AV80" s="1251"/>
      <c r="AW80" s="1251"/>
      <c r="AX80" s="1251"/>
      <c r="AY80" s="1251"/>
      <c r="AZ80" s="1251"/>
      <c r="BA80" s="1251"/>
      <c r="BB80" s="1255"/>
      <c r="BC80" s="1255"/>
      <c r="BD80" s="1255"/>
      <c r="BE80" s="1255"/>
      <c r="BF80" s="1255"/>
      <c r="BG80" s="1255"/>
      <c r="BH80" s="1255"/>
      <c r="BI80" s="1255"/>
      <c r="BJ80" s="1255"/>
      <c r="BK80" s="1255"/>
      <c r="BL80" s="1255"/>
      <c r="BM80" s="1255"/>
      <c r="BN80" s="1255"/>
      <c r="BO80" s="1255"/>
      <c r="BP80" s="1256"/>
      <c r="BQ80" s="1256"/>
      <c r="BR80" s="1256"/>
      <c r="BS80" s="1256"/>
      <c r="BT80" s="1256"/>
      <c r="BU80" s="1256"/>
      <c r="BV80" s="1256"/>
      <c r="BW80" s="1256"/>
      <c r="BX80" s="1256"/>
      <c r="BY80" s="1256"/>
      <c r="BZ80" s="1256"/>
      <c r="CA80" s="1256"/>
      <c r="CB80" s="1256"/>
      <c r="CC80" s="1256"/>
      <c r="CD80" s="1256"/>
      <c r="CE80" s="1256"/>
      <c r="CF80" s="1256"/>
      <c r="CG80" s="1256"/>
      <c r="CH80" s="1256"/>
      <c r="CI80" s="1256"/>
      <c r="CJ80" s="1256"/>
      <c r="CK80" s="1256"/>
      <c r="CL80" s="1256"/>
      <c r="CM80" s="1256"/>
      <c r="CN80" s="1256"/>
      <c r="CO80" s="1256"/>
      <c r="CP80" s="1256"/>
      <c r="CQ80" s="1256"/>
      <c r="CR80" s="1256"/>
      <c r="CS80" s="1256"/>
      <c r="CT80" s="1256"/>
      <c r="CU80" s="1256"/>
      <c r="CV80" s="1256"/>
      <c r="CW80" s="1256"/>
      <c r="CX80" s="1256"/>
      <c r="CY80" s="1256"/>
      <c r="CZ80" s="1256"/>
      <c r="DA80" s="1256"/>
      <c r="DB80" s="1256"/>
      <c r="DC80" s="1256"/>
    </row>
    <row r="81" spans="2:109" ht="13.2" x14ac:dyDescent="0.2">
      <c r="B81" s="1226"/>
    </row>
    <row r="82" spans="2:109" ht="16.2" x14ac:dyDescent="0.2">
      <c r="B82" s="1226"/>
      <c r="K82" s="1275"/>
      <c r="L82" s="1275"/>
      <c r="M82" s="1275"/>
      <c r="N82" s="1275"/>
      <c r="AQ82" s="1275"/>
      <c r="AR82" s="1275"/>
      <c r="AS82" s="1275"/>
      <c r="AT82" s="1275"/>
      <c r="BC82" s="1275"/>
      <c r="BD82" s="1275"/>
      <c r="BE82" s="1275"/>
      <c r="BF82" s="1275"/>
      <c r="BO82" s="1275"/>
      <c r="BP82" s="1275"/>
      <c r="BQ82" s="1275"/>
      <c r="BR82" s="1275"/>
      <c r="CA82" s="1275"/>
      <c r="CB82" s="1275"/>
      <c r="CC82" s="1275"/>
      <c r="CD82" s="1275"/>
      <c r="CM82" s="1275"/>
      <c r="CN82" s="1275"/>
      <c r="CO82" s="1275"/>
      <c r="CP82" s="1275"/>
      <c r="CY82" s="1275"/>
      <c r="CZ82" s="1275"/>
      <c r="DA82" s="1275"/>
      <c r="DB82" s="1275"/>
      <c r="DC82" s="1275"/>
    </row>
    <row r="83" spans="2:109" ht="13.2" x14ac:dyDescent="0.2">
      <c r="B83" s="1228"/>
      <c r="C83" s="1229"/>
      <c r="D83" s="1229"/>
      <c r="E83" s="1229"/>
      <c r="F83" s="1229"/>
      <c r="G83" s="1229"/>
      <c r="H83" s="1229"/>
      <c r="I83" s="1229"/>
      <c r="J83" s="1229"/>
      <c r="K83" s="1229"/>
      <c r="L83" s="1229"/>
      <c r="M83" s="1229"/>
      <c r="N83" s="1229"/>
      <c r="O83" s="1229"/>
      <c r="P83" s="1229"/>
      <c r="Q83" s="1229"/>
      <c r="R83" s="1229"/>
      <c r="S83" s="1229"/>
      <c r="T83" s="1229"/>
      <c r="U83" s="1229"/>
      <c r="V83" s="1229"/>
      <c r="W83" s="1229"/>
      <c r="X83" s="1229"/>
      <c r="Y83" s="1229"/>
      <c r="Z83" s="1229"/>
      <c r="AA83" s="1229"/>
      <c r="AB83" s="1229"/>
      <c r="AC83" s="1229"/>
      <c r="AD83" s="1229"/>
      <c r="AE83" s="1229"/>
      <c r="AF83" s="1229"/>
      <c r="AG83" s="1229"/>
      <c r="AH83" s="1229"/>
      <c r="AI83" s="1229"/>
      <c r="AJ83" s="1229"/>
      <c r="AK83" s="1229"/>
      <c r="AL83" s="1229"/>
      <c r="AM83" s="1229"/>
      <c r="AN83" s="1229"/>
      <c r="AO83" s="1229"/>
      <c r="AP83" s="1229"/>
      <c r="AQ83" s="1229"/>
      <c r="AR83" s="1229"/>
      <c r="AS83" s="1229"/>
      <c r="AT83" s="1229"/>
      <c r="AU83" s="1229"/>
      <c r="AV83" s="1229"/>
      <c r="AW83" s="1229"/>
      <c r="AX83" s="1229"/>
      <c r="AY83" s="1229"/>
      <c r="AZ83" s="1229"/>
      <c r="BA83" s="1229"/>
      <c r="BB83" s="1229"/>
      <c r="BC83" s="1229"/>
      <c r="BD83" s="1229"/>
      <c r="BE83" s="1229"/>
      <c r="BF83" s="1229"/>
      <c r="BG83" s="1229"/>
      <c r="BH83" s="1229"/>
      <c r="BI83" s="1229"/>
      <c r="BJ83" s="1229"/>
      <c r="BK83" s="1229"/>
      <c r="BL83" s="1229"/>
      <c r="BM83" s="1229"/>
      <c r="BN83" s="1229"/>
      <c r="BO83" s="1229"/>
      <c r="BP83" s="1229"/>
      <c r="BQ83" s="1229"/>
      <c r="BR83" s="1229"/>
      <c r="BS83" s="1229"/>
      <c r="BT83" s="1229"/>
      <c r="BU83" s="1229"/>
      <c r="BV83" s="1229"/>
      <c r="BW83" s="1229"/>
      <c r="BX83" s="1229"/>
      <c r="BY83" s="1229"/>
      <c r="BZ83" s="1229"/>
      <c r="CA83" s="1229"/>
      <c r="CB83" s="1229"/>
      <c r="CC83" s="1229"/>
      <c r="CD83" s="1229"/>
      <c r="CE83" s="1229"/>
      <c r="CF83" s="1229"/>
      <c r="CG83" s="1229"/>
      <c r="CH83" s="1229"/>
      <c r="CI83" s="1229"/>
      <c r="CJ83" s="1229"/>
      <c r="CK83" s="1229"/>
      <c r="CL83" s="1229"/>
      <c r="CM83" s="1229"/>
      <c r="CN83" s="1229"/>
      <c r="CO83" s="1229"/>
      <c r="CP83" s="1229"/>
      <c r="CQ83" s="1229"/>
      <c r="CR83" s="1229"/>
      <c r="CS83" s="1229"/>
      <c r="CT83" s="1229"/>
      <c r="CU83" s="1229"/>
      <c r="CV83" s="1229"/>
      <c r="CW83" s="1229"/>
      <c r="CX83" s="1229"/>
      <c r="CY83" s="1229"/>
      <c r="CZ83" s="1229"/>
      <c r="DA83" s="1229"/>
      <c r="DB83" s="1229"/>
      <c r="DC83" s="1229"/>
      <c r="DD83" s="1230"/>
    </row>
    <row r="84" spans="2:109" ht="13.2" x14ac:dyDescent="0.2">
      <c r="DD84" s="1220"/>
      <c r="DE84" s="1220"/>
    </row>
    <row r="85" spans="2:109" ht="13.2" x14ac:dyDescent="0.2">
      <c r="DD85" s="1220"/>
      <c r="DE85" s="1220"/>
    </row>
  </sheetData>
  <sheetProtection algorithmName="SHA-512" hashValue="+aV3PzVb99V7Bwpbh1hrG//ylcbu45Gg8dfOcEfi0r17hDnY4cf1236x3D0vPKTSpG5CmvbKSymw47lXvp4yhA==" saltValue="H1VoAF3fD7gq51VsUawhw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B7A56-13D6-4A00-B1FF-3C99CFE940D9}">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YSRdaZlEQuts26YA5nYrPrqPD9LOx3gtxS5BA84Q5gDrU1BYEcMhXlzmUB8cVklNvyVplj3OSSKj8DlsPrGEJw==" saltValue="VLx/VyI+f0ddNbys+mYm7A=="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1DFF6-F4D8-4EC9-BE3A-15A2EB149F93}">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o3j4HMS2IfqFnBrlEM8nl7k70W5sN/k3lkMBrLn1Kgr1xsDjT2mttYBMNRQPcaU/9T7MH8NHhyMXJAKCOCK2aA==" saltValue="PcDhpgV1xi0hiFjGqf3kHA=="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26508</v>
      </c>
      <c r="E3" s="156"/>
      <c r="F3" s="157">
        <v>45588</v>
      </c>
      <c r="G3" s="158"/>
      <c r="H3" s="159"/>
    </row>
    <row r="4" spans="1:8" x14ac:dyDescent="0.2">
      <c r="A4" s="160"/>
      <c r="B4" s="161"/>
      <c r="C4" s="162"/>
      <c r="D4" s="163">
        <v>18836</v>
      </c>
      <c r="E4" s="164"/>
      <c r="F4" s="165">
        <v>24150</v>
      </c>
      <c r="G4" s="166"/>
      <c r="H4" s="167"/>
    </row>
    <row r="5" spans="1:8" x14ac:dyDescent="0.2">
      <c r="A5" s="148" t="s">
        <v>518</v>
      </c>
      <c r="B5" s="153"/>
      <c r="C5" s="154"/>
      <c r="D5" s="155">
        <v>23556</v>
      </c>
      <c r="E5" s="156"/>
      <c r="F5" s="157">
        <v>45483</v>
      </c>
      <c r="G5" s="158"/>
      <c r="H5" s="159"/>
    </row>
    <row r="6" spans="1:8" x14ac:dyDescent="0.2">
      <c r="A6" s="160"/>
      <c r="B6" s="161"/>
      <c r="C6" s="162"/>
      <c r="D6" s="163">
        <v>14383</v>
      </c>
      <c r="E6" s="164"/>
      <c r="F6" s="165">
        <v>24241</v>
      </c>
      <c r="G6" s="166"/>
      <c r="H6" s="167"/>
    </row>
    <row r="7" spans="1:8" x14ac:dyDescent="0.2">
      <c r="A7" s="148" t="s">
        <v>519</v>
      </c>
      <c r="B7" s="153"/>
      <c r="C7" s="154"/>
      <c r="D7" s="155">
        <v>13466</v>
      </c>
      <c r="E7" s="156"/>
      <c r="F7" s="157">
        <v>45945</v>
      </c>
      <c r="G7" s="158"/>
      <c r="H7" s="159"/>
    </row>
    <row r="8" spans="1:8" x14ac:dyDescent="0.2">
      <c r="A8" s="160"/>
      <c r="B8" s="161"/>
      <c r="C8" s="162"/>
      <c r="D8" s="163">
        <v>5940</v>
      </c>
      <c r="E8" s="164"/>
      <c r="F8" s="165">
        <v>25180</v>
      </c>
      <c r="G8" s="166"/>
      <c r="H8" s="167"/>
    </row>
    <row r="9" spans="1:8" x14ac:dyDescent="0.2">
      <c r="A9" s="148" t="s">
        <v>520</v>
      </c>
      <c r="B9" s="153"/>
      <c r="C9" s="154"/>
      <c r="D9" s="155">
        <v>18872</v>
      </c>
      <c r="E9" s="156"/>
      <c r="F9" s="157">
        <v>44475</v>
      </c>
      <c r="G9" s="158"/>
      <c r="H9" s="159"/>
    </row>
    <row r="10" spans="1:8" x14ac:dyDescent="0.2">
      <c r="A10" s="160"/>
      <c r="B10" s="161"/>
      <c r="C10" s="162"/>
      <c r="D10" s="163">
        <v>7843</v>
      </c>
      <c r="E10" s="164"/>
      <c r="F10" s="165">
        <v>24780</v>
      </c>
      <c r="G10" s="166"/>
      <c r="H10" s="167"/>
    </row>
    <row r="11" spans="1:8" x14ac:dyDescent="0.2">
      <c r="A11" s="148" t="s">
        <v>521</v>
      </c>
      <c r="B11" s="153"/>
      <c r="C11" s="154"/>
      <c r="D11" s="155">
        <v>20017</v>
      </c>
      <c r="E11" s="156"/>
      <c r="F11" s="157">
        <v>45982</v>
      </c>
      <c r="G11" s="158"/>
      <c r="H11" s="159"/>
    </row>
    <row r="12" spans="1:8" x14ac:dyDescent="0.2">
      <c r="A12" s="160"/>
      <c r="B12" s="161"/>
      <c r="C12" s="168"/>
      <c r="D12" s="163">
        <v>11492</v>
      </c>
      <c r="E12" s="164"/>
      <c r="F12" s="165">
        <v>25583</v>
      </c>
      <c r="G12" s="166"/>
      <c r="H12" s="167"/>
    </row>
    <row r="13" spans="1:8" x14ac:dyDescent="0.2">
      <c r="A13" s="148"/>
      <c r="B13" s="153"/>
      <c r="C13" s="169"/>
      <c r="D13" s="170">
        <v>20484</v>
      </c>
      <c r="E13" s="171"/>
      <c r="F13" s="172">
        <v>45495</v>
      </c>
      <c r="G13" s="173"/>
      <c r="H13" s="159"/>
    </row>
    <row r="14" spans="1:8" x14ac:dyDescent="0.2">
      <c r="A14" s="160"/>
      <c r="B14" s="161"/>
      <c r="C14" s="162"/>
      <c r="D14" s="163">
        <v>11699</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0.43</v>
      </c>
      <c r="C19" s="174">
        <f>ROUND(VALUE(SUBSTITUTE(実質収支比率等に係る経年分析!G$48,"▲","-")),2)</f>
        <v>1.31</v>
      </c>
      <c r="D19" s="174">
        <f>ROUND(VALUE(SUBSTITUTE(実質収支比率等に係る経年分析!H$48,"▲","-")),2)</f>
        <v>6.26</v>
      </c>
      <c r="E19" s="174">
        <f>ROUND(VALUE(SUBSTITUTE(実質収支比率等に係る経年分析!I$48,"▲","-")),2)</f>
        <v>5.68</v>
      </c>
      <c r="F19" s="174">
        <f>ROUND(VALUE(SUBSTITUTE(実質収支比率等に係る経年分析!J$48,"▲","-")),2)</f>
        <v>3.47</v>
      </c>
    </row>
    <row r="20" spans="1:11" x14ac:dyDescent="0.2">
      <c r="A20" s="174" t="s">
        <v>53</v>
      </c>
      <c r="B20" s="174">
        <f>ROUND(VALUE(SUBSTITUTE(実質収支比率等に係る経年分析!F$47,"▲","-")),2)</f>
        <v>25.58</v>
      </c>
      <c r="C20" s="174">
        <f>ROUND(VALUE(SUBSTITUTE(実質収支比率等に係る経年分析!G$47,"▲","-")),2)</f>
        <v>24.77</v>
      </c>
      <c r="D20" s="174">
        <f>ROUND(VALUE(SUBSTITUTE(実質収支比率等に係る経年分析!H$47,"▲","-")),2)</f>
        <v>23.15</v>
      </c>
      <c r="E20" s="174">
        <f>ROUND(VALUE(SUBSTITUTE(実質収支比率等に係る経年分析!I$47,"▲","-")),2)</f>
        <v>25.2</v>
      </c>
      <c r="F20" s="174">
        <f>ROUND(VALUE(SUBSTITUTE(実質収支比率等に係る経年分析!J$47,"▲","-")),2)</f>
        <v>27.43</v>
      </c>
    </row>
    <row r="21" spans="1:11" x14ac:dyDescent="0.2">
      <c r="A21" s="174" t="s">
        <v>54</v>
      </c>
      <c r="B21" s="174">
        <f>IF(ISNUMBER(VALUE(SUBSTITUTE(実質収支比率等に係る経年分析!F$49,"▲","-"))),ROUND(VALUE(SUBSTITUTE(実質収支比率等に係る経年分析!F$49,"▲","-")),2),NA())</f>
        <v>-4.57</v>
      </c>
      <c r="C21" s="174">
        <f>IF(ISNUMBER(VALUE(SUBSTITUTE(実質収支比率等に係る経年分析!G$49,"▲","-"))),ROUND(VALUE(SUBSTITUTE(実質収支比率等に係る経年分析!G$49,"▲","-")),2),NA())</f>
        <v>0.91</v>
      </c>
      <c r="D21" s="174">
        <f>IF(ISNUMBER(VALUE(SUBSTITUTE(実質収支比率等に係る経年分析!H$49,"▲","-"))),ROUND(VALUE(SUBSTITUTE(実質収支比率等に係る経年分析!H$49,"▲","-")),2),NA())</f>
        <v>5.05</v>
      </c>
      <c r="E21" s="174">
        <f>IF(ISNUMBER(VALUE(SUBSTITUTE(実質収支比率等に係る経年分析!I$49,"▲","-"))),ROUND(VALUE(SUBSTITUTE(実質収支比率等に係る経年分析!I$49,"▲","-")),2),NA())</f>
        <v>0.84</v>
      </c>
      <c r="F21" s="174">
        <f>IF(ISNUMBER(VALUE(SUBSTITUTE(実質収支比率等に係る経年分析!J$49,"▲","-"))),ROUND(VALUE(SUBSTITUTE(実質収支比率等に係る経年分析!J$49,"▲","-")),2),NA())</f>
        <v>0.7</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13.3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13.77</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土地取得特別会計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0.36</v>
      </c>
    </row>
    <row r="33" spans="1:16" x14ac:dyDescent="0.2">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1.67</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2.74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1.59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1.21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0.57999999999999996</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1.1599999999999999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1.46</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4.16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3.91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3.72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3.41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3.12</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0.43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6.26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5.67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3.46</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1690</v>
      </c>
      <c r="E42" s="176"/>
      <c r="F42" s="176"/>
      <c r="G42" s="176">
        <f>'実質公債費比率（分子）の構造'!L$52</f>
        <v>1683</v>
      </c>
      <c r="H42" s="176"/>
      <c r="I42" s="176"/>
      <c r="J42" s="176">
        <f>'実質公債費比率（分子）の構造'!M$52</f>
        <v>1659</v>
      </c>
      <c r="K42" s="176"/>
      <c r="L42" s="176"/>
      <c r="M42" s="176">
        <f>'実質公債費比率（分子）の構造'!N$52</f>
        <v>1615</v>
      </c>
      <c r="N42" s="176"/>
      <c r="O42" s="176"/>
      <c r="P42" s="176">
        <f>'実質公債費比率（分子）の構造'!O$52</f>
        <v>1604</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1</v>
      </c>
      <c r="C45" s="176"/>
      <c r="D45" s="176"/>
      <c r="E45" s="176">
        <f>'実質公債費比率（分子）の構造'!L$49</f>
        <v>1</v>
      </c>
      <c r="F45" s="176"/>
      <c r="G45" s="176"/>
      <c r="H45" s="176">
        <f>'実質公債費比率（分子）の構造'!M$49</f>
        <v>2</v>
      </c>
      <c r="I45" s="176"/>
      <c r="J45" s="176"/>
      <c r="K45" s="176">
        <f>'実質公債費比率（分子）の構造'!N$49</f>
        <v>16</v>
      </c>
      <c r="L45" s="176"/>
      <c r="M45" s="176"/>
      <c r="N45" s="176">
        <f>'実質公債費比率（分子）の構造'!O$49</f>
        <v>33</v>
      </c>
      <c r="O45" s="176"/>
      <c r="P45" s="176"/>
    </row>
    <row r="46" spans="1:16" x14ac:dyDescent="0.2">
      <c r="A46" s="176" t="s">
        <v>64</v>
      </c>
      <c r="B46" s="176">
        <f>'実質公債費比率（分子）の構造'!K$48</f>
        <v>235</v>
      </c>
      <c r="C46" s="176"/>
      <c r="D46" s="176"/>
      <c r="E46" s="176">
        <f>'実質公債費比率（分子）の構造'!L$48</f>
        <v>252</v>
      </c>
      <c r="F46" s="176"/>
      <c r="G46" s="176"/>
      <c r="H46" s="176">
        <f>'実質公債費比率（分子）の構造'!M$48</f>
        <v>232</v>
      </c>
      <c r="I46" s="176"/>
      <c r="J46" s="176"/>
      <c r="K46" s="176">
        <f>'実質公債費比率（分子）の構造'!N$48</f>
        <v>212</v>
      </c>
      <c r="L46" s="176"/>
      <c r="M46" s="176"/>
      <c r="N46" s="176">
        <f>'実質公債費比率（分子）の構造'!O$48</f>
        <v>198</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1708</v>
      </c>
      <c r="C49" s="176"/>
      <c r="D49" s="176"/>
      <c r="E49" s="176">
        <f>'実質公債費比率（分子）の構造'!L$45</f>
        <v>1772</v>
      </c>
      <c r="F49" s="176"/>
      <c r="G49" s="176"/>
      <c r="H49" s="176">
        <f>'実質公債費比率（分子）の構造'!M$45</f>
        <v>1836</v>
      </c>
      <c r="I49" s="176"/>
      <c r="J49" s="176"/>
      <c r="K49" s="176">
        <f>'実質公債費比率（分子）の構造'!N$45</f>
        <v>1905</v>
      </c>
      <c r="L49" s="176"/>
      <c r="M49" s="176"/>
      <c r="N49" s="176">
        <f>'実質公債費比率（分子）の構造'!O$45</f>
        <v>1884</v>
      </c>
      <c r="O49" s="176"/>
      <c r="P49" s="176"/>
    </row>
    <row r="50" spans="1:16" x14ac:dyDescent="0.2">
      <c r="A50" s="176" t="s">
        <v>67</v>
      </c>
      <c r="B50" s="176" t="e">
        <f>NA()</f>
        <v>#N/A</v>
      </c>
      <c r="C50" s="176">
        <f>IF(ISNUMBER('実質公債費比率（分子）の構造'!K$53),'実質公債費比率（分子）の構造'!K$53,NA())</f>
        <v>254</v>
      </c>
      <c r="D50" s="176" t="e">
        <f>NA()</f>
        <v>#N/A</v>
      </c>
      <c r="E50" s="176" t="e">
        <f>NA()</f>
        <v>#N/A</v>
      </c>
      <c r="F50" s="176">
        <f>IF(ISNUMBER('実質公債費比率（分子）の構造'!L$53),'実質公債費比率（分子）の構造'!L$53,NA())</f>
        <v>342</v>
      </c>
      <c r="G50" s="176" t="e">
        <f>NA()</f>
        <v>#N/A</v>
      </c>
      <c r="H50" s="176" t="e">
        <f>NA()</f>
        <v>#N/A</v>
      </c>
      <c r="I50" s="176">
        <f>IF(ISNUMBER('実質公債費比率（分子）の構造'!M$53),'実質公債費比率（分子）の構造'!M$53,NA())</f>
        <v>411</v>
      </c>
      <c r="J50" s="176" t="e">
        <f>NA()</f>
        <v>#N/A</v>
      </c>
      <c r="K50" s="176" t="e">
        <f>NA()</f>
        <v>#N/A</v>
      </c>
      <c r="L50" s="176">
        <f>IF(ISNUMBER('実質公債費比率（分子）の構造'!N$53),'実質公債費比率（分子）の構造'!N$53,NA())</f>
        <v>518</v>
      </c>
      <c r="M50" s="176" t="e">
        <f>NA()</f>
        <v>#N/A</v>
      </c>
      <c r="N50" s="176" t="e">
        <f>NA()</f>
        <v>#N/A</v>
      </c>
      <c r="O50" s="176">
        <f>IF(ISNUMBER('実質公債費比率（分子）の構造'!O$53),'実質公債費比率（分子）の構造'!O$53,NA())</f>
        <v>511</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15914</v>
      </c>
      <c r="E56" s="175"/>
      <c r="F56" s="175"/>
      <c r="G56" s="175">
        <f>'将来負担比率（分子）の構造'!J$52</f>
        <v>15884</v>
      </c>
      <c r="H56" s="175"/>
      <c r="I56" s="175"/>
      <c r="J56" s="175">
        <f>'将来負担比率（分子）の構造'!K$52</f>
        <v>15517</v>
      </c>
      <c r="K56" s="175"/>
      <c r="L56" s="175"/>
      <c r="M56" s="175">
        <f>'将来負担比率（分子）の構造'!L$52</f>
        <v>14758</v>
      </c>
      <c r="N56" s="175"/>
      <c r="O56" s="175"/>
      <c r="P56" s="175">
        <f>'将来負担比率（分子）の構造'!M$52</f>
        <v>13961</v>
      </c>
    </row>
    <row r="57" spans="1:16" x14ac:dyDescent="0.2">
      <c r="A57" s="175" t="s">
        <v>42</v>
      </c>
      <c r="B57" s="175"/>
      <c r="C57" s="175"/>
      <c r="D57" s="175">
        <f>'将来負担比率（分子）の構造'!I$51</f>
        <v>2283</v>
      </c>
      <c r="E57" s="175"/>
      <c r="F57" s="175"/>
      <c r="G57" s="175">
        <f>'将来負担比率（分子）の構造'!J$51</f>
        <v>2313</v>
      </c>
      <c r="H57" s="175"/>
      <c r="I57" s="175"/>
      <c r="J57" s="175">
        <f>'将来負担比率（分子）の構造'!K$51</f>
        <v>2283</v>
      </c>
      <c r="K57" s="175"/>
      <c r="L57" s="175"/>
      <c r="M57" s="175">
        <f>'将来負担比率（分子）の構造'!L$51</f>
        <v>2202</v>
      </c>
      <c r="N57" s="175"/>
      <c r="O57" s="175"/>
      <c r="P57" s="175">
        <f>'将来負担比率（分子）の構造'!M$51</f>
        <v>2002</v>
      </c>
    </row>
    <row r="58" spans="1:16" x14ac:dyDescent="0.2">
      <c r="A58" s="175" t="s">
        <v>41</v>
      </c>
      <c r="B58" s="175"/>
      <c r="C58" s="175"/>
      <c r="D58" s="175">
        <f>'将来負担比率（分子）の構造'!I$50</f>
        <v>4887</v>
      </c>
      <c r="E58" s="175"/>
      <c r="F58" s="175"/>
      <c r="G58" s="175">
        <f>'将来負担比率（分子）の構造'!J$50</f>
        <v>4698</v>
      </c>
      <c r="H58" s="175"/>
      <c r="I58" s="175"/>
      <c r="J58" s="175">
        <f>'将来負担比率（分子）の構造'!K$50</f>
        <v>4883</v>
      </c>
      <c r="K58" s="175"/>
      <c r="L58" s="175"/>
      <c r="M58" s="175">
        <f>'将来負担比率（分子）の構造'!L$50</f>
        <v>5397</v>
      </c>
      <c r="N58" s="175"/>
      <c r="O58" s="175"/>
      <c r="P58" s="175">
        <f>'将来負担比率（分子）の構造'!M$50</f>
        <v>5717</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2933</v>
      </c>
      <c r="C62" s="175"/>
      <c r="D62" s="175"/>
      <c r="E62" s="175">
        <f>'将来負担比率（分子）の構造'!J$45</f>
        <v>2339</v>
      </c>
      <c r="F62" s="175"/>
      <c r="G62" s="175"/>
      <c r="H62" s="175">
        <f>'将来負担比率（分子）の構造'!K$45</f>
        <v>2252</v>
      </c>
      <c r="I62" s="175"/>
      <c r="J62" s="175"/>
      <c r="K62" s="175">
        <f>'将来負担比率（分子）の構造'!L$45</f>
        <v>2343</v>
      </c>
      <c r="L62" s="175"/>
      <c r="M62" s="175"/>
      <c r="N62" s="175">
        <f>'将来負担比率（分子）の構造'!M$45</f>
        <v>2402</v>
      </c>
      <c r="O62" s="175"/>
      <c r="P62" s="175"/>
    </row>
    <row r="63" spans="1:16" x14ac:dyDescent="0.2">
      <c r="A63" s="175" t="s">
        <v>34</v>
      </c>
      <c r="B63" s="175">
        <f>'将来負担比率（分子）の構造'!I$44</f>
        <v>11</v>
      </c>
      <c r="C63" s="175"/>
      <c r="D63" s="175"/>
      <c r="E63" s="175">
        <f>'将来負担比率（分子）の構造'!J$44</f>
        <v>179</v>
      </c>
      <c r="F63" s="175"/>
      <c r="G63" s="175"/>
      <c r="H63" s="175">
        <f>'将来負担比率（分子）の構造'!K$44</f>
        <v>350</v>
      </c>
      <c r="I63" s="175"/>
      <c r="J63" s="175"/>
      <c r="K63" s="175">
        <f>'将来負担比率（分子）の構造'!L$44</f>
        <v>346</v>
      </c>
      <c r="L63" s="175"/>
      <c r="M63" s="175"/>
      <c r="N63" s="175">
        <f>'将来負担比率（分子）の構造'!M$44</f>
        <v>344</v>
      </c>
      <c r="O63" s="175"/>
      <c r="P63" s="175"/>
    </row>
    <row r="64" spans="1:16" x14ac:dyDescent="0.2">
      <c r="A64" s="175" t="s">
        <v>33</v>
      </c>
      <c r="B64" s="175">
        <f>'将来負担比率（分子）の構造'!I$43</f>
        <v>2479</v>
      </c>
      <c r="C64" s="175"/>
      <c r="D64" s="175"/>
      <c r="E64" s="175">
        <f>'将来負担比率（分子）の構造'!J$43</f>
        <v>2355</v>
      </c>
      <c r="F64" s="175"/>
      <c r="G64" s="175"/>
      <c r="H64" s="175">
        <f>'将来負担比率（分子）の構造'!K$43</f>
        <v>2201</v>
      </c>
      <c r="I64" s="175"/>
      <c r="J64" s="175"/>
      <c r="K64" s="175">
        <f>'将来負担比率（分子）の構造'!L$43</f>
        <v>2025</v>
      </c>
      <c r="L64" s="175"/>
      <c r="M64" s="175"/>
      <c r="N64" s="175">
        <f>'将来負担比率（分子）の構造'!M$43</f>
        <v>1752</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17375</v>
      </c>
      <c r="C66" s="175"/>
      <c r="D66" s="175"/>
      <c r="E66" s="175">
        <f>'将来負担比率（分子）の構造'!J$41</f>
        <v>17215</v>
      </c>
      <c r="F66" s="175"/>
      <c r="G66" s="175"/>
      <c r="H66" s="175">
        <f>'将来負担比率（分子）の構造'!K$41</f>
        <v>16511</v>
      </c>
      <c r="I66" s="175"/>
      <c r="J66" s="175"/>
      <c r="K66" s="175">
        <f>'将来負担比率（分子）の構造'!L$41</f>
        <v>15339</v>
      </c>
      <c r="L66" s="175"/>
      <c r="M66" s="175"/>
      <c r="N66" s="175">
        <f>'将来負担比率（分子）の構造'!M$41</f>
        <v>14226</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3041</v>
      </c>
      <c r="C72" s="179">
        <f>基金残高に係る経年分析!G55</f>
        <v>3242</v>
      </c>
      <c r="D72" s="179">
        <f>基金残高に係る経年分析!H55</f>
        <v>3608</v>
      </c>
    </row>
    <row r="73" spans="1:16" x14ac:dyDescent="0.2">
      <c r="A73" s="178" t="s">
        <v>74</v>
      </c>
      <c r="B73" s="179">
        <f>基金残高に係る経年分析!F56</f>
        <v>148</v>
      </c>
      <c r="C73" s="179">
        <f>基金残高に係る経年分析!G56</f>
        <v>148</v>
      </c>
      <c r="D73" s="179">
        <f>基金残高に係る経年分析!H56</f>
        <v>215</v>
      </c>
    </row>
    <row r="74" spans="1:16" x14ac:dyDescent="0.2">
      <c r="A74" s="178" t="s">
        <v>75</v>
      </c>
      <c r="B74" s="179">
        <f>基金残高に係る経年分析!F57</f>
        <v>634</v>
      </c>
      <c r="C74" s="179">
        <f>基金残高に係る経年分析!G57</f>
        <v>845</v>
      </c>
      <c r="D74" s="179">
        <f>基金残高に係る経年分析!H57</f>
        <v>861</v>
      </c>
    </row>
  </sheetData>
  <sheetProtection algorithmName="SHA-512" hashValue="6mbtB2H1gBHXd5Rs2dVhEPm85m9nPqXUdvDXW0gq2Fxk5b8N7YuHuB6/GPZd/0k2mwbuiV2IOX2CRN1yMVXaOA==" saltValue="sJwXP35IIiOTUpMKR/DT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7667415</v>
      </c>
      <c r="S5" s="677"/>
      <c r="T5" s="677"/>
      <c r="U5" s="677"/>
      <c r="V5" s="677"/>
      <c r="W5" s="677"/>
      <c r="X5" s="677"/>
      <c r="Y5" s="702"/>
      <c r="Z5" s="715">
        <v>32.200000000000003</v>
      </c>
      <c r="AA5" s="715"/>
      <c r="AB5" s="715"/>
      <c r="AC5" s="715"/>
      <c r="AD5" s="716">
        <v>7284131</v>
      </c>
      <c r="AE5" s="716"/>
      <c r="AF5" s="716"/>
      <c r="AG5" s="716"/>
      <c r="AH5" s="716"/>
      <c r="AI5" s="716"/>
      <c r="AJ5" s="716"/>
      <c r="AK5" s="716"/>
      <c r="AL5" s="703">
        <v>55.1</v>
      </c>
      <c r="AM5" s="685"/>
      <c r="AN5" s="685"/>
      <c r="AO5" s="704"/>
      <c r="AP5" s="679" t="s">
        <v>216</v>
      </c>
      <c r="AQ5" s="680"/>
      <c r="AR5" s="680"/>
      <c r="AS5" s="680"/>
      <c r="AT5" s="680"/>
      <c r="AU5" s="680"/>
      <c r="AV5" s="680"/>
      <c r="AW5" s="680"/>
      <c r="AX5" s="680"/>
      <c r="AY5" s="680"/>
      <c r="AZ5" s="680"/>
      <c r="BA5" s="680"/>
      <c r="BB5" s="680"/>
      <c r="BC5" s="680"/>
      <c r="BD5" s="680"/>
      <c r="BE5" s="680"/>
      <c r="BF5" s="681"/>
      <c r="BG5" s="621">
        <v>7284131</v>
      </c>
      <c r="BH5" s="622"/>
      <c r="BI5" s="622"/>
      <c r="BJ5" s="622"/>
      <c r="BK5" s="622"/>
      <c r="BL5" s="622"/>
      <c r="BM5" s="622"/>
      <c r="BN5" s="623"/>
      <c r="BO5" s="659">
        <v>95</v>
      </c>
      <c r="BP5" s="659"/>
      <c r="BQ5" s="659"/>
      <c r="BR5" s="659"/>
      <c r="BS5" s="660">
        <v>9347</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113368</v>
      </c>
      <c r="S6" s="622"/>
      <c r="T6" s="622"/>
      <c r="U6" s="622"/>
      <c r="V6" s="622"/>
      <c r="W6" s="622"/>
      <c r="X6" s="622"/>
      <c r="Y6" s="623"/>
      <c r="Z6" s="659">
        <v>0.5</v>
      </c>
      <c r="AA6" s="659"/>
      <c r="AB6" s="659"/>
      <c r="AC6" s="659"/>
      <c r="AD6" s="660">
        <v>113368</v>
      </c>
      <c r="AE6" s="660"/>
      <c r="AF6" s="660"/>
      <c r="AG6" s="660"/>
      <c r="AH6" s="660"/>
      <c r="AI6" s="660"/>
      <c r="AJ6" s="660"/>
      <c r="AK6" s="660"/>
      <c r="AL6" s="624">
        <v>0.9</v>
      </c>
      <c r="AM6" s="625"/>
      <c r="AN6" s="625"/>
      <c r="AO6" s="661"/>
      <c r="AP6" s="618" t="s">
        <v>221</v>
      </c>
      <c r="AQ6" s="619"/>
      <c r="AR6" s="619"/>
      <c r="AS6" s="619"/>
      <c r="AT6" s="619"/>
      <c r="AU6" s="619"/>
      <c r="AV6" s="619"/>
      <c r="AW6" s="619"/>
      <c r="AX6" s="619"/>
      <c r="AY6" s="619"/>
      <c r="AZ6" s="619"/>
      <c r="BA6" s="619"/>
      <c r="BB6" s="619"/>
      <c r="BC6" s="619"/>
      <c r="BD6" s="619"/>
      <c r="BE6" s="619"/>
      <c r="BF6" s="620"/>
      <c r="BG6" s="621">
        <v>7284131</v>
      </c>
      <c r="BH6" s="622"/>
      <c r="BI6" s="622"/>
      <c r="BJ6" s="622"/>
      <c r="BK6" s="622"/>
      <c r="BL6" s="622"/>
      <c r="BM6" s="622"/>
      <c r="BN6" s="623"/>
      <c r="BO6" s="659">
        <v>95</v>
      </c>
      <c r="BP6" s="659"/>
      <c r="BQ6" s="659"/>
      <c r="BR6" s="659"/>
      <c r="BS6" s="660">
        <v>9347</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184141</v>
      </c>
      <c r="CS6" s="622"/>
      <c r="CT6" s="622"/>
      <c r="CU6" s="622"/>
      <c r="CV6" s="622"/>
      <c r="CW6" s="622"/>
      <c r="CX6" s="622"/>
      <c r="CY6" s="623"/>
      <c r="CZ6" s="703">
        <v>0.8</v>
      </c>
      <c r="DA6" s="685"/>
      <c r="DB6" s="685"/>
      <c r="DC6" s="705"/>
      <c r="DD6" s="627" t="s">
        <v>122</v>
      </c>
      <c r="DE6" s="622"/>
      <c r="DF6" s="622"/>
      <c r="DG6" s="622"/>
      <c r="DH6" s="622"/>
      <c r="DI6" s="622"/>
      <c r="DJ6" s="622"/>
      <c r="DK6" s="622"/>
      <c r="DL6" s="622"/>
      <c r="DM6" s="622"/>
      <c r="DN6" s="622"/>
      <c r="DO6" s="622"/>
      <c r="DP6" s="623"/>
      <c r="DQ6" s="627">
        <v>184141</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8351</v>
      </c>
      <c r="S7" s="622"/>
      <c r="T7" s="622"/>
      <c r="U7" s="622"/>
      <c r="V7" s="622"/>
      <c r="W7" s="622"/>
      <c r="X7" s="622"/>
      <c r="Y7" s="623"/>
      <c r="Z7" s="659">
        <v>0</v>
      </c>
      <c r="AA7" s="659"/>
      <c r="AB7" s="659"/>
      <c r="AC7" s="659"/>
      <c r="AD7" s="660">
        <v>8351</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3953362</v>
      </c>
      <c r="BH7" s="622"/>
      <c r="BI7" s="622"/>
      <c r="BJ7" s="622"/>
      <c r="BK7" s="622"/>
      <c r="BL7" s="622"/>
      <c r="BM7" s="622"/>
      <c r="BN7" s="623"/>
      <c r="BO7" s="659">
        <v>51.6</v>
      </c>
      <c r="BP7" s="659"/>
      <c r="BQ7" s="659"/>
      <c r="BR7" s="659"/>
      <c r="BS7" s="660">
        <v>9347</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2880908</v>
      </c>
      <c r="CS7" s="622"/>
      <c r="CT7" s="622"/>
      <c r="CU7" s="622"/>
      <c r="CV7" s="622"/>
      <c r="CW7" s="622"/>
      <c r="CX7" s="622"/>
      <c r="CY7" s="623"/>
      <c r="CZ7" s="659">
        <v>12.4</v>
      </c>
      <c r="DA7" s="659"/>
      <c r="DB7" s="659"/>
      <c r="DC7" s="659"/>
      <c r="DD7" s="627">
        <v>225792</v>
      </c>
      <c r="DE7" s="622"/>
      <c r="DF7" s="622"/>
      <c r="DG7" s="622"/>
      <c r="DH7" s="622"/>
      <c r="DI7" s="622"/>
      <c r="DJ7" s="622"/>
      <c r="DK7" s="622"/>
      <c r="DL7" s="622"/>
      <c r="DM7" s="622"/>
      <c r="DN7" s="622"/>
      <c r="DO7" s="622"/>
      <c r="DP7" s="623"/>
      <c r="DQ7" s="627">
        <v>2423864</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83449</v>
      </c>
      <c r="S8" s="622"/>
      <c r="T8" s="622"/>
      <c r="U8" s="622"/>
      <c r="V8" s="622"/>
      <c r="W8" s="622"/>
      <c r="X8" s="622"/>
      <c r="Y8" s="623"/>
      <c r="Z8" s="659">
        <v>0.4</v>
      </c>
      <c r="AA8" s="659"/>
      <c r="AB8" s="659"/>
      <c r="AC8" s="659"/>
      <c r="AD8" s="660">
        <v>83449</v>
      </c>
      <c r="AE8" s="660"/>
      <c r="AF8" s="660"/>
      <c r="AG8" s="660"/>
      <c r="AH8" s="660"/>
      <c r="AI8" s="660"/>
      <c r="AJ8" s="660"/>
      <c r="AK8" s="660"/>
      <c r="AL8" s="624">
        <v>0.6</v>
      </c>
      <c r="AM8" s="625"/>
      <c r="AN8" s="625"/>
      <c r="AO8" s="661"/>
      <c r="AP8" s="618" t="s">
        <v>227</v>
      </c>
      <c r="AQ8" s="619"/>
      <c r="AR8" s="619"/>
      <c r="AS8" s="619"/>
      <c r="AT8" s="619"/>
      <c r="AU8" s="619"/>
      <c r="AV8" s="619"/>
      <c r="AW8" s="619"/>
      <c r="AX8" s="619"/>
      <c r="AY8" s="619"/>
      <c r="AZ8" s="619"/>
      <c r="BA8" s="619"/>
      <c r="BB8" s="619"/>
      <c r="BC8" s="619"/>
      <c r="BD8" s="619"/>
      <c r="BE8" s="619"/>
      <c r="BF8" s="620"/>
      <c r="BG8" s="621">
        <v>100035</v>
      </c>
      <c r="BH8" s="622"/>
      <c r="BI8" s="622"/>
      <c r="BJ8" s="622"/>
      <c r="BK8" s="622"/>
      <c r="BL8" s="622"/>
      <c r="BM8" s="622"/>
      <c r="BN8" s="623"/>
      <c r="BO8" s="659">
        <v>1.3</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11240113</v>
      </c>
      <c r="CS8" s="622"/>
      <c r="CT8" s="622"/>
      <c r="CU8" s="622"/>
      <c r="CV8" s="622"/>
      <c r="CW8" s="622"/>
      <c r="CX8" s="622"/>
      <c r="CY8" s="623"/>
      <c r="CZ8" s="659">
        <v>48.3</v>
      </c>
      <c r="DA8" s="659"/>
      <c r="DB8" s="659"/>
      <c r="DC8" s="659"/>
      <c r="DD8" s="627">
        <v>10887</v>
      </c>
      <c r="DE8" s="622"/>
      <c r="DF8" s="622"/>
      <c r="DG8" s="622"/>
      <c r="DH8" s="622"/>
      <c r="DI8" s="622"/>
      <c r="DJ8" s="622"/>
      <c r="DK8" s="622"/>
      <c r="DL8" s="622"/>
      <c r="DM8" s="622"/>
      <c r="DN8" s="622"/>
      <c r="DO8" s="622"/>
      <c r="DP8" s="623"/>
      <c r="DQ8" s="627">
        <v>5772288</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89716</v>
      </c>
      <c r="S9" s="622"/>
      <c r="T9" s="622"/>
      <c r="U9" s="622"/>
      <c r="V9" s="622"/>
      <c r="W9" s="622"/>
      <c r="X9" s="622"/>
      <c r="Y9" s="623"/>
      <c r="Z9" s="659">
        <v>0.4</v>
      </c>
      <c r="AA9" s="659"/>
      <c r="AB9" s="659"/>
      <c r="AC9" s="659"/>
      <c r="AD9" s="660">
        <v>89716</v>
      </c>
      <c r="AE9" s="660"/>
      <c r="AF9" s="660"/>
      <c r="AG9" s="660"/>
      <c r="AH9" s="660"/>
      <c r="AI9" s="660"/>
      <c r="AJ9" s="660"/>
      <c r="AK9" s="660"/>
      <c r="AL9" s="624">
        <v>0.7</v>
      </c>
      <c r="AM9" s="625"/>
      <c r="AN9" s="625"/>
      <c r="AO9" s="661"/>
      <c r="AP9" s="618" t="s">
        <v>230</v>
      </c>
      <c r="AQ9" s="619"/>
      <c r="AR9" s="619"/>
      <c r="AS9" s="619"/>
      <c r="AT9" s="619"/>
      <c r="AU9" s="619"/>
      <c r="AV9" s="619"/>
      <c r="AW9" s="619"/>
      <c r="AX9" s="619"/>
      <c r="AY9" s="619"/>
      <c r="AZ9" s="619"/>
      <c r="BA9" s="619"/>
      <c r="BB9" s="619"/>
      <c r="BC9" s="619"/>
      <c r="BD9" s="619"/>
      <c r="BE9" s="619"/>
      <c r="BF9" s="620"/>
      <c r="BG9" s="621">
        <v>3647328</v>
      </c>
      <c r="BH9" s="622"/>
      <c r="BI9" s="622"/>
      <c r="BJ9" s="622"/>
      <c r="BK9" s="622"/>
      <c r="BL9" s="622"/>
      <c r="BM9" s="622"/>
      <c r="BN9" s="623"/>
      <c r="BO9" s="659">
        <v>47.6</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1837522</v>
      </c>
      <c r="CS9" s="622"/>
      <c r="CT9" s="622"/>
      <c r="CU9" s="622"/>
      <c r="CV9" s="622"/>
      <c r="CW9" s="622"/>
      <c r="CX9" s="622"/>
      <c r="CY9" s="623"/>
      <c r="CZ9" s="659">
        <v>7.9</v>
      </c>
      <c r="DA9" s="659"/>
      <c r="DB9" s="659"/>
      <c r="DC9" s="659"/>
      <c r="DD9" s="627">
        <v>5494</v>
      </c>
      <c r="DE9" s="622"/>
      <c r="DF9" s="622"/>
      <c r="DG9" s="622"/>
      <c r="DH9" s="622"/>
      <c r="DI9" s="622"/>
      <c r="DJ9" s="622"/>
      <c r="DK9" s="622"/>
      <c r="DL9" s="622"/>
      <c r="DM9" s="622"/>
      <c r="DN9" s="622"/>
      <c r="DO9" s="622"/>
      <c r="DP9" s="623"/>
      <c r="DQ9" s="627">
        <v>1608979</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100342</v>
      </c>
      <c r="BH10" s="622"/>
      <c r="BI10" s="622"/>
      <c r="BJ10" s="622"/>
      <c r="BK10" s="622"/>
      <c r="BL10" s="622"/>
      <c r="BM10" s="622"/>
      <c r="BN10" s="623"/>
      <c r="BO10" s="659">
        <v>1.3</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20386</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19878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1319921</v>
      </c>
      <c r="S11" s="622"/>
      <c r="T11" s="622"/>
      <c r="U11" s="622"/>
      <c r="V11" s="622"/>
      <c r="W11" s="622"/>
      <c r="X11" s="622"/>
      <c r="Y11" s="623"/>
      <c r="Z11" s="624">
        <v>5.6</v>
      </c>
      <c r="AA11" s="625"/>
      <c r="AB11" s="625"/>
      <c r="AC11" s="626"/>
      <c r="AD11" s="627">
        <v>1319921</v>
      </c>
      <c r="AE11" s="622"/>
      <c r="AF11" s="622"/>
      <c r="AG11" s="622"/>
      <c r="AH11" s="622"/>
      <c r="AI11" s="622"/>
      <c r="AJ11" s="622"/>
      <c r="AK11" s="623"/>
      <c r="AL11" s="624">
        <v>10</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105657</v>
      </c>
      <c r="BH11" s="622"/>
      <c r="BI11" s="622"/>
      <c r="BJ11" s="622"/>
      <c r="BK11" s="622"/>
      <c r="BL11" s="622"/>
      <c r="BM11" s="622"/>
      <c r="BN11" s="623"/>
      <c r="BO11" s="659">
        <v>1.4</v>
      </c>
      <c r="BP11" s="659"/>
      <c r="BQ11" s="659"/>
      <c r="BR11" s="659"/>
      <c r="BS11" s="660">
        <v>9347</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182143</v>
      </c>
      <c r="CS11" s="622"/>
      <c r="CT11" s="622"/>
      <c r="CU11" s="622"/>
      <c r="CV11" s="622"/>
      <c r="CW11" s="622"/>
      <c r="CX11" s="622"/>
      <c r="CY11" s="623"/>
      <c r="CZ11" s="659">
        <v>0.8</v>
      </c>
      <c r="DA11" s="659"/>
      <c r="DB11" s="659"/>
      <c r="DC11" s="659"/>
      <c r="DD11" s="627">
        <v>129598</v>
      </c>
      <c r="DE11" s="622"/>
      <c r="DF11" s="622"/>
      <c r="DG11" s="622"/>
      <c r="DH11" s="622"/>
      <c r="DI11" s="622"/>
      <c r="DJ11" s="622"/>
      <c r="DK11" s="622"/>
      <c r="DL11" s="622"/>
      <c r="DM11" s="622"/>
      <c r="DN11" s="622"/>
      <c r="DO11" s="622"/>
      <c r="DP11" s="623"/>
      <c r="DQ11" s="627">
        <v>67878</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2898968</v>
      </c>
      <c r="BH12" s="622"/>
      <c r="BI12" s="622"/>
      <c r="BJ12" s="622"/>
      <c r="BK12" s="622"/>
      <c r="BL12" s="622"/>
      <c r="BM12" s="622"/>
      <c r="BN12" s="623"/>
      <c r="BO12" s="659">
        <v>37.799999999999997</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192301</v>
      </c>
      <c r="CS12" s="622"/>
      <c r="CT12" s="622"/>
      <c r="CU12" s="622"/>
      <c r="CV12" s="622"/>
      <c r="CW12" s="622"/>
      <c r="CX12" s="622"/>
      <c r="CY12" s="623"/>
      <c r="CZ12" s="659">
        <v>0.8</v>
      </c>
      <c r="DA12" s="659"/>
      <c r="DB12" s="659"/>
      <c r="DC12" s="659"/>
      <c r="DD12" s="627" t="s">
        <v>122</v>
      </c>
      <c r="DE12" s="622"/>
      <c r="DF12" s="622"/>
      <c r="DG12" s="622"/>
      <c r="DH12" s="622"/>
      <c r="DI12" s="622"/>
      <c r="DJ12" s="622"/>
      <c r="DK12" s="622"/>
      <c r="DL12" s="622"/>
      <c r="DM12" s="622"/>
      <c r="DN12" s="622"/>
      <c r="DO12" s="622"/>
      <c r="DP12" s="623"/>
      <c r="DQ12" s="627">
        <v>183422</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2865750</v>
      </c>
      <c r="BH13" s="622"/>
      <c r="BI13" s="622"/>
      <c r="BJ13" s="622"/>
      <c r="BK13" s="622"/>
      <c r="BL13" s="622"/>
      <c r="BM13" s="622"/>
      <c r="BN13" s="623"/>
      <c r="BO13" s="659">
        <v>37.4</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1410085</v>
      </c>
      <c r="CS13" s="622"/>
      <c r="CT13" s="622"/>
      <c r="CU13" s="622"/>
      <c r="CV13" s="622"/>
      <c r="CW13" s="622"/>
      <c r="CX13" s="622"/>
      <c r="CY13" s="623"/>
      <c r="CZ13" s="659">
        <v>6.1</v>
      </c>
      <c r="DA13" s="659"/>
      <c r="DB13" s="659"/>
      <c r="DC13" s="659"/>
      <c r="DD13" s="627">
        <v>506883</v>
      </c>
      <c r="DE13" s="622"/>
      <c r="DF13" s="622"/>
      <c r="DG13" s="622"/>
      <c r="DH13" s="622"/>
      <c r="DI13" s="622"/>
      <c r="DJ13" s="622"/>
      <c r="DK13" s="622"/>
      <c r="DL13" s="622"/>
      <c r="DM13" s="622"/>
      <c r="DN13" s="622"/>
      <c r="DO13" s="622"/>
      <c r="DP13" s="623"/>
      <c r="DQ13" s="627">
        <v>970049</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1375</v>
      </c>
      <c r="S14" s="622"/>
      <c r="T14" s="622"/>
      <c r="U14" s="622"/>
      <c r="V14" s="622"/>
      <c r="W14" s="622"/>
      <c r="X14" s="622"/>
      <c r="Y14" s="623"/>
      <c r="Z14" s="659">
        <v>0</v>
      </c>
      <c r="AA14" s="659"/>
      <c r="AB14" s="659"/>
      <c r="AC14" s="659"/>
      <c r="AD14" s="660">
        <v>1375</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118522</v>
      </c>
      <c r="BH14" s="622"/>
      <c r="BI14" s="622"/>
      <c r="BJ14" s="622"/>
      <c r="BK14" s="622"/>
      <c r="BL14" s="622"/>
      <c r="BM14" s="622"/>
      <c r="BN14" s="623"/>
      <c r="BO14" s="659">
        <v>1.5</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878857</v>
      </c>
      <c r="CS14" s="622"/>
      <c r="CT14" s="622"/>
      <c r="CU14" s="622"/>
      <c r="CV14" s="622"/>
      <c r="CW14" s="622"/>
      <c r="CX14" s="622"/>
      <c r="CY14" s="623"/>
      <c r="CZ14" s="659">
        <v>3.8</v>
      </c>
      <c r="DA14" s="659"/>
      <c r="DB14" s="659"/>
      <c r="DC14" s="659"/>
      <c r="DD14" s="627" t="s">
        <v>122</v>
      </c>
      <c r="DE14" s="622"/>
      <c r="DF14" s="622"/>
      <c r="DG14" s="622"/>
      <c r="DH14" s="622"/>
      <c r="DI14" s="622"/>
      <c r="DJ14" s="622"/>
      <c r="DK14" s="622"/>
      <c r="DL14" s="622"/>
      <c r="DM14" s="622"/>
      <c r="DN14" s="622"/>
      <c r="DO14" s="622"/>
      <c r="DP14" s="623"/>
      <c r="DQ14" s="627">
        <v>871819</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313279</v>
      </c>
      <c r="BH15" s="622"/>
      <c r="BI15" s="622"/>
      <c r="BJ15" s="622"/>
      <c r="BK15" s="622"/>
      <c r="BL15" s="622"/>
      <c r="BM15" s="622"/>
      <c r="BN15" s="623"/>
      <c r="BO15" s="659">
        <v>4.0999999999999996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2538856</v>
      </c>
      <c r="CS15" s="622"/>
      <c r="CT15" s="622"/>
      <c r="CU15" s="622"/>
      <c r="CV15" s="622"/>
      <c r="CW15" s="622"/>
      <c r="CX15" s="622"/>
      <c r="CY15" s="623"/>
      <c r="CZ15" s="659">
        <v>10.9</v>
      </c>
      <c r="DA15" s="659"/>
      <c r="DB15" s="659"/>
      <c r="DC15" s="659"/>
      <c r="DD15" s="627">
        <v>282959</v>
      </c>
      <c r="DE15" s="622"/>
      <c r="DF15" s="622"/>
      <c r="DG15" s="622"/>
      <c r="DH15" s="622"/>
      <c r="DI15" s="622"/>
      <c r="DJ15" s="622"/>
      <c r="DK15" s="622"/>
      <c r="DL15" s="622"/>
      <c r="DM15" s="622"/>
      <c r="DN15" s="622"/>
      <c r="DO15" s="622"/>
      <c r="DP15" s="623"/>
      <c r="DQ15" s="627">
        <v>1868987</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30218</v>
      </c>
      <c r="S16" s="622"/>
      <c r="T16" s="622"/>
      <c r="U16" s="622"/>
      <c r="V16" s="622"/>
      <c r="W16" s="622"/>
      <c r="X16" s="622"/>
      <c r="Y16" s="623"/>
      <c r="Z16" s="659">
        <v>0.1</v>
      </c>
      <c r="AA16" s="659"/>
      <c r="AB16" s="659"/>
      <c r="AC16" s="659"/>
      <c r="AD16" s="660">
        <v>30218</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4824</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624</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142360</v>
      </c>
      <c r="S17" s="622"/>
      <c r="T17" s="622"/>
      <c r="U17" s="622"/>
      <c r="V17" s="622"/>
      <c r="W17" s="622"/>
      <c r="X17" s="622"/>
      <c r="Y17" s="623"/>
      <c r="Z17" s="659">
        <v>0.6</v>
      </c>
      <c r="AA17" s="659"/>
      <c r="AB17" s="659"/>
      <c r="AC17" s="659"/>
      <c r="AD17" s="660">
        <v>142360</v>
      </c>
      <c r="AE17" s="660"/>
      <c r="AF17" s="660"/>
      <c r="AG17" s="660"/>
      <c r="AH17" s="660"/>
      <c r="AI17" s="660"/>
      <c r="AJ17" s="660"/>
      <c r="AK17" s="660"/>
      <c r="AL17" s="624">
        <v>1.1000000000000001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1884475</v>
      </c>
      <c r="CS17" s="622"/>
      <c r="CT17" s="622"/>
      <c r="CU17" s="622"/>
      <c r="CV17" s="622"/>
      <c r="CW17" s="622"/>
      <c r="CX17" s="622"/>
      <c r="CY17" s="623"/>
      <c r="CZ17" s="659">
        <v>8.1</v>
      </c>
      <c r="DA17" s="659"/>
      <c r="DB17" s="659"/>
      <c r="DC17" s="659"/>
      <c r="DD17" s="627" t="s">
        <v>122</v>
      </c>
      <c r="DE17" s="622"/>
      <c r="DF17" s="622"/>
      <c r="DG17" s="622"/>
      <c r="DH17" s="622"/>
      <c r="DI17" s="622"/>
      <c r="DJ17" s="622"/>
      <c r="DK17" s="622"/>
      <c r="DL17" s="622"/>
      <c r="DM17" s="622"/>
      <c r="DN17" s="622"/>
      <c r="DO17" s="622"/>
      <c r="DP17" s="623"/>
      <c r="DQ17" s="627">
        <v>1884475</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85073</v>
      </c>
      <c r="S18" s="622"/>
      <c r="T18" s="622"/>
      <c r="U18" s="622"/>
      <c r="V18" s="622"/>
      <c r="W18" s="622"/>
      <c r="X18" s="622"/>
      <c r="Y18" s="623"/>
      <c r="Z18" s="659">
        <v>0.4</v>
      </c>
      <c r="AA18" s="659"/>
      <c r="AB18" s="659"/>
      <c r="AC18" s="659"/>
      <c r="AD18" s="660">
        <v>85073</v>
      </c>
      <c r="AE18" s="660"/>
      <c r="AF18" s="660"/>
      <c r="AG18" s="660"/>
      <c r="AH18" s="660"/>
      <c r="AI18" s="660"/>
      <c r="AJ18" s="660"/>
      <c r="AK18" s="660"/>
      <c r="AL18" s="624">
        <v>0.6</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82280</v>
      </c>
      <c r="S19" s="622"/>
      <c r="T19" s="622"/>
      <c r="U19" s="622"/>
      <c r="V19" s="622"/>
      <c r="W19" s="622"/>
      <c r="X19" s="622"/>
      <c r="Y19" s="623"/>
      <c r="Z19" s="659">
        <v>0.3</v>
      </c>
      <c r="AA19" s="659"/>
      <c r="AB19" s="659"/>
      <c r="AC19" s="659"/>
      <c r="AD19" s="660">
        <v>82280</v>
      </c>
      <c r="AE19" s="660"/>
      <c r="AF19" s="660"/>
      <c r="AG19" s="660"/>
      <c r="AH19" s="660"/>
      <c r="AI19" s="660"/>
      <c r="AJ19" s="660"/>
      <c r="AK19" s="660"/>
      <c r="AL19" s="624">
        <v>0.6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383284</v>
      </c>
      <c r="BH19" s="622"/>
      <c r="BI19" s="622"/>
      <c r="BJ19" s="622"/>
      <c r="BK19" s="622"/>
      <c r="BL19" s="622"/>
      <c r="BM19" s="622"/>
      <c r="BN19" s="623"/>
      <c r="BO19" s="659">
        <v>5</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2793</v>
      </c>
      <c r="S20" s="622"/>
      <c r="T20" s="622"/>
      <c r="U20" s="622"/>
      <c r="V20" s="622"/>
      <c r="W20" s="622"/>
      <c r="X20" s="622"/>
      <c r="Y20" s="623"/>
      <c r="Z20" s="659">
        <v>0</v>
      </c>
      <c r="AA20" s="659"/>
      <c r="AB20" s="659"/>
      <c r="AC20" s="659"/>
      <c r="AD20" s="660">
        <v>2793</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383284</v>
      </c>
      <c r="BH20" s="622"/>
      <c r="BI20" s="622"/>
      <c r="BJ20" s="622"/>
      <c r="BK20" s="622"/>
      <c r="BL20" s="622"/>
      <c r="BM20" s="622"/>
      <c r="BN20" s="623"/>
      <c r="BO20" s="659">
        <v>5</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23254611</v>
      </c>
      <c r="CS20" s="622"/>
      <c r="CT20" s="622"/>
      <c r="CU20" s="622"/>
      <c r="CV20" s="622"/>
      <c r="CW20" s="622"/>
      <c r="CX20" s="622"/>
      <c r="CY20" s="623"/>
      <c r="CZ20" s="659">
        <v>100</v>
      </c>
      <c r="DA20" s="659"/>
      <c r="DB20" s="659"/>
      <c r="DC20" s="659"/>
      <c r="DD20" s="627">
        <v>1161613</v>
      </c>
      <c r="DE20" s="622"/>
      <c r="DF20" s="622"/>
      <c r="DG20" s="622"/>
      <c r="DH20" s="622"/>
      <c r="DI20" s="622"/>
      <c r="DJ20" s="622"/>
      <c r="DK20" s="622"/>
      <c r="DL20" s="622"/>
      <c r="DM20" s="622"/>
      <c r="DN20" s="622"/>
      <c r="DO20" s="622"/>
      <c r="DP20" s="623"/>
      <c r="DQ20" s="627">
        <v>15856404</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4205258</v>
      </c>
      <c r="S21" s="622"/>
      <c r="T21" s="622"/>
      <c r="U21" s="622"/>
      <c r="V21" s="622"/>
      <c r="W21" s="622"/>
      <c r="X21" s="622"/>
      <c r="Y21" s="623"/>
      <c r="Z21" s="659">
        <v>17.7</v>
      </c>
      <c r="AA21" s="659"/>
      <c r="AB21" s="659"/>
      <c r="AC21" s="659"/>
      <c r="AD21" s="660">
        <v>3962133</v>
      </c>
      <c r="AE21" s="660"/>
      <c r="AF21" s="660"/>
      <c r="AG21" s="660"/>
      <c r="AH21" s="660"/>
      <c r="AI21" s="660"/>
      <c r="AJ21" s="660"/>
      <c r="AK21" s="660"/>
      <c r="AL21" s="624">
        <v>29.9</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3962133</v>
      </c>
      <c r="S22" s="622"/>
      <c r="T22" s="622"/>
      <c r="U22" s="622"/>
      <c r="V22" s="622"/>
      <c r="W22" s="622"/>
      <c r="X22" s="622"/>
      <c r="Y22" s="623"/>
      <c r="Z22" s="659">
        <v>16.7</v>
      </c>
      <c r="AA22" s="659"/>
      <c r="AB22" s="659"/>
      <c r="AC22" s="659"/>
      <c r="AD22" s="660">
        <v>3962133</v>
      </c>
      <c r="AE22" s="660"/>
      <c r="AF22" s="660"/>
      <c r="AG22" s="660"/>
      <c r="AH22" s="660"/>
      <c r="AI22" s="660"/>
      <c r="AJ22" s="660"/>
      <c r="AK22" s="660"/>
      <c r="AL22" s="624">
        <v>29.9</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243125</v>
      </c>
      <c r="S23" s="622"/>
      <c r="T23" s="622"/>
      <c r="U23" s="622"/>
      <c r="V23" s="622"/>
      <c r="W23" s="622"/>
      <c r="X23" s="622"/>
      <c r="Y23" s="623"/>
      <c r="Z23" s="659">
        <v>1</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383284</v>
      </c>
      <c r="BH23" s="622"/>
      <c r="BI23" s="622"/>
      <c r="BJ23" s="622"/>
      <c r="BK23" s="622"/>
      <c r="BL23" s="622"/>
      <c r="BM23" s="622"/>
      <c r="BN23" s="623"/>
      <c r="BO23" s="659">
        <v>5</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12861820</v>
      </c>
      <c r="CS24" s="677"/>
      <c r="CT24" s="677"/>
      <c r="CU24" s="677"/>
      <c r="CV24" s="677"/>
      <c r="CW24" s="677"/>
      <c r="CX24" s="677"/>
      <c r="CY24" s="702"/>
      <c r="CZ24" s="703">
        <v>55.3</v>
      </c>
      <c r="DA24" s="685"/>
      <c r="DB24" s="685"/>
      <c r="DC24" s="705"/>
      <c r="DD24" s="701">
        <v>7654001</v>
      </c>
      <c r="DE24" s="677"/>
      <c r="DF24" s="677"/>
      <c r="DG24" s="677"/>
      <c r="DH24" s="677"/>
      <c r="DI24" s="677"/>
      <c r="DJ24" s="677"/>
      <c r="DK24" s="702"/>
      <c r="DL24" s="701">
        <v>6863620</v>
      </c>
      <c r="DM24" s="677"/>
      <c r="DN24" s="677"/>
      <c r="DO24" s="677"/>
      <c r="DP24" s="677"/>
      <c r="DQ24" s="677"/>
      <c r="DR24" s="677"/>
      <c r="DS24" s="677"/>
      <c r="DT24" s="677"/>
      <c r="DU24" s="677"/>
      <c r="DV24" s="702"/>
      <c r="DW24" s="703">
        <v>51.4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13746504</v>
      </c>
      <c r="S25" s="622"/>
      <c r="T25" s="622"/>
      <c r="U25" s="622"/>
      <c r="V25" s="622"/>
      <c r="W25" s="622"/>
      <c r="X25" s="622"/>
      <c r="Y25" s="623"/>
      <c r="Z25" s="659">
        <v>57.8</v>
      </c>
      <c r="AA25" s="659"/>
      <c r="AB25" s="659"/>
      <c r="AC25" s="659"/>
      <c r="AD25" s="660">
        <v>13120095</v>
      </c>
      <c r="AE25" s="660"/>
      <c r="AF25" s="660"/>
      <c r="AG25" s="660"/>
      <c r="AH25" s="660"/>
      <c r="AI25" s="660"/>
      <c r="AJ25" s="660"/>
      <c r="AK25" s="660"/>
      <c r="AL25" s="624">
        <v>99.2</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3518328</v>
      </c>
      <c r="CS25" s="634"/>
      <c r="CT25" s="634"/>
      <c r="CU25" s="634"/>
      <c r="CV25" s="634"/>
      <c r="CW25" s="634"/>
      <c r="CX25" s="634"/>
      <c r="CY25" s="635"/>
      <c r="CZ25" s="624">
        <v>15.1</v>
      </c>
      <c r="DA25" s="636"/>
      <c r="DB25" s="636"/>
      <c r="DC25" s="637"/>
      <c r="DD25" s="627">
        <v>3148400</v>
      </c>
      <c r="DE25" s="634"/>
      <c r="DF25" s="634"/>
      <c r="DG25" s="634"/>
      <c r="DH25" s="634"/>
      <c r="DI25" s="634"/>
      <c r="DJ25" s="634"/>
      <c r="DK25" s="635"/>
      <c r="DL25" s="627">
        <v>3104877</v>
      </c>
      <c r="DM25" s="634"/>
      <c r="DN25" s="634"/>
      <c r="DO25" s="634"/>
      <c r="DP25" s="634"/>
      <c r="DQ25" s="634"/>
      <c r="DR25" s="634"/>
      <c r="DS25" s="634"/>
      <c r="DT25" s="634"/>
      <c r="DU25" s="634"/>
      <c r="DV25" s="635"/>
      <c r="DW25" s="624">
        <v>23.2</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7153</v>
      </c>
      <c r="S26" s="622"/>
      <c r="T26" s="622"/>
      <c r="U26" s="622"/>
      <c r="V26" s="622"/>
      <c r="W26" s="622"/>
      <c r="X26" s="622"/>
      <c r="Y26" s="623"/>
      <c r="Z26" s="659">
        <v>0</v>
      </c>
      <c r="AA26" s="659"/>
      <c r="AB26" s="659"/>
      <c r="AC26" s="659"/>
      <c r="AD26" s="660">
        <v>7153</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2185476</v>
      </c>
      <c r="CS26" s="622"/>
      <c r="CT26" s="622"/>
      <c r="CU26" s="622"/>
      <c r="CV26" s="622"/>
      <c r="CW26" s="622"/>
      <c r="CX26" s="622"/>
      <c r="CY26" s="623"/>
      <c r="CZ26" s="624">
        <v>9.4</v>
      </c>
      <c r="DA26" s="636"/>
      <c r="DB26" s="636"/>
      <c r="DC26" s="637"/>
      <c r="DD26" s="627">
        <v>1969317</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101274</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7667415</v>
      </c>
      <c r="BH27" s="622"/>
      <c r="BI27" s="622"/>
      <c r="BJ27" s="622"/>
      <c r="BK27" s="622"/>
      <c r="BL27" s="622"/>
      <c r="BM27" s="622"/>
      <c r="BN27" s="623"/>
      <c r="BO27" s="659">
        <v>100</v>
      </c>
      <c r="BP27" s="659"/>
      <c r="BQ27" s="659"/>
      <c r="BR27" s="659"/>
      <c r="BS27" s="660">
        <v>9347</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7459017</v>
      </c>
      <c r="CS27" s="634"/>
      <c r="CT27" s="634"/>
      <c r="CU27" s="634"/>
      <c r="CV27" s="634"/>
      <c r="CW27" s="634"/>
      <c r="CX27" s="634"/>
      <c r="CY27" s="635"/>
      <c r="CZ27" s="624">
        <v>32.1</v>
      </c>
      <c r="DA27" s="636"/>
      <c r="DB27" s="636"/>
      <c r="DC27" s="637"/>
      <c r="DD27" s="627">
        <v>2621126</v>
      </c>
      <c r="DE27" s="634"/>
      <c r="DF27" s="634"/>
      <c r="DG27" s="634"/>
      <c r="DH27" s="634"/>
      <c r="DI27" s="634"/>
      <c r="DJ27" s="634"/>
      <c r="DK27" s="635"/>
      <c r="DL27" s="627">
        <v>1874268</v>
      </c>
      <c r="DM27" s="634"/>
      <c r="DN27" s="634"/>
      <c r="DO27" s="634"/>
      <c r="DP27" s="634"/>
      <c r="DQ27" s="634"/>
      <c r="DR27" s="634"/>
      <c r="DS27" s="634"/>
      <c r="DT27" s="634"/>
      <c r="DU27" s="634"/>
      <c r="DV27" s="635"/>
      <c r="DW27" s="624">
        <v>14</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180339</v>
      </c>
      <c r="S28" s="622"/>
      <c r="T28" s="622"/>
      <c r="U28" s="622"/>
      <c r="V28" s="622"/>
      <c r="W28" s="622"/>
      <c r="X28" s="622"/>
      <c r="Y28" s="623"/>
      <c r="Z28" s="659">
        <v>0.8</v>
      </c>
      <c r="AA28" s="659"/>
      <c r="AB28" s="659"/>
      <c r="AC28" s="659"/>
      <c r="AD28" s="660">
        <v>83610</v>
      </c>
      <c r="AE28" s="660"/>
      <c r="AF28" s="660"/>
      <c r="AG28" s="660"/>
      <c r="AH28" s="660"/>
      <c r="AI28" s="660"/>
      <c r="AJ28" s="660"/>
      <c r="AK28" s="660"/>
      <c r="AL28" s="624">
        <v>0.6</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1884475</v>
      </c>
      <c r="CS28" s="622"/>
      <c r="CT28" s="622"/>
      <c r="CU28" s="622"/>
      <c r="CV28" s="622"/>
      <c r="CW28" s="622"/>
      <c r="CX28" s="622"/>
      <c r="CY28" s="623"/>
      <c r="CZ28" s="624">
        <v>8.1</v>
      </c>
      <c r="DA28" s="636"/>
      <c r="DB28" s="636"/>
      <c r="DC28" s="637"/>
      <c r="DD28" s="627">
        <v>1884475</v>
      </c>
      <c r="DE28" s="622"/>
      <c r="DF28" s="622"/>
      <c r="DG28" s="622"/>
      <c r="DH28" s="622"/>
      <c r="DI28" s="622"/>
      <c r="DJ28" s="622"/>
      <c r="DK28" s="623"/>
      <c r="DL28" s="627">
        <v>1884475</v>
      </c>
      <c r="DM28" s="622"/>
      <c r="DN28" s="622"/>
      <c r="DO28" s="622"/>
      <c r="DP28" s="622"/>
      <c r="DQ28" s="622"/>
      <c r="DR28" s="622"/>
      <c r="DS28" s="622"/>
      <c r="DT28" s="622"/>
      <c r="DU28" s="622"/>
      <c r="DV28" s="623"/>
      <c r="DW28" s="624">
        <v>14.1</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38525</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1884475</v>
      </c>
      <c r="CS29" s="634"/>
      <c r="CT29" s="634"/>
      <c r="CU29" s="634"/>
      <c r="CV29" s="634"/>
      <c r="CW29" s="634"/>
      <c r="CX29" s="634"/>
      <c r="CY29" s="635"/>
      <c r="CZ29" s="624">
        <v>8.1</v>
      </c>
      <c r="DA29" s="636"/>
      <c r="DB29" s="636"/>
      <c r="DC29" s="637"/>
      <c r="DD29" s="627">
        <v>1884475</v>
      </c>
      <c r="DE29" s="634"/>
      <c r="DF29" s="634"/>
      <c r="DG29" s="634"/>
      <c r="DH29" s="634"/>
      <c r="DI29" s="634"/>
      <c r="DJ29" s="634"/>
      <c r="DK29" s="635"/>
      <c r="DL29" s="627">
        <v>1884475</v>
      </c>
      <c r="DM29" s="634"/>
      <c r="DN29" s="634"/>
      <c r="DO29" s="634"/>
      <c r="DP29" s="634"/>
      <c r="DQ29" s="634"/>
      <c r="DR29" s="634"/>
      <c r="DS29" s="634"/>
      <c r="DT29" s="634"/>
      <c r="DU29" s="634"/>
      <c r="DV29" s="635"/>
      <c r="DW29" s="624">
        <v>14.1</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5466504</v>
      </c>
      <c r="S30" s="622"/>
      <c r="T30" s="622"/>
      <c r="U30" s="622"/>
      <c r="V30" s="622"/>
      <c r="W30" s="622"/>
      <c r="X30" s="622"/>
      <c r="Y30" s="623"/>
      <c r="Z30" s="659">
        <v>23</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1849782</v>
      </c>
      <c r="CS30" s="622"/>
      <c r="CT30" s="622"/>
      <c r="CU30" s="622"/>
      <c r="CV30" s="622"/>
      <c r="CW30" s="622"/>
      <c r="CX30" s="622"/>
      <c r="CY30" s="623"/>
      <c r="CZ30" s="624">
        <v>8</v>
      </c>
      <c r="DA30" s="636"/>
      <c r="DB30" s="636"/>
      <c r="DC30" s="637"/>
      <c r="DD30" s="627">
        <v>1849782</v>
      </c>
      <c r="DE30" s="622"/>
      <c r="DF30" s="622"/>
      <c r="DG30" s="622"/>
      <c r="DH30" s="622"/>
      <c r="DI30" s="622"/>
      <c r="DJ30" s="622"/>
      <c r="DK30" s="623"/>
      <c r="DL30" s="627">
        <v>1849782</v>
      </c>
      <c r="DM30" s="622"/>
      <c r="DN30" s="622"/>
      <c r="DO30" s="622"/>
      <c r="DP30" s="622"/>
      <c r="DQ30" s="622"/>
      <c r="DR30" s="622"/>
      <c r="DS30" s="622"/>
      <c r="DT30" s="622"/>
      <c r="DU30" s="622"/>
      <c r="DV30" s="623"/>
      <c r="DW30" s="624">
        <v>13.8</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99.1</v>
      </c>
      <c r="BH31" s="684"/>
      <c r="BI31" s="684"/>
      <c r="BJ31" s="684"/>
      <c r="BK31" s="684"/>
      <c r="BL31" s="684"/>
      <c r="BM31" s="685">
        <v>96.2</v>
      </c>
      <c r="BN31" s="684"/>
      <c r="BO31" s="684"/>
      <c r="BP31" s="684"/>
      <c r="BQ31" s="686"/>
      <c r="BR31" s="683">
        <v>99.2</v>
      </c>
      <c r="BS31" s="684"/>
      <c r="BT31" s="684"/>
      <c r="BU31" s="684"/>
      <c r="BV31" s="684"/>
      <c r="BW31" s="684"/>
      <c r="BX31" s="685">
        <v>96.4</v>
      </c>
      <c r="BY31" s="684"/>
      <c r="BZ31" s="684"/>
      <c r="CA31" s="684"/>
      <c r="CB31" s="686"/>
      <c r="CD31" s="642"/>
      <c r="CE31" s="643"/>
      <c r="CF31" s="618" t="s">
        <v>300</v>
      </c>
      <c r="CG31" s="619"/>
      <c r="CH31" s="619"/>
      <c r="CI31" s="619"/>
      <c r="CJ31" s="619"/>
      <c r="CK31" s="619"/>
      <c r="CL31" s="619"/>
      <c r="CM31" s="619"/>
      <c r="CN31" s="619"/>
      <c r="CO31" s="619"/>
      <c r="CP31" s="619"/>
      <c r="CQ31" s="620"/>
      <c r="CR31" s="621">
        <v>34693</v>
      </c>
      <c r="CS31" s="634"/>
      <c r="CT31" s="634"/>
      <c r="CU31" s="634"/>
      <c r="CV31" s="634"/>
      <c r="CW31" s="634"/>
      <c r="CX31" s="634"/>
      <c r="CY31" s="635"/>
      <c r="CZ31" s="624">
        <v>0.1</v>
      </c>
      <c r="DA31" s="636"/>
      <c r="DB31" s="636"/>
      <c r="DC31" s="637"/>
      <c r="DD31" s="627">
        <v>34693</v>
      </c>
      <c r="DE31" s="634"/>
      <c r="DF31" s="634"/>
      <c r="DG31" s="634"/>
      <c r="DH31" s="634"/>
      <c r="DI31" s="634"/>
      <c r="DJ31" s="634"/>
      <c r="DK31" s="635"/>
      <c r="DL31" s="627">
        <v>34693</v>
      </c>
      <c r="DM31" s="634"/>
      <c r="DN31" s="634"/>
      <c r="DO31" s="634"/>
      <c r="DP31" s="634"/>
      <c r="DQ31" s="634"/>
      <c r="DR31" s="634"/>
      <c r="DS31" s="634"/>
      <c r="DT31" s="634"/>
      <c r="DU31" s="634"/>
      <c r="DV31" s="635"/>
      <c r="DW31" s="624">
        <v>0.3</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2087098</v>
      </c>
      <c r="S32" s="622"/>
      <c r="T32" s="622"/>
      <c r="U32" s="622"/>
      <c r="V32" s="622"/>
      <c r="W32" s="622"/>
      <c r="X32" s="622"/>
      <c r="Y32" s="623"/>
      <c r="Z32" s="659">
        <v>8.8000000000000007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99.3</v>
      </c>
      <c r="BH32" s="634"/>
      <c r="BI32" s="634"/>
      <c r="BJ32" s="634"/>
      <c r="BK32" s="634"/>
      <c r="BL32" s="634"/>
      <c r="BM32" s="625">
        <v>98.6</v>
      </c>
      <c r="BN32" s="634"/>
      <c r="BO32" s="634"/>
      <c r="BP32" s="634"/>
      <c r="BQ32" s="657"/>
      <c r="BR32" s="687">
        <v>99.4</v>
      </c>
      <c r="BS32" s="634"/>
      <c r="BT32" s="634"/>
      <c r="BU32" s="634"/>
      <c r="BV32" s="634"/>
      <c r="BW32" s="634"/>
      <c r="BX32" s="625">
        <v>98.6</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19731</v>
      </c>
      <c r="S33" s="622"/>
      <c r="T33" s="622"/>
      <c r="U33" s="622"/>
      <c r="V33" s="622"/>
      <c r="W33" s="622"/>
      <c r="X33" s="622"/>
      <c r="Y33" s="623"/>
      <c r="Z33" s="659">
        <v>0.1</v>
      </c>
      <c r="AA33" s="659"/>
      <c r="AB33" s="659"/>
      <c r="AC33" s="659"/>
      <c r="AD33" s="660">
        <v>15831</v>
      </c>
      <c r="AE33" s="660"/>
      <c r="AF33" s="660"/>
      <c r="AG33" s="660"/>
      <c r="AH33" s="660"/>
      <c r="AI33" s="660"/>
      <c r="AJ33" s="660"/>
      <c r="AK33" s="660"/>
      <c r="AL33" s="624">
        <v>0.1</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98.7</v>
      </c>
      <c r="BH33" s="606"/>
      <c r="BI33" s="606"/>
      <c r="BJ33" s="606"/>
      <c r="BK33" s="606"/>
      <c r="BL33" s="606"/>
      <c r="BM33" s="652">
        <v>93.2</v>
      </c>
      <c r="BN33" s="606"/>
      <c r="BO33" s="606"/>
      <c r="BP33" s="606"/>
      <c r="BQ33" s="669"/>
      <c r="BR33" s="682">
        <v>98.9</v>
      </c>
      <c r="BS33" s="606"/>
      <c r="BT33" s="606"/>
      <c r="BU33" s="606"/>
      <c r="BV33" s="606"/>
      <c r="BW33" s="606"/>
      <c r="BX33" s="652">
        <v>93.5</v>
      </c>
      <c r="BY33" s="606"/>
      <c r="BZ33" s="606"/>
      <c r="CA33" s="606"/>
      <c r="CB33" s="669"/>
      <c r="CD33" s="618" t="s">
        <v>307</v>
      </c>
      <c r="CE33" s="619"/>
      <c r="CF33" s="619"/>
      <c r="CG33" s="619"/>
      <c r="CH33" s="619"/>
      <c r="CI33" s="619"/>
      <c r="CJ33" s="619"/>
      <c r="CK33" s="619"/>
      <c r="CL33" s="619"/>
      <c r="CM33" s="619"/>
      <c r="CN33" s="619"/>
      <c r="CO33" s="619"/>
      <c r="CP33" s="619"/>
      <c r="CQ33" s="620"/>
      <c r="CR33" s="621">
        <v>9226354</v>
      </c>
      <c r="CS33" s="634"/>
      <c r="CT33" s="634"/>
      <c r="CU33" s="634"/>
      <c r="CV33" s="634"/>
      <c r="CW33" s="634"/>
      <c r="CX33" s="634"/>
      <c r="CY33" s="635"/>
      <c r="CZ33" s="624">
        <v>39.700000000000003</v>
      </c>
      <c r="DA33" s="636"/>
      <c r="DB33" s="636"/>
      <c r="DC33" s="637"/>
      <c r="DD33" s="627">
        <v>7986534</v>
      </c>
      <c r="DE33" s="634"/>
      <c r="DF33" s="634"/>
      <c r="DG33" s="634"/>
      <c r="DH33" s="634"/>
      <c r="DI33" s="634"/>
      <c r="DJ33" s="634"/>
      <c r="DK33" s="635"/>
      <c r="DL33" s="627">
        <v>6284714</v>
      </c>
      <c r="DM33" s="634"/>
      <c r="DN33" s="634"/>
      <c r="DO33" s="634"/>
      <c r="DP33" s="634"/>
      <c r="DQ33" s="634"/>
      <c r="DR33" s="634"/>
      <c r="DS33" s="634"/>
      <c r="DT33" s="634"/>
      <c r="DU33" s="634"/>
      <c r="DV33" s="635"/>
      <c r="DW33" s="624">
        <v>47.1</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17461</v>
      </c>
      <c r="S34" s="622"/>
      <c r="T34" s="622"/>
      <c r="U34" s="622"/>
      <c r="V34" s="622"/>
      <c r="W34" s="622"/>
      <c r="X34" s="622"/>
      <c r="Y34" s="623"/>
      <c r="Z34" s="659">
        <v>0.1</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3697119</v>
      </c>
      <c r="CS34" s="622"/>
      <c r="CT34" s="622"/>
      <c r="CU34" s="622"/>
      <c r="CV34" s="622"/>
      <c r="CW34" s="622"/>
      <c r="CX34" s="622"/>
      <c r="CY34" s="623"/>
      <c r="CZ34" s="624">
        <v>15.9</v>
      </c>
      <c r="DA34" s="636"/>
      <c r="DB34" s="636"/>
      <c r="DC34" s="637"/>
      <c r="DD34" s="627">
        <v>3078184</v>
      </c>
      <c r="DE34" s="622"/>
      <c r="DF34" s="622"/>
      <c r="DG34" s="622"/>
      <c r="DH34" s="622"/>
      <c r="DI34" s="622"/>
      <c r="DJ34" s="622"/>
      <c r="DK34" s="623"/>
      <c r="DL34" s="627">
        <v>2673795</v>
      </c>
      <c r="DM34" s="622"/>
      <c r="DN34" s="622"/>
      <c r="DO34" s="622"/>
      <c r="DP34" s="622"/>
      <c r="DQ34" s="622"/>
      <c r="DR34" s="622"/>
      <c r="DS34" s="622"/>
      <c r="DT34" s="622"/>
      <c r="DU34" s="622"/>
      <c r="DV34" s="623"/>
      <c r="DW34" s="624">
        <v>20</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423074</v>
      </c>
      <c r="S35" s="622"/>
      <c r="T35" s="622"/>
      <c r="U35" s="622"/>
      <c r="V35" s="622"/>
      <c r="W35" s="622"/>
      <c r="X35" s="622"/>
      <c r="Y35" s="623"/>
      <c r="Z35" s="659">
        <v>1.8</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28763</v>
      </c>
      <c r="CS35" s="634"/>
      <c r="CT35" s="634"/>
      <c r="CU35" s="634"/>
      <c r="CV35" s="634"/>
      <c r="CW35" s="634"/>
      <c r="CX35" s="634"/>
      <c r="CY35" s="635"/>
      <c r="CZ35" s="624">
        <v>0.1</v>
      </c>
      <c r="DA35" s="636"/>
      <c r="DB35" s="636"/>
      <c r="DC35" s="637"/>
      <c r="DD35" s="627">
        <v>28763</v>
      </c>
      <c r="DE35" s="634"/>
      <c r="DF35" s="634"/>
      <c r="DG35" s="634"/>
      <c r="DH35" s="634"/>
      <c r="DI35" s="634"/>
      <c r="DJ35" s="634"/>
      <c r="DK35" s="635"/>
      <c r="DL35" s="627">
        <v>28763</v>
      </c>
      <c r="DM35" s="634"/>
      <c r="DN35" s="634"/>
      <c r="DO35" s="634"/>
      <c r="DP35" s="634"/>
      <c r="DQ35" s="634"/>
      <c r="DR35" s="634"/>
      <c r="DS35" s="634"/>
      <c r="DT35" s="634"/>
      <c r="DU35" s="634"/>
      <c r="DV35" s="635"/>
      <c r="DW35" s="624">
        <v>0.2</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767613</v>
      </c>
      <c r="S36" s="622"/>
      <c r="T36" s="622"/>
      <c r="U36" s="622"/>
      <c r="V36" s="622"/>
      <c r="W36" s="622"/>
      <c r="X36" s="622"/>
      <c r="Y36" s="623"/>
      <c r="Z36" s="659">
        <v>3.2</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2707809</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76908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2716311</v>
      </c>
      <c r="CS36" s="622"/>
      <c r="CT36" s="622"/>
      <c r="CU36" s="622"/>
      <c r="CV36" s="622"/>
      <c r="CW36" s="622"/>
      <c r="CX36" s="622"/>
      <c r="CY36" s="623"/>
      <c r="CZ36" s="624">
        <v>11.7</v>
      </c>
      <c r="DA36" s="636"/>
      <c r="DB36" s="636"/>
      <c r="DC36" s="637"/>
      <c r="DD36" s="627">
        <v>2581096</v>
      </c>
      <c r="DE36" s="622"/>
      <c r="DF36" s="622"/>
      <c r="DG36" s="622"/>
      <c r="DH36" s="622"/>
      <c r="DI36" s="622"/>
      <c r="DJ36" s="622"/>
      <c r="DK36" s="623"/>
      <c r="DL36" s="627">
        <v>1787391</v>
      </c>
      <c r="DM36" s="622"/>
      <c r="DN36" s="622"/>
      <c r="DO36" s="622"/>
      <c r="DP36" s="622"/>
      <c r="DQ36" s="622"/>
      <c r="DR36" s="622"/>
      <c r="DS36" s="622"/>
      <c r="DT36" s="622"/>
      <c r="DU36" s="622"/>
      <c r="DV36" s="623"/>
      <c r="DW36" s="624">
        <v>13.4</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185007</v>
      </c>
      <c r="S37" s="622"/>
      <c r="T37" s="622"/>
      <c r="U37" s="622"/>
      <c r="V37" s="622"/>
      <c r="W37" s="622"/>
      <c r="X37" s="622"/>
      <c r="Y37" s="623"/>
      <c r="Z37" s="659">
        <v>0.8</v>
      </c>
      <c r="AA37" s="659"/>
      <c r="AB37" s="659"/>
      <c r="AC37" s="659"/>
      <c r="AD37" s="660">
        <v>3165</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374375</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18897</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384334</v>
      </c>
      <c r="CS37" s="634"/>
      <c r="CT37" s="634"/>
      <c r="CU37" s="634"/>
      <c r="CV37" s="634"/>
      <c r="CW37" s="634"/>
      <c r="CX37" s="634"/>
      <c r="CY37" s="635"/>
      <c r="CZ37" s="624">
        <v>1.7</v>
      </c>
      <c r="DA37" s="636"/>
      <c r="DB37" s="636"/>
      <c r="DC37" s="637"/>
      <c r="DD37" s="627">
        <v>384334</v>
      </c>
      <c r="DE37" s="634"/>
      <c r="DF37" s="634"/>
      <c r="DG37" s="634"/>
      <c r="DH37" s="634"/>
      <c r="DI37" s="634"/>
      <c r="DJ37" s="634"/>
      <c r="DK37" s="635"/>
      <c r="DL37" s="627">
        <v>339766</v>
      </c>
      <c r="DM37" s="634"/>
      <c r="DN37" s="634"/>
      <c r="DO37" s="634"/>
      <c r="DP37" s="634"/>
      <c r="DQ37" s="634"/>
      <c r="DR37" s="634"/>
      <c r="DS37" s="634"/>
      <c r="DT37" s="634"/>
      <c r="DU37" s="634"/>
      <c r="DV37" s="635"/>
      <c r="DW37" s="624">
        <v>2.5</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736700</v>
      </c>
      <c r="S38" s="622"/>
      <c r="T38" s="622"/>
      <c r="U38" s="622"/>
      <c r="V38" s="622"/>
      <c r="W38" s="622"/>
      <c r="X38" s="622"/>
      <c r="Y38" s="623"/>
      <c r="Z38" s="659">
        <v>3.1</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t="s">
        <v>122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6713</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2333434</v>
      </c>
      <c r="CS38" s="622"/>
      <c r="CT38" s="622"/>
      <c r="CU38" s="622"/>
      <c r="CV38" s="622"/>
      <c r="CW38" s="622"/>
      <c r="CX38" s="622"/>
      <c r="CY38" s="623"/>
      <c r="CZ38" s="624">
        <v>10</v>
      </c>
      <c r="DA38" s="636"/>
      <c r="DB38" s="636"/>
      <c r="DC38" s="637"/>
      <c r="DD38" s="627">
        <v>1861858</v>
      </c>
      <c r="DE38" s="622"/>
      <c r="DF38" s="622"/>
      <c r="DG38" s="622"/>
      <c r="DH38" s="622"/>
      <c r="DI38" s="622"/>
      <c r="DJ38" s="622"/>
      <c r="DK38" s="623"/>
      <c r="DL38" s="627">
        <v>1794765</v>
      </c>
      <c r="DM38" s="622"/>
      <c r="DN38" s="622"/>
      <c r="DO38" s="622"/>
      <c r="DP38" s="622"/>
      <c r="DQ38" s="622"/>
      <c r="DR38" s="622"/>
      <c r="DS38" s="622"/>
      <c r="DT38" s="622"/>
      <c r="DU38" s="622"/>
      <c r="DV38" s="623"/>
      <c r="DW38" s="624">
        <v>13.4</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9955</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450319</v>
      </c>
      <c r="CS39" s="634"/>
      <c r="CT39" s="634"/>
      <c r="CU39" s="634"/>
      <c r="CV39" s="634"/>
      <c r="CW39" s="634"/>
      <c r="CX39" s="634"/>
      <c r="CY39" s="635"/>
      <c r="CZ39" s="624">
        <v>1.9</v>
      </c>
      <c r="DA39" s="636"/>
      <c r="DB39" s="636"/>
      <c r="DC39" s="637"/>
      <c r="DD39" s="627">
        <v>436423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126000</v>
      </c>
      <c r="S40" s="622"/>
      <c r="T40" s="622"/>
      <c r="U40" s="622"/>
      <c r="V40" s="622"/>
      <c r="W40" s="622"/>
      <c r="X40" s="622"/>
      <c r="Y40" s="623"/>
      <c r="Z40" s="659">
        <v>0.5</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120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408</v>
      </c>
      <c r="CS40" s="622"/>
      <c r="CT40" s="622"/>
      <c r="CU40" s="622"/>
      <c r="CV40" s="622"/>
      <c r="CW40" s="622"/>
      <c r="CX40" s="622"/>
      <c r="CY40" s="623"/>
      <c r="CZ40" s="624">
        <v>0</v>
      </c>
      <c r="DA40" s="636"/>
      <c r="DB40" s="636"/>
      <c r="DC40" s="637"/>
      <c r="DD40" s="627">
        <v>210</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23776983</v>
      </c>
      <c r="S41" s="646"/>
      <c r="T41" s="646"/>
      <c r="U41" s="646"/>
      <c r="V41" s="646"/>
      <c r="W41" s="646"/>
      <c r="X41" s="646"/>
      <c r="Y41" s="649"/>
      <c r="Z41" s="650">
        <v>100</v>
      </c>
      <c r="AA41" s="650"/>
      <c r="AB41" s="650"/>
      <c r="AC41" s="650"/>
      <c r="AD41" s="651">
        <v>13229854</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528760</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1804674</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412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1166437</v>
      </c>
      <c r="CS42" s="634"/>
      <c r="CT42" s="634"/>
      <c r="CU42" s="634"/>
      <c r="CV42" s="634"/>
      <c r="CW42" s="634"/>
      <c r="CX42" s="634"/>
      <c r="CY42" s="635"/>
      <c r="CZ42" s="624">
        <v>5</v>
      </c>
      <c r="DA42" s="636"/>
      <c r="DB42" s="636"/>
      <c r="DC42" s="637"/>
      <c r="DD42" s="627">
        <v>215869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56867</v>
      </c>
      <c r="CS43" s="634"/>
      <c r="CT43" s="634"/>
      <c r="CU43" s="634"/>
      <c r="CV43" s="634"/>
      <c r="CW43" s="634"/>
      <c r="CX43" s="634"/>
      <c r="CY43" s="635"/>
      <c r="CZ43" s="624">
        <v>0.2</v>
      </c>
      <c r="DA43" s="636"/>
      <c r="DB43" s="636"/>
      <c r="DC43" s="637"/>
      <c r="DD43" s="627">
        <v>55323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1161613</v>
      </c>
      <c r="CS44" s="622"/>
      <c r="CT44" s="622"/>
      <c r="CU44" s="622"/>
      <c r="CV44" s="622"/>
      <c r="CW44" s="622"/>
      <c r="CX44" s="622"/>
      <c r="CY44" s="623"/>
      <c r="CZ44" s="624">
        <v>5</v>
      </c>
      <c r="DA44" s="625"/>
      <c r="DB44" s="625"/>
      <c r="DC44" s="626"/>
      <c r="DD44" s="627">
        <v>215245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425037</v>
      </c>
      <c r="CS45" s="634"/>
      <c r="CT45" s="634"/>
      <c r="CU45" s="634"/>
      <c r="CV45" s="634"/>
      <c r="CW45" s="634"/>
      <c r="CX45" s="634"/>
      <c r="CY45" s="635"/>
      <c r="CZ45" s="624">
        <v>1.8</v>
      </c>
      <c r="DA45" s="636"/>
      <c r="DB45" s="636"/>
      <c r="DC45" s="637"/>
      <c r="DD45" s="627">
        <v>6978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666864</v>
      </c>
      <c r="CS46" s="622"/>
      <c r="CT46" s="622"/>
      <c r="CU46" s="622"/>
      <c r="CV46" s="622"/>
      <c r="CW46" s="622"/>
      <c r="CX46" s="622"/>
      <c r="CY46" s="623"/>
      <c r="CZ46" s="624">
        <v>2.9</v>
      </c>
      <c r="DA46" s="625"/>
      <c r="DB46" s="625"/>
      <c r="DC46" s="626"/>
      <c r="DD46" s="627">
        <v>207830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v>4824</v>
      </c>
      <c r="CS47" s="634"/>
      <c r="CT47" s="634"/>
      <c r="CU47" s="634"/>
      <c r="CV47" s="634"/>
      <c r="CW47" s="634"/>
      <c r="CX47" s="634"/>
      <c r="CY47" s="635"/>
      <c r="CZ47" s="624">
        <v>0</v>
      </c>
      <c r="DA47" s="636"/>
      <c r="DB47" s="636"/>
      <c r="DC47" s="637"/>
      <c r="DD47" s="627">
        <v>624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23254611</v>
      </c>
      <c r="CS49" s="606"/>
      <c r="CT49" s="606"/>
      <c r="CU49" s="606"/>
      <c r="CV49" s="606"/>
      <c r="CW49" s="606"/>
      <c r="CX49" s="606"/>
      <c r="CY49" s="607"/>
      <c r="CZ49" s="608">
        <v>100</v>
      </c>
      <c r="DA49" s="609"/>
      <c r="DB49" s="609"/>
      <c r="DC49" s="610"/>
      <c r="DD49" s="611">
        <v>15856404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6/Jf77WV7MnHRsWMOy1faR+tgGDyTwNP4Lp1n2OM2hDaEdzaPIqGbgpRd8ttHPSPM1Brd3yMF+bSvm+mpDoAYg==" saltValue="Vtgk+UGmLLr/mC9MeyM35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2"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1" t="s">
        <v>352</v>
      </c>
      <c r="B2" s="1091"/>
      <c r="C2" s="1091"/>
      <c r="D2" s="1091"/>
      <c r="E2" s="1091"/>
      <c r="F2" s="1091"/>
      <c r="G2" s="1091"/>
      <c r="H2" s="1091"/>
      <c r="I2" s="1091"/>
      <c r="J2" s="1091"/>
      <c r="K2" s="1091"/>
      <c r="L2" s="1091"/>
      <c r="M2" s="1091"/>
      <c r="N2" s="1091"/>
      <c r="O2" s="1091"/>
      <c r="P2" s="1091"/>
      <c r="Q2" s="1091"/>
      <c r="R2" s="1091"/>
      <c r="S2" s="1091"/>
      <c r="T2" s="1091"/>
      <c r="U2" s="1091"/>
      <c r="V2" s="1091"/>
      <c r="W2" s="1091"/>
      <c r="X2" s="1091"/>
      <c r="Y2" s="1091"/>
      <c r="Z2" s="1091"/>
      <c r="AA2" s="1091"/>
      <c r="AB2" s="1091"/>
      <c r="AC2" s="1091"/>
      <c r="AD2" s="1091"/>
      <c r="AE2" s="1091"/>
      <c r="AF2" s="1091"/>
      <c r="AG2" s="1091"/>
      <c r="AH2" s="1091"/>
      <c r="AI2" s="1091"/>
      <c r="AJ2" s="1091"/>
      <c r="AK2" s="1091"/>
      <c r="AL2" s="1091"/>
      <c r="AM2" s="1091"/>
      <c r="AN2" s="1091"/>
      <c r="AO2" s="1091"/>
      <c r="AP2" s="1091"/>
      <c r="AQ2" s="1091"/>
      <c r="AR2" s="1091"/>
      <c r="AS2" s="1091"/>
      <c r="AT2" s="1091"/>
      <c r="AU2" s="1091"/>
      <c r="AV2" s="1091"/>
      <c r="AW2" s="1091"/>
      <c r="AX2" s="1091"/>
      <c r="AY2" s="1091"/>
      <c r="AZ2" s="1091"/>
      <c r="BA2" s="1091"/>
      <c r="BB2" s="1091"/>
      <c r="BC2" s="1091"/>
      <c r="BD2" s="1091"/>
      <c r="BE2" s="1091"/>
      <c r="BF2" s="1091"/>
      <c r="BG2" s="1091"/>
      <c r="BH2" s="1091"/>
      <c r="BI2" s="109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2" t="s">
        <v>353</v>
      </c>
      <c r="DK2" s="1093"/>
      <c r="DL2" s="1093"/>
      <c r="DM2" s="1093"/>
      <c r="DN2" s="1093"/>
      <c r="DO2" s="1094"/>
      <c r="DP2" s="228"/>
      <c r="DQ2" s="1092" t="s">
        <v>354</v>
      </c>
      <c r="DR2" s="1093"/>
      <c r="DS2" s="1093"/>
      <c r="DT2" s="1093"/>
      <c r="DU2" s="1093"/>
      <c r="DV2" s="1093"/>
      <c r="DW2" s="1093"/>
      <c r="DX2" s="1093"/>
      <c r="DY2" s="1093"/>
      <c r="DZ2" s="109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5"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5" t="s">
        <v>371</v>
      </c>
      <c r="DH5" s="1086"/>
      <c r="DI5" s="1086"/>
      <c r="DJ5" s="1086"/>
      <c r="DK5" s="1087"/>
      <c r="DL5" s="1085" t="s">
        <v>372</v>
      </c>
      <c r="DM5" s="1086"/>
      <c r="DN5" s="1086"/>
      <c r="DO5" s="1086"/>
      <c r="DP5" s="1087"/>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6"/>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8"/>
      <c r="DH6" s="1089"/>
      <c r="DI6" s="1089"/>
      <c r="DJ6" s="1089"/>
      <c r="DK6" s="1090"/>
      <c r="DL6" s="1088"/>
      <c r="DM6" s="1089"/>
      <c r="DN6" s="1089"/>
      <c r="DO6" s="1089"/>
      <c r="DP6" s="1090"/>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3">
        <v>23972</v>
      </c>
      <c r="R7" s="1104"/>
      <c r="S7" s="1104"/>
      <c r="T7" s="1104"/>
      <c r="U7" s="1104"/>
      <c r="V7" s="1104">
        <v>23450</v>
      </c>
      <c r="W7" s="1104"/>
      <c r="X7" s="1104"/>
      <c r="Y7" s="1104"/>
      <c r="Z7" s="1104"/>
      <c r="AA7" s="1104">
        <f>Q7-V7</f>
        <v>522</v>
      </c>
      <c r="AB7" s="1104"/>
      <c r="AC7" s="1104"/>
      <c r="AD7" s="1104"/>
      <c r="AE7" s="1105"/>
      <c r="AF7" s="1106">
        <v>456</v>
      </c>
      <c r="AG7" s="1107"/>
      <c r="AH7" s="1107"/>
      <c r="AI7" s="1107"/>
      <c r="AJ7" s="1108"/>
      <c r="AK7" s="1109">
        <v>423</v>
      </c>
      <c r="AL7" s="1110"/>
      <c r="AM7" s="1110"/>
      <c r="AN7" s="1110"/>
      <c r="AO7" s="1110"/>
      <c r="AP7" s="1110">
        <v>14226</v>
      </c>
      <c r="AQ7" s="1110"/>
      <c r="AR7" s="1110"/>
      <c r="AS7" s="1110"/>
      <c r="AT7" s="1110"/>
      <c r="AU7" s="1111"/>
      <c r="AV7" s="1111"/>
      <c r="AW7" s="1111"/>
      <c r="AX7" s="1111"/>
      <c r="AY7" s="1112"/>
      <c r="AZ7" s="232"/>
      <c r="BA7" s="232"/>
      <c r="BB7" s="232"/>
      <c r="BC7" s="232"/>
      <c r="BD7" s="232"/>
      <c r="BE7" s="233"/>
      <c r="BF7" s="233"/>
      <c r="BG7" s="233"/>
      <c r="BH7" s="233"/>
      <c r="BI7" s="233"/>
      <c r="BJ7" s="233"/>
      <c r="BK7" s="233"/>
      <c r="BL7" s="233"/>
      <c r="BM7" s="233"/>
      <c r="BN7" s="233"/>
      <c r="BO7" s="233"/>
      <c r="BP7" s="233"/>
      <c r="BQ7" s="236">
        <v>1</v>
      </c>
      <c r="BR7" s="237"/>
      <c r="BS7" s="1100" t="s">
        <v>549</v>
      </c>
      <c r="BT7" s="1101"/>
      <c r="BU7" s="1101"/>
      <c r="BV7" s="1101"/>
      <c r="BW7" s="1101"/>
      <c r="BX7" s="1101"/>
      <c r="BY7" s="1101"/>
      <c r="BZ7" s="1101"/>
      <c r="CA7" s="1101"/>
      <c r="CB7" s="1101"/>
      <c r="CC7" s="1101"/>
      <c r="CD7" s="1101"/>
      <c r="CE7" s="1101"/>
      <c r="CF7" s="1101"/>
      <c r="CG7" s="1113"/>
      <c r="CH7" s="1097">
        <v>-23</v>
      </c>
      <c r="CI7" s="1098"/>
      <c r="CJ7" s="1098"/>
      <c r="CK7" s="1098"/>
      <c r="CL7" s="1099"/>
      <c r="CM7" s="1097">
        <v>306</v>
      </c>
      <c r="CN7" s="1098"/>
      <c r="CO7" s="1098"/>
      <c r="CP7" s="1098"/>
      <c r="CQ7" s="1099"/>
      <c r="CR7" s="1097">
        <v>240</v>
      </c>
      <c r="CS7" s="1098"/>
      <c r="CT7" s="1098"/>
      <c r="CU7" s="1098"/>
      <c r="CV7" s="1099"/>
      <c r="CW7" s="1097">
        <v>2</v>
      </c>
      <c r="CX7" s="1098"/>
      <c r="CY7" s="1098"/>
      <c r="CZ7" s="1098"/>
      <c r="DA7" s="1099"/>
      <c r="DB7" s="1097"/>
      <c r="DC7" s="1098"/>
      <c r="DD7" s="1098"/>
      <c r="DE7" s="1098"/>
      <c r="DF7" s="1099"/>
      <c r="DG7" s="1097"/>
      <c r="DH7" s="1098"/>
      <c r="DI7" s="1098"/>
      <c r="DJ7" s="1098"/>
      <c r="DK7" s="1099"/>
      <c r="DL7" s="1097"/>
      <c r="DM7" s="1098"/>
      <c r="DN7" s="1098"/>
      <c r="DO7" s="1098"/>
      <c r="DP7" s="1099"/>
      <c r="DQ7" s="1097"/>
      <c r="DR7" s="1098"/>
      <c r="DS7" s="1098"/>
      <c r="DT7" s="1098"/>
      <c r="DU7" s="1099"/>
      <c r="DV7" s="1100"/>
      <c r="DW7" s="1101"/>
      <c r="DX7" s="1101"/>
      <c r="DY7" s="1101"/>
      <c r="DZ7" s="1102"/>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0</v>
      </c>
      <c r="R8" s="1039"/>
      <c r="S8" s="1039"/>
      <c r="T8" s="1039"/>
      <c r="U8" s="1039"/>
      <c r="V8" s="1039">
        <v>0</v>
      </c>
      <c r="W8" s="1039"/>
      <c r="X8" s="1039"/>
      <c r="Y8" s="1039"/>
      <c r="Z8" s="1039"/>
      <c r="AA8" s="1039">
        <v>0</v>
      </c>
      <c r="AB8" s="1039"/>
      <c r="AC8" s="1039"/>
      <c r="AD8" s="1039"/>
      <c r="AE8" s="1040"/>
      <c r="AF8" s="1035" t="s">
        <v>122</v>
      </c>
      <c r="AG8" s="1036"/>
      <c r="AH8" s="1036"/>
      <c r="AI8" s="1036"/>
      <c r="AJ8" s="1037"/>
      <c r="AK8" s="1081">
        <v>0</v>
      </c>
      <c r="AL8" s="1082"/>
      <c r="AM8" s="1082"/>
      <c r="AN8" s="1082"/>
      <c r="AO8" s="1082"/>
      <c r="AP8" s="1082">
        <v>0</v>
      </c>
      <c r="AQ8" s="1082"/>
      <c r="AR8" s="1082"/>
      <c r="AS8" s="1082"/>
      <c r="AT8" s="1082"/>
      <c r="AU8" s="1083"/>
      <c r="AV8" s="1083"/>
      <c r="AW8" s="1083"/>
      <c r="AX8" s="1083"/>
      <c r="AY8" s="1084"/>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1"/>
      <c r="AL9" s="1082"/>
      <c r="AM9" s="1082"/>
      <c r="AN9" s="1082"/>
      <c r="AO9" s="1082"/>
      <c r="AP9" s="1082"/>
      <c r="AQ9" s="1082"/>
      <c r="AR9" s="1082"/>
      <c r="AS9" s="1082"/>
      <c r="AT9" s="1082"/>
      <c r="AU9" s="1083"/>
      <c r="AV9" s="1083"/>
      <c r="AW9" s="1083"/>
      <c r="AX9" s="1083"/>
      <c r="AY9" s="1084"/>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1"/>
      <c r="AL10" s="1082"/>
      <c r="AM10" s="1082"/>
      <c r="AN10" s="1082"/>
      <c r="AO10" s="1082"/>
      <c r="AP10" s="1082"/>
      <c r="AQ10" s="1082"/>
      <c r="AR10" s="1082"/>
      <c r="AS10" s="1082"/>
      <c r="AT10" s="1082"/>
      <c r="AU10" s="1083"/>
      <c r="AV10" s="1083"/>
      <c r="AW10" s="1083"/>
      <c r="AX10" s="1083"/>
      <c r="AY10" s="1084"/>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1"/>
      <c r="AL11" s="1082"/>
      <c r="AM11" s="1082"/>
      <c r="AN11" s="1082"/>
      <c r="AO11" s="1082"/>
      <c r="AP11" s="1082"/>
      <c r="AQ11" s="1082"/>
      <c r="AR11" s="1082"/>
      <c r="AS11" s="1082"/>
      <c r="AT11" s="1082"/>
      <c r="AU11" s="1083"/>
      <c r="AV11" s="1083"/>
      <c r="AW11" s="1083"/>
      <c r="AX11" s="1083"/>
      <c r="AY11" s="1084"/>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1"/>
      <c r="AL12" s="1082"/>
      <c r="AM12" s="1082"/>
      <c r="AN12" s="1082"/>
      <c r="AO12" s="1082"/>
      <c r="AP12" s="1082"/>
      <c r="AQ12" s="1082"/>
      <c r="AR12" s="1082"/>
      <c r="AS12" s="1082"/>
      <c r="AT12" s="1082"/>
      <c r="AU12" s="1083"/>
      <c r="AV12" s="1083"/>
      <c r="AW12" s="1083"/>
      <c r="AX12" s="1083"/>
      <c r="AY12" s="1084"/>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1"/>
      <c r="AL13" s="1082"/>
      <c r="AM13" s="1082"/>
      <c r="AN13" s="1082"/>
      <c r="AO13" s="1082"/>
      <c r="AP13" s="1082"/>
      <c r="AQ13" s="1082"/>
      <c r="AR13" s="1082"/>
      <c r="AS13" s="1082"/>
      <c r="AT13" s="1082"/>
      <c r="AU13" s="1083"/>
      <c r="AV13" s="1083"/>
      <c r="AW13" s="1083"/>
      <c r="AX13" s="1083"/>
      <c r="AY13" s="1084"/>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1"/>
      <c r="AL14" s="1082"/>
      <c r="AM14" s="1082"/>
      <c r="AN14" s="1082"/>
      <c r="AO14" s="1082"/>
      <c r="AP14" s="1082"/>
      <c r="AQ14" s="1082"/>
      <c r="AR14" s="1082"/>
      <c r="AS14" s="1082"/>
      <c r="AT14" s="1082"/>
      <c r="AU14" s="1083"/>
      <c r="AV14" s="1083"/>
      <c r="AW14" s="1083"/>
      <c r="AX14" s="1083"/>
      <c r="AY14" s="1084"/>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1"/>
      <c r="AL15" s="1082"/>
      <c r="AM15" s="1082"/>
      <c r="AN15" s="1082"/>
      <c r="AO15" s="1082"/>
      <c r="AP15" s="1082"/>
      <c r="AQ15" s="1082"/>
      <c r="AR15" s="1082"/>
      <c r="AS15" s="1082"/>
      <c r="AT15" s="1082"/>
      <c r="AU15" s="1083"/>
      <c r="AV15" s="1083"/>
      <c r="AW15" s="1083"/>
      <c r="AX15" s="1083"/>
      <c r="AY15" s="1084"/>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1"/>
      <c r="AL16" s="1082"/>
      <c r="AM16" s="1082"/>
      <c r="AN16" s="1082"/>
      <c r="AO16" s="1082"/>
      <c r="AP16" s="1082"/>
      <c r="AQ16" s="1082"/>
      <c r="AR16" s="1082"/>
      <c r="AS16" s="1082"/>
      <c r="AT16" s="1082"/>
      <c r="AU16" s="1083"/>
      <c r="AV16" s="1083"/>
      <c r="AW16" s="1083"/>
      <c r="AX16" s="1083"/>
      <c r="AY16" s="1084"/>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1"/>
      <c r="AL17" s="1082"/>
      <c r="AM17" s="1082"/>
      <c r="AN17" s="1082"/>
      <c r="AO17" s="1082"/>
      <c r="AP17" s="1082"/>
      <c r="AQ17" s="1082"/>
      <c r="AR17" s="1082"/>
      <c r="AS17" s="1082"/>
      <c r="AT17" s="1082"/>
      <c r="AU17" s="1083"/>
      <c r="AV17" s="1083"/>
      <c r="AW17" s="1083"/>
      <c r="AX17" s="1083"/>
      <c r="AY17" s="1084"/>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1"/>
      <c r="AL18" s="1082"/>
      <c r="AM18" s="1082"/>
      <c r="AN18" s="1082"/>
      <c r="AO18" s="1082"/>
      <c r="AP18" s="1082"/>
      <c r="AQ18" s="1082"/>
      <c r="AR18" s="1082"/>
      <c r="AS18" s="1082"/>
      <c r="AT18" s="1082"/>
      <c r="AU18" s="1083"/>
      <c r="AV18" s="1083"/>
      <c r="AW18" s="1083"/>
      <c r="AX18" s="1083"/>
      <c r="AY18" s="1084"/>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1"/>
      <c r="AL19" s="1082"/>
      <c r="AM19" s="1082"/>
      <c r="AN19" s="1082"/>
      <c r="AO19" s="1082"/>
      <c r="AP19" s="1082"/>
      <c r="AQ19" s="1082"/>
      <c r="AR19" s="1082"/>
      <c r="AS19" s="1082"/>
      <c r="AT19" s="1082"/>
      <c r="AU19" s="1083"/>
      <c r="AV19" s="1083"/>
      <c r="AW19" s="1083"/>
      <c r="AX19" s="1083"/>
      <c r="AY19" s="1084"/>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1"/>
      <c r="AL20" s="1082"/>
      <c r="AM20" s="1082"/>
      <c r="AN20" s="1082"/>
      <c r="AO20" s="1082"/>
      <c r="AP20" s="1082"/>
      <c r="AQ20" s="1082"/>
      <c r="AR20" s="1082"/>
      <c r="AS20" s="1082"/>
      <c r="AT20" s="1082"/>
      <c r="AU20" s="1083"/>
      <c r="AV20" s="1083"/>
      <c r="AW20" s="1083"/>
      <c r="AX20" s="1083"/>
      <c r="AY20" s="1084"/>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1"/>
      <c r="AL21" s="1082"/>
      <c r="AM21" s="1082"/>
      <c r="AN21" s="1082"/>
      <c r="AO21" s="1082"/>
      <c r="AP21" s="1082"/>
      <c r="AQ21" s="1082"/>
      <c r="AR21" s="1082"/>
      <c r="AS21" s="1082"/>
      <c r="AT21" s="1082"/>
      <c r="AU21" s="1083"/>
      <c r="AV21" s="1083"/>
      <c r="AW21" s="1083"/>
      <c r="AX21" s="1083"/>
      <c r="AY21" s="1084"/>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4"/>
      <c r="R22" s="1075"/>
      <c r="S22" s="1075"/>
      <c r="T22" s="1075"/>
      <c r="U22" s="1075"/>
      <c r="V22" s="1075"/>
      <c r="W22" s="1075"/>
      <c r="X22" s="1075"/>
      <c r="Y22" s="1075"/>
      <c r="Z22" s="1075"/>
      <c r="AA22" s="1075"/>
      <c r="AB22" s="1075"/>
      <c r="AC22" s="1075"/>
      <c r="AD22" s="1075"/>
      <c r="AE22" s="1076"/>
      <c r="AF22" s="1035"/>
      <c r="AG22" s="1036"/>
      <c r="AH22" s="1036"/>
      <c r="AI22" s="1036"/>
      <c r="AJ22" s="1037"/>
      <c r="AK22" s="1077"/>
      <c r="AL22" s="1078"/>
      <c r="AM22" s="1078"/>
      <c r="AN22" s="1078"/>
      <c r="AO22" s="1078"/>
      <c r="AP22" s="1078"/>
      <c r="AQ22" s="1078"/>
      <c r="AR22" s="1078"/>
      <c r="AS22" s="1078"/>
      <c r="AT22" s="1078"/>
      <c r="AU22" s="1079"/>
      <c r="AV22" s="1079"/>
      <c r="AW22" s="1079"/>
      <c r="AX22" s="1079"/>
      <c r="AY22" s="1080"/>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67">
        <v>23777</v>
      </c>
      <c r="R23" s="1061"/>
      <c r="S23" s="1061"/>
      <c r="T23" s="1061"/>
      <c r="U23" s="1061"/>
      <c r="V23" s="1068">
        <v>23255</v>
      </c>
      <c r="W23" s="1065"/>
      <c r="X23" s="1065"/>
      <c r="Y23" s="1065"/>
      <c r="Z23" s="1069"/>
      <c r="AA23" s="1068">
        <f>Q23-V23</f>
        <v>522</v>
      </c>
      <c r="AB23" s="1065"/>
      <c r="AC23" s="1065"/>
      <c r="AD23" s="1065"/>
      <c r="AE23" s="1066"/>
      <c r="AF23" s="1070">
        <v>456</v>
      </c>
      <c r="AG23" s="1061"/>
      <c r="AH23" s="1061"/>
      <c r="AI23" s="1061"/>
      <c r="AJ23" s="1071"/>
      <c r="AK23" s="1072"/>
      <c r="AL23" s="1073"/>
      <c r="AM23" s="1073"/>
      <c r="AN23" s="1073"/>
      <c r="AO23" s="1073"/>
      <c r="AP23" s="1061">
        <f t="shared" ref="AP23" si="0">SUM(AP7:AT22)</f>
        <v>14226</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389</v>
      </c>
      <c r="C28" s="1048"/>
      <c r="D28" s="1048"/>
      <c r="E28" s="1048"/>
      <c r="F28" s="1048"/>
      <c r="G28" s="1048"/>
      <c r="H28" s="1048"/>
      <c r="I28" s="1048"/>
      <c r="J28" s="1048"/>
      <c r="K28" s="1048"/>
      <c r="L28" s="1048"/>
      <c r="M28" s="1048"/>
      <c r="N28" s="1048"/>
      <c r="O28" s="1048"/>
      <c r="P28" s="1049"/>
      <c r="Q28" s="1050">
        <v>6185</v>
      </c>
      <c r="R28" s="1051"/>
      <c r="S28" s="1051"/>
      <c r="T28" s="1051"/>
      <c r="U28" s="1051"/>
      <c r="V28" s="1051">
        <v>6108</v>
      </c>
      <c r="W28" s="1051"/>
      <c r="X28" s="1051"/>
      <c r="Y28" s="1051"/>
      <c r="Z28" s="1051"/>
      <c r="AA28" s="1051">
        <f>Q28-V28</f>
        <v>77</v>
      </c>
      <c r="AB28" s="1051"/>
      <c r="AC28" s="1051"/>
      <c r="AD28" s="1051"/>
      <c r="AE28" s="1052"/>
      <c r="AF28" s="1053">
        <v>77</v>
      </c>
      <c r="AG28" s="1051"/>
      <c r="AH28" s="1051"/>
      <c r="AI28" s="1051"/>
      <c r="AJ28" s="1054"/>
      <c r="AK28" s="1042">
        <v>529</v>
      </c>
      <c r="AL28" s="1043"/>
      <c r="AM28" s="1043"/>
      <c r="AN28" s="1043"/>
      <c r="AO28" s="1043"/>
      <c r="AP28" s="1043">
        <v>0</v>
      </c>
      <c r="AQ28" s="1043"/>
      <c r="AR28" s="1043"/>
      <c r="AS28" s="1043"/>
      <c r="AT28" s="1043"/>
      <c r="AU28" s="1043">
        <v>0</v>
      </c>
      <c r="AV28" s="1043"/>
      <c r="AW28" s="1043"/>
      <c r="AX28" s="1043"/>
      <c r="AY28" s="1043"/>
      <c r="AZ28" s="1044"/>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5824</v>
      </c>
      <c r="R29" s="1039"/>
      <c r="S29" s="1039"/>
      <c r="T29" s="1039"/>
      <c r="U29" s="1039"/>
      <c r="V29" s="1039">
        <v>5631</v>
      </c>
      <c r="W29" s="1039"/>
      <c r="X29" s="1039"/>
      <c r="Y29" s="1039"/>
      <c r="Z29" s="1039"/>
      <c r="AA29" s="1040">
        <f t="shared" ref="AA29" si="1">Q29-V29</f>
        <v>193</v>
      </c>
      <c r="AB29" s="1036"/>
      <c r="AC29" s="1036"/>
      <c r="AD29" s="1036"/>
      <c r="AE29" s="1037"/>
      <c r="AF29" s="1035">
        <v>193</v>
      </c>
      <c r="AG29" s="1036"/>
      <c r="AH29" s="1036"/>
      <c r="AI29" s="1036"/>
      <c r="AJ29" s="1037"/>
      <c r="AK29" s="980">
        <v>1082</v>
      </c>
      <c r="AL29" s="971"/>
      <c r="AM29" s="971"/>
      <c r="AN29" s="971"/>
      <c r="AO29" s="971"/>
      <c r="AP29" s="971">
        <v>0</v>
      </c>
      <c r="AQ29" s="971"/>
      <c r="AR29" s="971"/>
      <c r="AS29" s="971"/>
      <c r="AT29" s="971"/>
      <c r="AU29" s="971">
        <v>0</v>
      </c>
      <c r="AV29" s="971"/>
      <c r="AW29" s="971"/>
      <c r="AX29" s="971"/>
      <c r="AY29" s="971"/>
      <c r="AZ29" s="1041"/>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1225</v>
      </c>
      <c r="R30" s="1039"/>
      <c r="S30" s="1039"/>
      <c r="T30" s="1039"/>
      <c r="U30" s="1039"/>
      <c r="V30" s="1039">
        <v>1177</v>
      </c>
      <c r="W30" s="1039"/>
      <c r="X30" s="1039"/>
      <c r="Y30" s="1039"/>
      <c r="Z30" s="1039"/>
      <c r="AA30" s="1040">
        <f>Q30-V30</f>
        <v>48</v>
      </c>
      <c r="AB30" s="1036"/>
      <c r="AC30" s="1036"/>
      <c r="AD30" s="1036"/>
      <c r="AE30" s="1037"/>
      <c r="AF30" s="1035">
        <v>48</v>
      </c>
      <c r="AG30" s="1036"/>
      <c r="AH30" s="1036"/>
      <c r="AI30" s="1036"/>
      <c r="AJ30" s="1037"/>
      <c r="AK30" s="980">
        <v>218</v>
      </c>
      <c r="AL30" s="971"/>
      <c r="AM30" s="971"/>
      <c r="AN30" s="971"/>
      <c r="AO30" s="971"/>
      <c r="AP30" s="971">
        <v>0</v>
      </c>
      <c r="AQ30" s="971"/>
      <c r="AR30" s="971"/>
      <c r="AS30" s="971"/>
      <c r="AT30" s="971"/>
      <c r="AU30" s="971">
        <v>0</v>
      </c>
      <c r="AV30" s="971"/>
      <c r="AW30" s="971"/>
      <c r="AX30" s="971"/>
      <c r="AY30" s="971"/>
      <c r="AZ30" s="1041"/>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1567</v>
      </c>
      <c r="R31" s="1039"/>
      <c r="S31" s="1039"/>
      <c r="T31" s="1039"/>
      <c r="U31" s="1039"/>
      <c r="V31" s="1039">
        <v>1555</v>
      </c>
      <c r="W31" s="1039"/>
      <c r="X31" s="1039"/>
      <c r="Y31" s="1039"/>
      <c r="Z31" s="1039"/>
      <c r="AA31" s="1039">
        <v>11</v>
      </c>
      <c r="AB31" s="1039"/>
      <c r="AC31" s="1039"/>
      <c r="AD31" s="1039"/>
      <c r="AE31" s="1040"/>
      <c r="AF31" s="1035">
        <v>412</v>
      </c>
      <c r="AG31" s="1036"/>
      <c r="AH31" s="1036"/>
      <c r="AI31" s="1036"/>
      <c r="AJ31" s="1037"/>
      <c r="AK31" s="980">
        <v>374</v>
      </c>
      <c r="AL31" s="971"/>
      <c r="AM31" s="971"/>
      <c r="AN31" s="971"/>
      <c r="AO31" s="971"/>
      <c r="AP31" s="971">
        <v>5183</v>
      </c>
      <c r="AQ31" s="971"/>
      <c r="AR31" s="971"/>
      <c r="AS31" s="971"/>
      <c r="AT31" s="971"/>
      <c r="AU31" s="971">
        <v>1752</v>
      </c>
      <c r="AV31" s="971"/>
      <c r="AW31" s="971"/>
      <c r="AX31" s="971"/>
      <c r="AY31" s="971"/>
      <c r="AZ31" s="1041"/>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730</v>
      </c>
      <c r="AG63" s="959"/>
      <c r="AH63" s="959"/>
      <c r="AI63" s="959"/>
      <c r="AJ63" s="1022"/>
      <c r="AK63" s="1023"/>
      <c r="AL63" s="963"/>
      <c r="AM63" s="963"/>
      <c r="AN63" s="963"/>
      <c r="AO63" s="963"/>
      <c r="AP63" s="959">
        <f>AP31</f>
        <v>5183</v>
      </c>
      <c r="AQ63" s="959"/>
      <c r="AR63" s="959"/>
      <c r="AS63" s="959"/>
      <c r="AT63" s="959"/>
      <c r="AU63" s="959">
        <f>AU31</f>
        <v>1752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397</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398</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543</v>
      </c>
      <c r="C68" s="986"/>
      <c r="D68" s="986"/>
      <c r="E68" s="986"/>
      <c r="F68" s="986"/>
      <c r="G68" s="986"/>
      <c r="H68" s="986"/>
      <c r="I68" s="986"/>
      <c r="J68" s="986"/>
      <c r="K68" s="986"/>
      <c r="L68" s="986"/>
      <c r="M68" s="986"/>
      <c r="N68" s="986"/>
      <c r="O68" s="986"/>
      <c r="P68" s="987"/>
      <c r="Q68" s="988">
        <v>230</v>
      </c>
      <c r="R68" s="982"/>
      <c r="S68" s="982"/>
      <c r="T68" s="982"/>
      <c r="U68" s="982"/>
      <c r="V68" s="982">
        <v>195</v>
      </c>
      <c r="W68" s="982"/>
      <c r="X68" s="982"/>
      <c r="Y68" s="982"/>
      <c r="Z68" s="982"/>
      <c r="AA68" s="982">
        <v>35</v>
      </c>
      <c r="AB68" s="982"/>
      <c r="AC68" s="982"/>
      <c r="AD68" s="982"/>
      <c r="AE68" s="982"/>
      <c r="AF68" s="982">
        <v>35</v>
      </c>
      <c r="AG68" s="982"/>
      <c r="AH68" s="982"/>
      <c r="AI68" s="982"/>
      <c r="AJ68" s="982"/>
      <c r="AK68" s="982" t="s">
        <v>555</v>
      </c>
      <c r="AL68" s="982"/>
      <c r="AM68" s="982"/>
      <c r="AN68" s="982"/>
      <c r="AO68" s="982"/>
      <c r="AP68" s="982" t="s">
        <v>555</v>
      </c>
      <c r="AQ68" s="982"/>
      <c r="AR68" s="982"/>
      <c r="AS68" s="982"/>
      <c r="AT68" s="982"/>
      <c r="AU68" s="982" t="s">
        <v>555</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544</v>
      </c>
      <c r="C69" s="975"/>
      <c r="D69" s="975"/>
      <c r="E69" s="975"/>
      <c r="F69" s="975"/>
      <c r="G69" s="975"/>
      <c r="H69" s="975"/>
      <c r="I69" s="975"/>
      <c r="J69" s="975"/>
      <c r="K69" s="975"/>
      <c r="L69" s="975"/>
      <c r="M69" s="975"/>
      <c r="N69" s="975"/>
      <c r="O69" s="975"/>
      <c r="P69" s="976"/>
      <c r="Q69" s="977">
        <v>1359863</v>
      </c>
      <c r="R69" s="971"/>
      <c r="S69" s="971"/>
      <c r="T69" s="971"/>
      <c r="U69" s="971"/>
      <c r="V69" s="971">
        <v>1332205</v>
      </c>
      <c r="W69" s="971"/>
      <c r="X69" s="971"/>
      <c r="Y69" s="971"/>
      <c r="Z69" s="971"/>
      <c r="AA69" s="971">
        <v>27659</v>
      </c>
      <c r="AB69" s="971"/>
      <c r="AC69" s="971"/>
      <c r="AD69" s="971"/>
      <c r="AE69" s="971"/>
      <c r="AF69" s="971">
        <v>27659</v>
      </c>
      <c r="AG69" s="971"/>
      <c r="AH69" s="971"/>
      <c r="AI69" s="971"/>
      <c r="AJ69" s="971"/>
      <c r="AK69" s="971">
        <v>9500</v>
      </c>
      <c r="AL69" s="971"/>
      <c r="AM69" s="971"/>
      <c r="AN69" s="971"/>
      <c r="AO69" s="971"/>
      <c r="AP69" s="971" t="s">
        <v>486</v>
      </c>
      <c r="AQ69" s="971"/>
      <c r="AR69" s="971"/>
      <c r="AS69" s="971"/>
      <c r="AT69" s="971"/>
      <c r="AU69" s="971" t="s">
        <v>486</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545</v>
      </c>
      <c r="C70" s="975"/>
      <c r="D70" s="975"/>
      <c r="E70" s="975"/>
      <c r="F70" s="975"/>
      <c r="G70" s="975"/>
      <c r="H70" s="975"/>
      <c r="I70" s="975"/>
      <c r="J70" s="975"/>
      <c r="K70" s="975"/>
      <c r="L70" s="975"/>
      <c r="M70" s="975"/>
      <c r="N70" s="975"/>
      <c r="O70" s="975"/>
      <c r="P70" s="976"/>
      <c r="Q70" s="977">
        <v>38885</v>
      </c>
      <c r="R70" s="971"/>
      <c r="S70" s="971"/>
      <c r="T70" s="971"/>
      <c r="U70" s="971"/>
      <c r="V70" s="971">
        <v>35641</v>
      </c>
      <c r="W70" s="971"/>
      <c r="X70" s="971"/>
      <c r="Y70" s="971"/>
      <c r="Z70" s="971"/>
      <c r="AA70" s="971">
        <v>3244</v>
      </c>
      <c r="AB70" s="971"/>
      <c r="AC70" s="971"/>
      <c r="AD70" s="971"/>
      <c r="AE70" s="971"/>
      <c r="AF70" s="971">
        <v>26209</v>
      </c>
      <c r="AG70" s="971"/>
      <c r="AH70" s="971"/>
      <c r="AI70" s="971"/>
      <c r="AJ70" s="971"/>
      <c r="AK70" s="971" t="s">
        <v>486</v>
      </c>
      <c r="AL70" s="971"/>
      <c r="AM70" s="971"/>
      <c r="AN70" s="971"/>
      <c r="AO70" s="971"/>
      <c r="AP70" s="971">
        <v>94795</v>
      </c>
      <c r="AQ70" s="971"/>
      <c r="AR70" s="971"/>
      <c r="AS70" s="971"/>
      <c r="AT70" s="971"/>
      <c r="AU70" s="971" t="s">
        <v>486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546</v>
      </c>
      <c r="C71" s="975"/>
      <c r="D71" s="975"/>
      <c r="E71" s="975"/>
      <c r="F71" s="975"/>
      <c r="G71" s="975"/>
      <c r="H71" s="975"/>
      <c r="I71" s="975"/>
      <c r="J71" s="975"/>
      <c r="K71" s="975"/>
      <c r="L71" s="975"/>
      <c r="M71" s="975"/>
      <c r="N71" s="975"/>
      <c r="O71" s="975"/>
      <c r="P71" s="976"/>
      <c r="Q71" s="977">
        <v>1157</v>
      </c>
      <c r="R71" s="971"/>
      <c r="S71" s="971"/>
      <c r="T71" s="971"/>
      <c r="U71" s="971"/>
      <c r="V71" s="971">
        <v>1057</v>
      </c>
      <c r="W71" s="971"/>
      <c r="X71" s="971"/>
      <c r="Y71" s="971"/>
      <c r="Z71" s="971"/>
      <c r="AA71" s="971">
        <v>100</v>
      </c>
      <c r="AB71" s="971"/>
      <c r="AC71" s="971"/>
      <c r="AD71" s="971"/>
      <c r="AE71" s="971"/>
      <c r="AF71" s="971">
        <v>1712</v>
      </c>
      <c r="AG71" s="971"/>
      <c r="AH71" s="971"/>
      <c r="AI71" s="971"/>
      <c r="AJ71" s="971"/>
      <c r="AK71" s="971">
        <v>4</v>
      </c>
      <c r="AL71" s="971"/>
      <c r="AM71" s="971"/>
      <c r="AN71" s="971"/>
      <c r="AO71" s="971"/>
      <c r="AP71" s="971">
        <v>1929</v>
      </c>
      <c r="AQ71" s="971"/>
      <c r="AR71" s="971"/>
      <c r="AS71" s="971"/>
      <c r="AT71" s="971"/>
      <c r="AU71" s="971" t="s">
        <v>486</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547</v>
      </c>
      <c r="C72" s="975"/>
      <c r="D72" s="975"/>
      <c r="E72" s="975"/>
      <c r="F72" s="975"/>
      <c r="G72" s="975"/>
      <c r="H72" s="975"/>
      <c r="I72" s="975"/>
      <c r="J72" s="975"/>
      <c r="K72" s="975"/>
      <c r="L72" s="975"/>
      <c r="M72" s="975"/>
      <c r="N72" s="975"/>
      <c r="O72" s="975"/>
      <c r="P72" s="976"/>
      <c r="Q72" s="977">
        <v>6635</v>
      </c>
      <c r="R72" s="971"/>
      <c r="S72" s="971"/>
      <c r="T72" s="971"/>
      <c r="U72" s="971"/>
      <c r="V72" s="971">
        <v>5820</v>
      </c>
      <c r="W72" s="971"/>
      <c r="X72" s="971"/>
      <c r="Y72" s="971"/>
      <c r="Z72" s="971"/>
      <c r="AA72" s="971">
        <v>815</v>
      </c>
      <c r="AB72" s="971"/>
      <c r="AC72" s="971"/>
      <c r="AD72" s="971"/>
      <c r="AE72" s="971"/>
      <c r="AF72" s="971">
        <v>19303</v>
      </c>
      <c r="AG72" s="971"/>
      <c r="AH72" s="971"/>
      <c r="AI72" s="971"/>
      <c r="AJ72" s="971"/>
      <c r="AK72" s="971" t="s">
        <v>486</v>
      </c>
      <c r="AL72" s="971"/>
      <c r="AM72" s="971"/>
      <c r="AN72" s="971"/>
      <c r="AO72" s="971"/>
      <c r="AP72" s="971">
        <v>22689</v>
      </c>
      <c r="AQ72" s="971"/>
      <c r="AR72" s="971"/>
      <c r="AS72" s="971"/>
      <c r="AT72" s="971"/>
      <c r="AU72" s="971" t="s">
        <v>486</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548</v>
      </c>
      <c r="C73" s="975"/>
      <c r="D73" s="975"/>
      <c r="E73" s="975"/>
      <c r="F73" s="975"/>
      <c r="G73" s="975"/>
      <c r="H73" s="975"/>
      <c r="I73" s="975"/>
      <c r="J73" s="975"/>
      <c r="K73" s="975"/>
      <c r="L73" s="975"/>
      <c r="M73" s="975"/>
      <c r="N73" s="975"/>
      <c r="O73" s="975"/>
      <c r="P73" s="976"/>
      <c r="Q73" s="977">
        <v>2629</v>
      </c>
      <c r="R73" s="971"/>
      <c r="S73" s="971"/>
      <c r="T73" s="971"/>
      <c r="U73" s="971"/>
      <c r="V73" s="971">
        <v>2352</v>
      </c>
      <c r="W73" s="971"/>
      <c r="X73" s="971"/>
      <c r="Y73" s="971"/>
      <c r="Z73" s="971"/>
      <c r="AA73" s="971">
        <v>277</v>
      </c>
      <c r="AB73" s="971"/>
      <c r="AC73" s="971"/>
      <c r="AD73" s="971"/>
      <c r="AE73" s="971"/>
      <c r="AF73" s="971">
        <v>277</v>
      </c>
      <c r="AG73" s="971"/>
      <c r="AH73" s="971"/>
      <c r="AI73" s="971"/>
      <c r="AJ73" s="971"/>
      <c r="AK73" s="971">
        <v>84</v>
      </c>
      <c r="AL73" s="971"/>
      <c r="AM73" s="971"/>
      <c r="AN73" s="971"/>
      <c r="AO73" s="971"/>
      <c r="AP73" s="971">
        <v>2069</v>
      </c>
      <c r="AQ73" s="971"/>
      <c r="AR73" s="971"/>
      <c r="AS73" s="971"/>
      <c r="AT73" s="971"/>
      <c r="AU73" s="971">
        <v>344</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f>SUM(AF68:AF87)</f>
        <v>75195</v>
      </c>
      <c r="AG88" s="959"/>
      <c r="AH88" s="959"/>
      <c r="AI88" s="959"/>
      <c r="AJ88" s="959"/>
      <c r="AK88" s="963"/>
      <c r="AL88" s="963"/>
      <c r="AM88" s="963"/>
      <c r="AN88" s="963"/>
      <c r="AO88" s="963"/>
      <c r="AP88" s="959">
        <f>SUM(AP68:AP87)</f>
        <v>121482</v>
      </c>
      <c r="AQ88" s="959"/>
      <c r="AR88" s="959"/>
      <c r="AS88" s="959"/>
      <c r="AT88" s="959"/>
      <c r="AU88" s="959">
        <f t="shared" ref="AU88" si="2">SUM(AU68:AU87)</f>
        <v>344</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f>CR7</f>
        <v>240</v>
      </c>
      <c r="CS102" s="953"/>
      <c r="CT102" s="953"/>
      <c r="CU102" s="953"/>
      <c r="CV102" s="954"/>
      <c r="CW102" s="952">
        <f>CW7</f>
        <v>2</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30" customFormat="1" ht="26.25" customHeight="1" x14ac:dyDescent="0.2">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1836388</v>
      </c>
      <c r="AB110" s="889"/>
      <c r="AC110" s="889"/>
      <c r="AD110" s="889"/>
      <c r="AE110" s="890"/>
      <c r="AF110" s="891">
        <v>1904711</v>
      </c>
      <c r="AG110" s="889"/>
      <c r="AH110" s="889"/>
      <c r="AI110" s="889"/>
      <c r="AJ110" s="890"/>
      <c r="AK110" s="891">
        <v>1884475</v>
      </c>
      <c r="AL110" s="889"/>
      <c r="AM110" s="889"/>
      <c r="AN110" s="889"/>
      <c r="AO110" s="890"/>
      <c r="AP110" s="892">
        <v>15.9</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16510932</v>
      </c>
      <c r="BR110" s="842"/>
      <c r="BS110" s="842"/>
      <c r="BT110" s="842"/>
      <c r="BU110" s="842"/>
      <c r="BV110" s="842">
        <v>15338789</v>
      </c>
      <c r="BW110" s="842"/>
      <c r="BX110" s="842"/>
      <c r="BY110" s="842"/>
      <c r="BZ110" s="842"/>
      <c r="CA110" s="842">
        <v>14225707</v>
      </c>
      <c r="CB110" s="842"/>
      <c r="CC110" s="842"/>
      <c r="CD110" s="842"/>
      <c r="CE110" s="842"/>
      <c r="CF110" s="866">
        <v>120.3</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2201349</v>
      </c>
      <c r="BR112" s="817"/>
      <c r="BS112" s="817"/>
      <c r="BT112" s="817"/>
      <c r="BU112" s="817"/>
      <c r="BV112" s="817">
        <v>2024766</v>
      </c>
      <c r="BW112" s="817"/>
      <c r="BX112" s="817"/>
      <c r="BY112" s="817"/>
      <c r="BZ112" s="817"/>
      <c r="CA112" s="817">
        <v>1751873</v>
      </c>
      <c r="CB112" s="817"/>
      <c r="CC112" s="817"/>
      <c r="CD112" s="817"/>
      <c r="CE112" s="817"/>
      <c r="CF112" s="875">
        <v>14.8</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231511</v>
      </c>
      <c r="AB113" s="919"/>
      <c r="AC113" s="919"/>
      <c r="AD113" s="919"/>
      <c r="AE113" s="920"/>
      <c r="AF113" s="921">
        <v>211759</v>
      </c>
      <c r="AG113" s="919"/>
      <c r="AH113" s="919"/>
      <c r="AI113" s="919"/>
      <c r="AJ113" s="920"/>
      <c r="AK113" s="921">
        <v>198269</v>
      </c>
      <c r="AL113" s="919"/>
      <c r="AM113" s="919"/>
      <c r="AN113" s="919"/>
      <c r="AO113" s="920"/>
      <c r="AP113" s="922">
        <v>1.7</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350392</v>
      </c>
      <c r="BR113" s="817"/>
      <c r="BS113" s="817"/>
      <c r="BT113" s="817"/>
      <c r="BU113" s="817"/>
      <c r="BV113" s="817">
        <v>346146</v>
      </c>
      <c r="BW113" s="817"/>
      <c r="BX113" s="817"/>
      <c r="BY113" s="817"/>
      <c r="BZ113" s="817"/>
      <c r="CA113" s="817">
        <v>344261</v>
      </c>
      <c r="CB113" s="817"/>
      <c r="CC113" s="817"/>
      <c r="CD113" s="817"/>
      <c r="CE113" s="817"/>
      <c r="CF113" s="875">
        <v>2.9</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1563</v>
      </c>
      <c r="AB114" s="780"/>
      <c r="AC114" s="780"/>
      <c r="AD114" s="780"/>
      <c r="AE114" s="781"/>
      <c r="AF114" s="782">
        <v>15504</v>
      </c>
      <c r="AG114" s="780"/>
      <c r="AH114" s="780"/>
      <c r="AI114" s="780"/>
      <c r="AJ114" s="781"/>
      <c r="AK114" s="782">
        <v>33018</v>
      </c>
      <c r="AL114" s="780"/>
      <c r="AM114" s="780"/>
      <c r="AN114" s="780"/>
      <c r="AO114" s="781"/>
      <c r="AP114" s="824">
        <v>0.3</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2251946</v>
      </c>
      <c r="BR114" s="817"/>
      <c r="BS114" s="817"/>
      <c r="BT114" s="817"/>
      <c r="BU114" s="817"/>
      <c r="BV114" s="817">
        <v>2342775</v>
      </c>
      <c r="BW114" s="817"/>
      <c r="BX114" s="817"/>
      <c r="BY114" s="817"/>
      <c r="BZ114" s="817"/>
      <c r="CA114" s="817">
        <v>2402482</v>
      </c>
      <c r="CB114" s="817"/>
      <c r="CC114" s="817"/>
      <c r="CD114" s="817"/>
      <c r="CE114" s="817"/>
      <c r="CF114" s="875">
        <v>20.3</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2069462</v>
      </c>
      <c r="AB117" s="903"/>
      <c r="AC117" s="903"/>
      <c r="AD117" s="903"/>
      <c r="AE117" s="904"/>
      <c r="AF117" s="905">
        <v>2131974</v>
      </c>
      <c r="AG117" s="903"/>
      <c r="AH117" s="903"/>
      <c r="AI117" s="903"/>
      <c r="AJ117" s="904"/>
      <c r="AK117" s="905">
        <v>2115762</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440</v>
      </c>
      <c r="BP119" s="878"/>
      <c r="BQ119" s="879">
        <v>21314619</v>
      </c>
      <c r="BR119" s="845"/>
      <c r="BS119" s="845"/>
      <c r="BT119" s="845"/>
      <c r="BU119" s="845"/>
      <c r="BV119" s="845">
        <v>20052476</v>
      </c>
      <c r="BW119" s="845"/>
      <c r="BX119" s="845"/>
      <c r="BY119" s="845"/>
      <c r="BZ119" s="845"/>
      <c r="CA119" s="845">
        <v>18724323</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4882619</v>
      </c>
      <c r="BR120" s="842"/>
      <c r="BS120" s="842"/>
      <c r="BT120" s="842"/>
      <c r="BU120" s="842"/>
      <c r="BV120" s="842">
        <v>5396948</v>
      </c>
      <c r="BW120" s="842"/>
      <c r="BX120" s="842"/>
      <c r="BY120" s="842"/>
      <c r="BZ120" s="842"/>
      <c r="CA120" s="842">
        <v>5717302</v>
      </c>
      <c r="CB120" s="842"/>
      <c r="CC120" s="842"/>
      <c r="CD120" s="842"/>
      <c r="CE120" s="842"/>
      <c r="CF120" s="866">
        <v>48.3</v>
      </c>
      <c r="CG120" s="867"/>
      <c r="CH120" s="867"/>
      <c r="CI120" s="867"/>
      <c r="CJ120" s="867"/>
      <c r="CK120" s="868" t="s">
        <v>444</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v>2201349</v>
      </c>
      <c r="DH120" s="842"/>
      <c r="DI120" s="842"/>
      <c r="DJ120" s="842"/>
      <c r="DK120" s="842"/>
      <c r="DL120" s="842">
        <v>2024766</v>
      </c>
      <c r="DM120" s="842"/>
      <c r="DN120" s="842"/>
      <c r="DO120" s="842"/>
      <c r="DP120" s="842"/>
      <c r="DQ120" s="842">
        <v>1751873</v>
      </c>
      <c r="DR120" s="842"/>
      <c r="DS120" s="842"/>
      <c r="DT120" s="842"/>
      <c r="DU120" s="842"/>
      <c r="DV120" s="843">
        <v>14.8</v>
      </c>
      <c r="DW120" s="843"/>
      <c r="DX120" s="843"/>
      <c r="DY120" s="843"/>
      <c r="DZ120" s="844"/>
    </row>
    <row r="121" spans="1:130" s="230"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2283279</v>
      </c>
      <c r="BR121" s="817"/>
      <c r="BS121" s="817"/>
      <c r="BT121" s="817"/>
      <c r="BU121" s="817"/>
      <c r="BV121" s="817">
        <v>2202171</v>
      </c>
      <c r="BW121" s="817"/>
      <c r="BX121" s="817"/>
      <c r="BY121" s="817"/>
      <c r="BZ121" s="817"/>
      <c r="CA121" s="817">
        <v>2002479</v>
      </c>
      <c r="CB121" s="817"/>
      <c r="CC121" s="817"/>
      <c r="CD121" s="817"/>
      <c r="CE121" s="817"/>
      <c r="CF121" s="875">
        <v>16.899999999999999</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30" customFormat="1" ht="26.25" customHeight="1" x14ac:dyDescent="0.2">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15516515</v>
      </c>
      <c r="BR122" s="845"/>
      <c r="BS122" s="845"/>
      <c r="BT122" s="845"/>
      <c r="BU122" s="845"/>
      <c r="BV122" s="845">
        <v>14757602</v>
      </c>
      <c r="BW122" s="845"/>
      <c r="BX122" s="845"/>
      <c r="BY122" s="845"/>
      <c r="BZ122" s="845"/>
      <c r="CA122" s="845">
        <v>13961419</v>
      </c>
      <c r="CB122" s="845"/>
      <c r="CC122" s="845"/>
      <c r="CD122" s="845"/>
      <c r="CE122" s="845"/>
      <c r="CF122" s="846">
        <v>118</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2">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448</v>
      </c>
      <c r="BP123" s="878"/>
      <c r="BQ123" s="832">
        <v>22682413</v>
      </c>
      <c r="BR123" s="833"/>
      <c r="BS123" s="833"/>
      <c r="BT123" s="833"/>
      <c r="BU123" s="833"/>
      <c r="BV123" s="833">
        <v>22356721</v>
      </c>
      <c r="BW123" s="833"/>
      <c r="BX123" s="833"/>
      <c r="BY123" s="833"/>
      <c r="BZ123" s="833"/>
      <c r="CA123" s="833">
        <v>21681200</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286292</v>
      </c>
      <c r="AB128" s="801"/>
      <c r="AC128" s="801"/>
      <c r="AD128" s="801"/>
      <c r="AE128" s="802"/>
      <c r="AF128" s="803">
        <v>286185</v>
      </c>
      <c r="AG128" s="801"/>
      <c r="AH128" s="801"/>
      <c r="AI128" s="801"/>
      <c r="AJ128" s="802"/>
      <c r="AK128" s="803">
        <v>281758</v>
      </c>
      <c r="AL128" s="801"/>
      <c r="AM128" s="801"/>
      <c r="AN128" s="801"/>
      <c r="AO128" s="802"/>
      <c r="AP128" s="804"/>
      <c r="AQ128" s="805"/>
      <c r="AR128" s="805"/>
      <c r="AS128" s="805"/>
      <c r="AT128" s="806"/>
      <c r="AU128" s="232"/>
      <c r="AV128" s="232"/>
      <c r="AW128" s="232"/>
      <c r="AX128" s="807" t="s">
        <v>462</v>
      </c>
      <c r="AY128" s="808"/>
      <c r="AZ128" s="808"/>
      <c r="BA128" s="808"/>
      <c r="BB128" s="808"/>
      <c r="BC128" s="808"/>
      <c r="BD128" s="808"/>
      <c r="BE128" s="809"/>
      <c r="BF128" s="786" t="s">
        <v>122</v>
      </c>
      <c r="BG128" s="787"/>
      <c r="BH128" s="787"/>
      <c r="BI128" s="787"/>
      <c r="BJ128" s="787"/>
      <c r="BK128" s="787"/>
      <c r="BL128" s="810"/>
      <c r="BM128" s="786">
        <v>12.93</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13135946</v>
      </c>
      <c r="AB129" s="780"/>
      <c r="AC129" s="780"/>
      <c r="AD129" s="780"/>
      <c r="AE129" s="781"/>
      <c r="AF129" s="782">
        <v>12865138</v>
      </c>
      <c r="AG129" s="780"/>
      <c r="AH129" s="780"/>
      <c r="AI129" s="780"/>
      <c r="AJ129" s="781"/>
      <c r="AK129" s="782">
        <v>13151988</v>
      </c>
      <c r="AL129" s="780"/>
      <c r="AM129" s="780"/>
      <c r="AN129" s="780"/>
      <c r="AO129" s="781"/>
      <c r="AP129" s="783"/>
      <c r="AQ129" s="784"/>
      <c r="AR129" s="784"/>
      <c r="AS129" s="784"/>
      <c r="AT129" s="785"/>
      <c r="AU129" s="233"/>
      <c r="AV129" s="233"/>
      <c r="AW129" s="233"/>
      <c r="AX129" s="751" t="s">
        <v>465</v>
      </c>
      <c r="AY129" s="752"/>
      <c r="AZ129" s="752"/>
      <c r="BA129" s="752"/>
      <c r="BB129" s="752"/>
      <c r="BC129" s="752"/>
      <c r="BD129" s="752"/>
      <c r="BE129" s="753"/>
      <c r="BF129" s="770" t="s">
        <v>122</v>
      </c>
      <c r="BG129" s="771"/>
      <c r="BH129" s="771"/>
      <c r="BI129" s="771"/>
      <c r="BJ129" s="771"/>
      <c r="BK129" s="771"/>
      <c r="BL129" s="772"/>
      <c r="BM129" s="770">
        <v>17.93</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1372733</v>
      </c>
      <c r="AB130" s="780"/>
      <c r="AC130" s="780"/>
      <c r="AD130" s="780"/>
      <c r="AE130" s="781"/>
      <c r="AF130" s="782">
        <v>1329081</v>
      </c>
      <c r="AG130" s="780"/>
      <c r="AH130" s="780"/>
      <c r="AI130" s="780"/>
      <c r="AJ130" s="781"/>
      <c r="AK130" s="782">
        <v>1321950</v>
      </c>
      <c r="AL130" s="780"/>
      <c r="AM130" s="780"/>
      <c r="AN130" s="780"/>
      <c r="AO130" s="781"/>
      <c r="AP130" s="783"/>
      <c r="AQ130" s="784"/>
      <c r="AR130" s="784"/>
      <c r="AS130" s="784"/>
      <c r="AT130" s="785"/>
      <c r="AU130" s="233"/>
      <c r="AV130" s="233"/>
      <c r="AW130" s="233"/>
      <c r="AX130" s="751" t="s">
        <v>468</v>
      </c>
      <c r="AY130" s="752"/>
      <c r="AZ130" s="752"/>
      <c r="BA130" s="752"/>
      <c r="BB130" s="752"/>
      <c r="BC130" s="752"/>
      <c r="BD130" s="752"/>
      <c r="BE130" s="753"/>
      <c r="BF130" s="754">
        <v>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11763213</v>
      </c>
      <c r="AB131" s="764"/>
      <c r="AC131" s="764"/>
      <c r="AD131" s="764"/>
      <c r="AE131" s="765"/>
      <c r="AF131" s="766">
        <v>11536057</v>
      </c>
      <c r="AG131" s="764"/>
      <c r="AH131" s="764"/>
      <c r="AI131" s="764"/>
      <c r="AJ131" s="765"/>
      <c r="AK131" s="766">
        <v>11830038</v>
      </c>
      <c r="AL131" s="764"/>
      <c r="AM131" s="764"/>
      <c r="AN131" s="764"/>
      <c r="AO131" s="765"/>
      <c r="AP131" s="767"/>
      <c r="AQ131" s="768"/>
      <c r="AR131" s="768"/>
      <c r="AS131" s="768"/>
      <c r="AT131" s="769"/>
      <c r="AU131" s="233"/>
      <c r="AV131" s="233"/>
      <c r="AW131" s="233"/>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3.489157257</v>
      </c>
      <c r="AB132" s="745"/>
      <c r="AC132" s="745"/>
      <c r="AD132" s="745"/>
      <c r="AE132" s="746"/>
      <c r="AF132" s="747">
        <v>4.479069408</v>
      </c>
      <c r="AG132" s="745"/>
      <c r="AH132" s="745"/>
      <c r="AI132" s="745"/>
      <c r="AJ132" s="746"/>
      <c r="AK132" s="747">
        <v>4.3284224670000002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3</v>
      </c>
      <c r="AB133" s="724"/>
      <c r="AC133" s="724"/>
      <c r="AD133" s="724"/>
      <c r="AE133" s="725"/>
      <c r="AF133" s="723">
        <v>3.7</v>
      </c>
      <c r="AG133" s="724"/>
      <c r="AH133" s="724"/>
      <c r="AI133" s="724"/>
      <c r="AJ133" s="725"/>
      <c r="AK133" s="723">
        <v>4</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jZp+4t/OW8z0OVXac4j+7p8Vmp3Uki+xMPq3TvBHVg920oXm79Ji2qdI5+3qLMGNDooLspKdDg5nd5zJ5qLd4A==" saltValue="aIpvPgOCk4j6KJbJCTP+S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JcD1RZBrsa9XmsZ8Vt9CB8/1VQsUNayh0LO1rv3TjaWr50zQg2WRSY0nemSRgQhqKJwXllkzsHpTxdt12P06Ag==" saltValue="XxlRdtSl09FvJlRJWnNo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TlH43HbqWV0oDxgLHoo0ml5c9+PQOAZ64shTu6REilYjJ//0BpK+x7XMrszT1Blg/gdQJVEJDx2ZzyttzCEAA==" saltValue="6rrKyKq0ViEhJ+SRzd2mK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9" t="s">
        <v>477</v>
      </c>
      <c r="AP7" s="272"/>
      <c r="AQ7" s="273" t="s">
        <v>478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0"/>
      <c r="AP8" s="278" t="s">
        <v>479</v>
      </c>
      <c r="AQ8" s="279" t="s">
        <v>480</v>
      </c>
      <c r="AR8" s="280" t="s">
        <v>481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1" t="s">
        <v>482</v>
      </c>
      <c r="AL9" s="1132"/>
      <c r="AM9" s="1132"/>
      <c r="AN9" s="1133"/>
      <c r="AO9" s="281">
        <v>3518328</v>
      </c>
      <c r="AP9" s="281">
        <v>60628</v>
      </c>
      <c r="AQ9" s="282">
        <v>66486</v>
      </c>
      <c r="AR9" s="283">
        <v>-8.8000000000000007</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1" t="s">
        <v>483</v>
      </c>
      <c r="AL10" s="1132"/>
      <c r="AM10" s="1132"/>
      <c r="AN10" s="1133"/>
      <c r="AO10" s="284">
        <v>44449</v>
      </c>
      <c r="AP10" s="284">
        <v>766</v>
      </c>
      <c r="AQ10" s="285">
        <v>6147</v>
      </c>
      <c r="AR10" s="286">
        <v>-87.5</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1" t="s">
        <v>484</v>
      </c>
      <c r="AL11" s="1132"/>
      <c r="AM11" s="1132"/>
      <c r="AN11" s="1133"/>
      <c r="AO11" s="284">
        <v>58824</v>
      </c>
      <c r="AP11" s="284">
        <v>1014</v>
      </c>
      <c r="AQ11" s="285">
        <v>1219</v>
      </c>
      <c r="AR11" s="286">
        <v>-16.8</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1" t="s">
        <v>485</v>
      </c>
      <c r="AL12" s="1132"/>
      <c r="AM12" s="1132"/>
      <c r="AN12" s="1133"/>
      <c r="AO12" s="284" t="s">
        <v>486</v>
      </c>
      <c r="AP12" s="284" t="s">
        <v>486</v>
      </c>
      <c r="AQ12" s="285">
        <v>9</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1" t="s">
        <v>487</v>
      </c>
      <c r="AL13" s="1132"/>
      <c r="AM13" s="1132"/>
      <c r="AN13" s="1133"/>
      <c r="AO13" s="284">
        <v>142136</v>
      </c>
      <c r="AP13" s="284">
        <v>2449</v>
      </c>
      <c r="AQ13" s="285">
        <v>2955</v>
      </c>
      <c r="AR13" s="286">
        <v>-17.100000000000001</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1" t="s">
        <v>488</v>
      </c>
      <c r="AL14" s="1132"/>
      <c r="AM14" s="1132"/>
      <c r="AN14" s="1133"/>
      <c r="AO14" s="284">
        <v>56867</v>
      </c>
      <c r="AP14" s="284">
        <v>980</v>
      </c>
      <c r="AQ14" s="285">
        <v>1434</v>
      </c>
      <c r="AR14" s="286">
        <v>-31.7</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4" t="s">
        <v>489</v>
      </c>
      <c r="AL15" s="1135"/>
      <c r="AM15" s="1135"/>
      <c r="AN15" s="1136"/>
      <c r="AO15" s="284">
        <v>-88089</v>
      </c>
      <c r="AP15" s="284">
        <v>-1518</v>
      </c>
      <c r="AQ15" s="285">
        <v>-3102</v>
      </c>
      <c r="AR15" s="286">
        <v>-51.1</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4" t="s">
        <v>177</v>
      </c>
      <c r="AL16" s="1135"/>
      <c r="AM16" s="1135"/>
      <c r="AN16" s="1136"/>
      <c r="AO16" s="284">
        <v>3732515</v>
      </c>
      <c r="AP16" s="284">
        <v>64319</v>
      </c>
      <c r="AQ16" s="285">
        <v>75147</v>
      </c>
      <c r="AR16" s="286">
        <v>-14.4</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7" t="s">
        <v>494</v>
      </c>
      <c r="AL21" s="1138"/>
      <c r="AM21" s="1138"/>
      <c r="AN21" s="1139"/>
      <c r="AO21" s="297">
        <v>5.6</v>
      </c>
      <c r="AP21" s="298">
        <v>6.62</v>
      </c>
      <c r="AQ21" s="299">
        <v>-1.02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7" t="s">
        <v>495</v>
      </c>
      <c r="AL22" s="1138"/>
      <c r="AM22" s="1138"/>
      <c r="AN22" s="1139"/>
      <c r="AO22" s="302">
        <v>99.5</v>
      </c>
      <c r="AP22" s="303">
        <v>98.3</v>
      </c>
      <c r="AQ22" s="304">
        <v>1.2</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0" t="s">
        <v>496</v>
      </c>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c r="AT26" s="267"/>
    </row>
    <row r="27" spans="1:46" ht="13.2" x14ac:dyDescent="0.2">
      <c r="A27" s="309"/>
      <c r="AO27" s="262"/>
      <c r="AP27" s="262"/>
      <c r="AQ27" s="262"/>
      <c r="AR27" s="262"/>
      <c r="AS27" s="262"/>
      <c r="AT27" s="262"/>
    </row>
    <row r="28" spans="1:46" ht="16.2"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9" t="s">
        <v>477</v>
      </c>
      <c r="AP30" s="272"/>
      <c r="AQ30" s="273" t="s">
        <v>478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0"/>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1" t="s">
        <v>499</v>
      </c>
      <c r="AL32" s="1122"/>
      <c r="AM32" s="1122"/>
      <c r="AN32" s="1123"/>
      <c r="AO32" s="312">
        <v>1884475</v>
      </c>
      <c r="AP32" s="312">
        <v>32474</v>
      </c>
      <c r="AQ32" s="313">
        <v>34847</v>
      </c>
      <c r="AR32" s="314">
        <v>-6.8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1" t="s">
        <v>500</v>
      </c>
      <c r="AL33" s="1122"/>
      <c r="AM33" s="1122"/>
      <c r="AN33" s="1123"/>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1" t="s">
        <v>501</v>
      </c>
      <c r="AL34" s="1122"/>
      <c r="AM34" s="1122"/>
      <c r="AN34" s="1123"/>
      <c r="AO34" s="312" t="s">
        <v>486</v>
      </c>
      <c r="AP34" s="312" t="s">
        <v>486</v>
      </c>
      <c r="AQ34" s="313">
        <v>5</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1" t="s">
        <v>502</v>
      </c>
      <c r="AL35" s="1122"/>
      <c r="AM35" s="1122"/>
      <c r="AN35" s="1123"/>
      <c r="AO35" s="312">
        <v>198269</v>
      </c>
      <c r="AP35" s="312">
        <v>3417</v>
      </c>
      <c r="AQ35" s="313">
        <v>8260</v>
      </c>
      <c r="AR35" s="314">
        <v>-58.6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1" t="s">
        <v>503</v>
      </c>
      <c r="AL36" s="1122"/>
      <c r="AM36" s="1122"/>
      <c r="AN36" s="1123"/>
      <c r="AO36" s="312">
        <v>33018</v>
      </c>
      <c r="AP36" s="312">
        <v>569</v>
      </c>
      <c r="AQ36" s="313">
        <v>1689</v>
      </c>
      <c r="AR36" s="314">
        <v>-66.3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1" t="s">
        <v>504</v>
      </c>
      <c r="AL37" s="1122"/>
      <c r="AM37" s="1122"/>
      <c r="AN37" s="1123"/>
      <c r="AO37" s="312" t="s">
        <v>486</v>
      </c>
      <c r="AP37" s="312" t="s">
        <v>486</v>
      </c>
      <c r="AQ37" s="313">
        <v>748</v>
      </c>
      <c r="AR37" s="314" t="s">
        <v>486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4" t="s">
        <v>505</v>
      </c>
      <c r="AL38" s="1125"/>
      <c r="AM38" s="1125"/>
      <c r="AN38" s="1126"/>
      <c r="AO38" s="315" t="s">
        <v>486</v>
      </c>
      <c r="AP38" s="315" t="s">
        <v>486</v>
      </c>
      <c r="AQ38" s="316">
        <v>1</v>
      </c>
      <c r="AR38" s="304" t="s">
        <v>486</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4" t="s">
        <v>506</v>
      </c>
      <c r="AL39" s="1125"/>
      <c r="AM39" s="1125"/>
      <c r="AN39" s="1126"/>
      <c r="AO39" s="312">
        <v>-281758</v>
      </c>
      <c r="AP39" s="312">
        <v>-4855</v>
      </c>
      <c r="AQ39" s="313">
        <v>-5762</v>
      </c>
      <c r="AR39" s="314">
        <v>-15.7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1" t="s">
        <v>507</v>
      </c>
      <c r="AL40" s="1122"/>
      <c r="AM40" s="1122"/>
      <c r="AN40" s="1123"/>
      <c r="AO40" s="312">
        <v>-1321950</v>
      </c>
      <c r="AP40" s="312">
        <v>-22780</v>
      </c>
      <c r="AQ40" s="313">
        <v>-27609</v>
      </c>
      <c r="AR40" s="314">
        <v>-17.5</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7" t="s">
        <v>287</v>
      </c>
      <c r="AL41" s="1128"/>
      <c r="AM41" s="1128"/>
      <c r="AN41" s="1129"/>
      <c r="AO41" s="312">
        <v>512054</v>
      </c>
      <c r="AP41" s="312">
        <v>8824</v>
      </c>
      <c r="AQ41" s="313">
        <v>12179</v>
      </c>
      <c r="AR41" s="314">
        <v>-27.5</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4" t="s">
        <v>477</v>
      </c>
      <c r="AN49" s="1116" t="s">
        <v>510</v>
      </c>
      <c r="AO49" s="1117"/>
      <c r="AP49" s="1117"/>
      <c r="AQ49" s="1117"/>
      <c r="AR49" s="1118"/>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5"/>
      <c r="AN50" s="328" t="s">
        <v>511</v>
      </c>
      <c r="AO50" s="329" t="s">
        <v>512</v>
      </c>
      <c r="AP50" s="330" t="s">
        <v>513</v>
      </c>
      <c r="AQ50" s="331" t="s">
        <v>514</v>
      </c>
      <c r="AR50" s="332" t="s">
        <v>515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1557237</v>
      </c>
      <c r="AN51" s="334">
        <v>26508</v>
      </c>
      <c r="AO51" s="335">
        <v>-45.3</v>
      </c>
      <c r="AP51" s="336">
        <v>45588</v>
      </c>
      <c r="AQ51" s="337">
        <v>8.6999999999999993</v>
      </c>
      <c r="AR51" s="338">
        <v>-54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1106554</v>
      </c>
      <c r="AN52" s="342">
        <v>18836</v>
      </c>
      <c r="AO52" s="343">
        <v>-13.1</v>
      </c>
      <c r="AP52" s="344">
        <v>24150</v>
      </c>
      <c r="AQ52" s="345">
        <v>3.4</v>
      </c>
      <c r="AR52" s="346">
        <v>-16.5</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1382832</v>
      </c>
      <c r="AN53" s="334">
        <v>23556</v>
      </c>
      <c r="AO53" s="335">
        <v>-11.1</v>
      </c>
      <c r="AP53" s="336">
        <v>45483</v>
      </c>
      <c r="AQ53" s="337">
        <v>-0.2</v>
      </c>
      <c r="AR53" s="338">
        <v>-10.9</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844336</v>
      </c>
      <c r="AN54" s="342">
        <v>14383</v>
      </c>
      <c r="AO54" s="343">
        <v>-23.6</v>
      </c>
      <c r="AP54" s="344">
        <v>24241</v>
      </c>
      <c r="AQ54" s="345">
        <v>0.4</v>
      </c>
      <c r="AR54" s="346">
        <v>-24</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787719</v>
      </c>
      <c r="AN55" s="334">
        <v>13466</v>
      </c>
      <c r="AO55" s="335">
        <v>-42.8</v>
      </c>
      <c r="AP55" s="336">
        <v>45945</v>
      </c>
      <c r="AQ55" s="337">
        <v>1</v>
      </c>
      <c r="AR55" s="338">
        <v>-43.8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347467</v>
      </c>
      <c r="AN56" s="342">
        <v>5940</v>
      </c>
      <c r="AO56" s="343">
        <v>-58.7</v>
      </c>
      <c r="AP56" s="344">
        <v>25180</v>
      </c>
      <c r="AQ56" s="345">
        <v>3.9</v>
      </c>
      <c r="AR56" s="346">
        <v>-62.6</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1100080</v>
      </c>
      <c r="AN57" s="334">
        <v>18872</v>
      </c>
      <c r="AO57" s="335">
        <v>40.1</v>
      </c>
      <c r="AP57" s="336">
        <v>44475</v>
      </c>
      <c r="AQ57" s="337">
        <v>-3.2</v>
      </c>
      <c r="AR57" s="338">
        <v>43.3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457163</v>
      </c>
      <c r="AN58" s="342">
        <v>7843</v>
      </c>
      <c r="AO58" s="343">
        <v>32</v>
      </c>
      <c r="AP58" s="344">
        <v>24780</v>
      </c>
      <c r="AQ58" s="345">
        <v>-1.6</v>
      </c>
      <c r="AR58" s="346">
        <v>33.6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1161613</v>
      </c>
      <c r="AN59" s="334">
        <v>20017</v>
      </c>
      <c r="AO59" s="335">
        <v>6.1</v>
      </c>
      <c r="AP59" s="336">
        <v>45982</v>
      </c>
      <c r="AQ59" s="337">
        <v>3.4</v>
      </c>
      <c r="AR59" s="338">
        <v>2.7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666864</v>
      </c>
      <c r="AN60" s="342">
        <v>11492</v>
      </c>
      <c r="AO60" s="343">
        <v>46.5</v>
      </c>
      <c r="AP60" s="344">
        <v>25583</v>
      </c>
      <c r="AQ60" s="345">
        <v>3.2</v>
      </c>
      <c r="AR60" s="346">
        <v>43.3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1197896</v>
      </c>
      <c r="AN61" s="349">
        <v>20484</v>
      </c>
      <c r="AO61" s="350">
        <v>-10.6</v>
      </c>
      <c r="AP61" s="351">
        <v>45495</v>
      </c>
      <c r="AQ61" s="352">
        <v>1.9</v>
      </c>
      <c r="AR61" s="338">
        <v>-12.5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684477</v>
      </c>
      <c r="AN62" s="342">
        <v>11699</v>
      </c>
      <c r="AO62" s="343">
        <v>-3.4</v>
      </c>
      <c r="AP62" s="344">
        <v>24787</v>
      </c>
      <c r="AQ62" s="345">
        <v>1.9</v>
      </c>
      <c r="AR62" s="346">
        <v>-5.3</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BvLT29OGejVYtXKOHgk1/dvNapT09AOP8JX67icpCQyRoRCUoPrb7XYV3UY/YCclAfQAJ1lEy/X04thBlyDQIQ==" saltValue="pkwAkd1IP5QQOE1c6CeE7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oSZt/RECMflGICD+bcEmgufhjVpQ9D0HWskXTYTBuhfwJ8fNoq6ScxgiD4OWmBv36oQdPppwMLvrjzAJDa2vIQ==" saltValue="mWS2InvaYAjVHYRFzMtgD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RGSPlIDk/C7Dl5AuKUK2wX15nRDfnB/I/aig3Tv1y5Z8gkKBt0tysKuo7DaVy3wKv48f7LVZSAwvFWjYmhU2fg==" saltValue="kG0dYQqcQKK1HXMS1Mym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0" t="s">
        <v>3</v>
      </c>
      <c r="D47" s="1140"/>
      <c r="E47" s="1141"/>
      <c r="F47" s="11">
        <v>25.58</v>
      </c>
      <c r="G47" s="12">
        <v>24.77</v>
      </c>
      <c r="H47" s="12">
        <v>23.15</v>
      </c>
      <c r="I47" s="12">
        <v>25.2</v>
      </c>
      <c r="J47" s="13">
        <v>27.43</v>
      </c>
    </row>
    <row r="48" spans="2:10" ht="57.75" customHeight="1" x14ac:dyDescent="0.2">
      <c r="B48" s="14"/>
      <c r="C48" s="1142" t="s">
        <v>4</v>
      </c>
      <c r="D48" s="1142"/>
      <c r="E48" s="1143"/>
      <c r="F48" s="15">
        <v>0.43</v>
      </c>
      <c r="G48" s="16">
        <v>1.31</v>
      </c>
      <c r="H48" s="16">
        <v>6.26</v>
      </c>
      <c r="I48" s="16">
        <v>5.68</v>
      </c>
      <c r="J48" s="17">
        <v>3.47</v>
      </c>
    </row>
    <row r="49" spans="2:10" ht="57.75" customHeight="1" thickBot="1" x14ac:dyDescent="0.25">
      <c r="B49" s="18"/>
      <c r="C49" s="1144" t="s">
        <v>5</v>
      </c>
      <c r="D49" s="1144"/>
      <c r="E49" s="1145"/>
      <c r="F49" s="19" t="s">
        <v>529</v>
      </c>
      <c r="G49" s="20">
        <v>0.91</v>
      </c>
      <c r="H49" s="20">
        <v>5.05</v>
      </c>
      <c r="I49" s="20">
        <v>0.84</v>
      </c>
      <c r="J49" s="21">
        <v>0.7</v>
      </c>
    </row>
    <row r="50" spans="2:10" ht="13.2" x14ac:dyDescent="0.2"/>
  </sheetData>
  <sheetProtection algorithmName="SHA-512" hashValue="kYGrXYVQWmt49VdcOhW1J5QrcJuOcYiwh2HW999YieAmdS3rUlOrJPcfFzJcwhHL9erN+SrYIPG31SK24Gkoww==" saltValue="bDabXvmidm/xASPBMP39x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乾口　美穂</cp:lastModifiedBy>
  <cp:lastPrinted>2025-03-11T07:21:18Z</cp:lastPrinted>
  <dcterms:created xsi:type="dcterms:W3CDTF">2025-02-19T03:31:44Z</dcterms:created>
  <dcterms:modified xsi:type="dcterms:W3CDTF">2025-09-19T05:50:03Z</dcterms:modified>
  <cp:category/>
</cp:coreProperties>
</file>