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0EA09047-5F88-4D79-AC62-89F07285ED50}" xr6:coauthVersionLast="47" xr6:coauthVersionMax="47" xr10:uidLastSave="{00000000-0000-0000-0000-000000000000}"/>
  <bookViews>
    <workbookView xWindow="22930" yWindow="-110" windowWidth="23260" windowHeight="1246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6" i="10"/>
  <c r="W35" i="10"/>
  <c r="W34" i="10"/>
  <c r="CQ43" i="10"/>
  <c r="CQ42" i="10"/>
  <c r="CQ41" i="10"/>
  <c r="CO41" i="10" s="1"/>
  <c r="CQ40" i="10"/>
  <c r="CO40" i="10" s="1"/>
  <c r="CQ39" i="10"/>
  <c r="CQ38" i="10"/>
  <c r="CQ37" i="10"/>
  <c r="CO37" i="10" s="1"/>
  <c r="CQ36" i="10"/>
  <c r="CO36" i="10" s="1"/>
  <c r="CQ35" i="10"/>
  <c r="CQ34" i="10"/>
  <c r="DG43" i="10"/>
  <c r="DG42" i="10"/>
  <c r="DG41" i="10"/>
  <c r="DG40" i="10"/>
  <c r="DG39" i="10"/>
  <c r="DG38" i="10"/>
  <c r="DG37" i="10"/>
  <c r="DG36" i="10"/>
  <c r="DG35" i="10"/>
  <c r="DG34" i="10"/>
  <c r="BY43" i="10"/>
  <c r="BY42" i="10"/>
  <c r="BY41" i="10"/>
  <c r="BW41" i="10" s="1"/>
  <c r="BY40" i="10"/>
  <c r="BW40" i="10" s="1"/>
  <c r="BY39" i="10"/>
  <c r="BY38" i="10"/>
  <c r="BY37" i="10"/>
  <c r="BY36" i="10"/>
  <c r="BY35" i="10"/>
  <c r="BY34" i="10"/>
  <c r="E43" i="10"/>
  <c r="C43" i="10" s="1"/>
  <c r="E42" i="10"/>
  <c r="C42" i="10" s="1"/>
  <c r="E41" i="10"/>
  <c r="C41" i="10" s="1"/>
  <c r="E40" i="10"/>
  <c r="E39" i="10"/>
  <c r="C39" i="10" s="1"/>
  <c r="E38" i="10"/>
  <c r="E37" i="10"/>
  <c r="E36" i="10"/>
  <c r="E35" i="10"/>
  <c r="E34" i="10"/>
  <c r="C34" i="10" s="1"/>
  <c r="CO43" i="10"/>
  <c r="BW43" i="10"/>
  <c r="BE43" i="10"/>
  <c r="AM43" i="10"/>
  <c r="U43" i="10"/>
  <c r="CO42" i="10"/>
  <c r="BW42" i="10"/>
  <c r="BE42" i="10"/>
  <c r="AM42" i="10"/>
  <c r="U42" i="10"/>
  <c r="BE41" i="10"/>
  <c r="AM41" i="10"/>
  <c r="U41" i="10"/>
  <c r="BE40" i="10"/>
  <c r="AM40" i="10"/>
  <c r="U40" i="10"/>
  <c r="C40" i="10"/>
  <c r="CO39" i="10"/>
  <c r="BE39" i="10"/>
  <c r="AM39" i="10"/>
  <c r="U39" i="10"/>
  <c r="CO38" i="10"/>
  <c r="BE38" i="10"/>
  <c r="AM38" i="10"/>
  <c r="U38" i="10"/>
  <c r="C38" i="10"/>
  <c r="BE37" i="10"/>
  <c r="U37" i="10"/>
  <c r="C37" i="10"/>
  <c r="BE36" i="10"/>
  <c r="C36" i="10"/>
  <c r="BE35" i="10"/>
  <c r="BE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5" i="10" l="1"/>
  <c r="U34" i="10" l="1"/>
  <c r="U35" i="10" s="1"/>
  <c r="U36" i="10" s="1"/>
  <c r="AM34" i="10" l="1"/>
  <c r="AM35" i="10" l="1"/>
  <c r="AM36" i="10" s="1"/>
  <c r="AM37" i="10" s="1"/>
  <c r="BW34" i="10"/>
  <c r="BW35" i="10" s="1"/>
  <c r="BW36" i="10" s="1"/>
  <c r="BW37" i="10" s="1"/>
  <c r="BW38" i="10" s="1"/>
  <c r="BW39" i="10" s="1"/>
  <c r="CO34" i="10" l="1"/>
  <c r="CO35" i="10" s="1"/>
</calcChain>
</file>

<file path=xl/sharedStrings.xml><?xml version="1.0" encoding="utf-8"?>
<sst xmlns="http://schemas.openxmlformats.org/spreadsheetml/2006/main" count="1092" uniqueCount="573">
  <si>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</si>
  <si>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</si>
  <si>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</si>
  <si>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</si>
  <si>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</si>
  <si>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</si>
  <si>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</si>
  <si>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</si>
  <si>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</si>
  <si>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</si>
  <si>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</si>
  <si>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</si>
  <si>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</si>
  <si>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</si>
  <si>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</si>
  <si>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</si>
  <si>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</si>
  <si>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</si>
  <si>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</si>
  <si>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</si>
  <si>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</si>
  <si>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</si>
  <si>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</si>
  <si>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</si>
  <si>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</si>
  <si>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</si>
  <si>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</si>
  <si>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</si>
  <si>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</si>
  <si>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</si>
  <si>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</si>
  <si>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</si>
  <si>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</si>
  <si>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</si>
  <si>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</si>
  <si>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</si>
  <si>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</si>
  <si>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</si>
  <si>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</si>
  <si>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</si>
  <si>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</si>
  <si>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</si>
  <si>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</si>
  <si>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</si>
  <si>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</si>
  <si>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</si>
  <si>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</si>
  <si>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</si>
  <si>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</si>
  <si>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</si>
  <si>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</si>
  <si>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</si>
  <si>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</si>
  <si>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</si>
  <si>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</si>
  <si>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</si>
  <si>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</si>
  <si>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</si>
  <si>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</si>
  <si>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</si>
  <si>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</si>
  <si>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</si>
  <si>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</si>
  <si>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</si>
  <si>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</si>
  <si>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</si>
  <si>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</si>
  <si>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</si>
  <si>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</si>
  <si>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</si>
  <si>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</si>
  <si>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</si>
  <si>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</si>
  <si>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</si>
  <si>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</si>
  <si>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</si>
  <si>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</si>
  <si>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</si>
  <si>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</si>
  <si>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</si>
  <si>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</si>
  <si>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</si>
  <si>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</si>
  <si>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</si>
  <si>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</si>
  <si>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</si>
  <si>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</si>
  <si>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</si>
  <si>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</si>
  <si>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</si>
  <si>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</si>
  <si>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</si>
  <si>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</si>
  <si>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</si>
  <si>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和泉市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</si>
  <si>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</si>
  <si>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</si>
  <si>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</si>
  <si>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</si>
  <si>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</si>
  <si>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</si>
  <si>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</si>
  <si>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</si>
  <si>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</si>
  <si>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</si>
  <si>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</si>
  <si>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</si>
  <si>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</si>
  <si>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</si>
  <si>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</si>
  <si>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</si>
  <si>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</si>
  <si>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</si>
  <si>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</si>
  <si>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</si>
  <si>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</si>
  <si>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</si>
  <si>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</si>
  <si>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</si>
  <si>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</si>
  <si>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</si>
  <si>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</si>
  <si>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</si>
  <si>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</si>
  <si>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</si>
  <si>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</si>
  <si>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</si>
  <si>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</si>
  <si>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</si>
  <si>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</si>
  <si>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</si>
  <si>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</si>
  <si>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</si>
  <si>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</si>
  <si>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</si>
  <si>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</si>
  <si>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</si>
  <si>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</si>
  <si>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</si>
  <si>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</si>
  <si>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</si>
  <si>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</si>
  <si>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</si>
  <si>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</si>
  <si>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</si>
  <si>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</si>
  <si>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</si>
  <si>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</si>
  <si>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</si>
  <si>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</si>
  <si>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</si>
  <si>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</si>
  <si>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</si>
  <si>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</si>
  <si>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</si>
  <si>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</si>
  <si>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</si>
  <si>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</si>
  <si>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</si>
  <si>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</si>
  <si>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</si>
  <si>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</si>
  <si>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</si>
  <si>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</si>
  <si>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</si>
  <si>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</si>
  <si>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</si>
  <si>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</si>
  <si>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</si>
  <si>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</si>
  <si>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</si>
  <si>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</si>
  <si>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</si>
  <si>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</si>
  <si>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</si>
  <si>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</si>
  <si>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</si>
  <si>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</si>
  <si>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</si>
  <si>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</si>
  <si>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</si>
  <si>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</si>
  <si>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</si>
  <si>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</si>
  <si>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</si>
  <si>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</si>
  <si>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</si>
  <si>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</si>
  <si>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</si>
  <si>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</si>
  <si>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</si>
  <si>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</si>
  <si>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</si>
  <si>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</si>
  <si>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</si>
  <si>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</si>
  <si>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</si>
  <si>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</si>
  <si>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</si>
  <si>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</si>
  <si>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</si>
  <si>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</si>
  <si>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</si>
  <si>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大阪府和泉市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</si>
  <si>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</si>
  <si>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</si>
  <si>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</si>
  <si>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</si>
  <si>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</si>
  <si>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</si>
  <si>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</si>
  <si>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</si>
  <si>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</si>
  <si>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</si>
  <si>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</si>
  <si>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</si>
  <si>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</si>
  <si>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</si>
  <si>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</si>
  <si>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</si>
  <si>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</si>
  <si>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</si>
  <si>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</si>
  <si>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</si>
  <si>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</si>
  <si>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</si>
  <si>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</si>
  <si>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</si>
  <si>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</si>
  <si>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</si>
  <si>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</si>
  <si>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</si>
  <si>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</si>
  <si>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</si>
  <si>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</si>
  <si>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</si>
  <si>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</si>
  <si>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</si>
  <si>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</si>
  <si>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</si>
  <si>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</si>
  <si>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</si>
  <si>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</si>
  <si>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</si>
  <si>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</si>
  <si>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</si>
  <si>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</si>
  <si>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</si>
  <si>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</si>
  <si>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</si>
  <si>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</si>
  <si>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</si>
  <si>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</si>
  <si>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</si>
  <si>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</si>
  <si>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</si>
  <si>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</si>
  <si>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</si>
  <si>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</si>
  <si>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</si>
  <si>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</si>
  <si>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</si>
  <si>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</si>
  <si>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</si>
  <si>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</si>
  <si>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</si>
  <si>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</si>
  <si>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</si>
  <si>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</si>
  <si>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</si>
  <si>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</si>
  <si>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</si>
  <si>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</si>
  <si>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</si>
  <si>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</si>
  <si>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</si>
  <si>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</si>
  <si>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</si>
  <si>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</si>
  <si>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</si>
  <si>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</si>
  <si>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</si>
  <si>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</si>
  <si>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</si>
  <si>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</si>
  <si>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</si>
  <si>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</si>
  <si>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</si>
  <si>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</si>
  <si>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</si>
  <si>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</si>
  <si>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</si>
  <si>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</si>
  <si>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</si>
  <si>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</si>
  <si>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</si>
  <si>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</si>
  <si>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</si>
  <si>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</si>
  <si>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</si>
  <si>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</si>
  <si>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</si>
  <si>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</si>
  <si>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</si>
  <si>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</si>
  <si>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</si>
  <si>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</si>
  <si>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</si>
  <si>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</si>
  <si>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</si>
  <si>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</si>
  <si>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</si>
  <si>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</si>
  <si>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</si>
  <si>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</si>
  <si>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</si>
  <si>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</si>
  <si>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</si>
  <si>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</si>
  <si>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</si>
  <si>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</si>
  <si>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</si>
  <si>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</si>
  <si>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</si>
  <si>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</si>
  <si>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</si>
  <si>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</si>
  <si>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</si>
  <si>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</si>
  <si>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</si>
  <si>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</si>
  <si>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</si>
  <si>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</si>
  <si>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</si>
  <si>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</si>
  <si>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</si>
  <si>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</si>
  <si>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</si>
  <si>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</si>
  <si>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</si>
  <si>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</si>
  <si>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</si>
  <si>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</si>
  <si>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</si>
  <si>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</si>
  <si>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</si>
  <si>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</si>
  <si>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</si>
  <si>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</si>
  <si>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</si>
  <si>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</si>
  <si>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</si>
  <si>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</si>
  <si>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</si>
  <si>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大阪府和泉市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</si>
  <si>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</si>
  <si>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</si>
  <si>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</si>
  <si>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</si>
  <si>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</si>
  <si>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</si>
  <si>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</si>
  <si>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</si>
  <si>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</si>
  <si>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</si>
  <si>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</si>
  <si>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</si>
  <si>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</si>
  <si>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</si>
  <si>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</si>
  <si>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</si>
  <si>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</si>
  <si>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</si>
  <si>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</si>
  <si>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</si>
  <si>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</si>
  <si>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</si>
  <si>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</si>
  <si>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</si>
  <si>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</si>
  <si>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</si>
  <si>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</si>
  <si>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</si>
  <si>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</si>
  <si>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</si>
  <si>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</si>
  <si>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</si>
  <si>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</si>
  <si>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</si>
  <si>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</si>
  <si>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</si>
  <si>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</si>
  <si>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</si>
  <si>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</si>
  <si>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公共下水道事業会計</t>
    <phoneticPr fontId="5"/>
  </si>
  <si>
    <t>公共浄化槽事業会計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</si>
  <si>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</si>
  <si>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</si>
  <si>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</si>
  <si>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</si>
  <si>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</si>
  <si>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</si>
  <si>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</si>
  <si>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</si>
  <si>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</si>
  <si>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</si>
  <si>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</si>
  <si>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</si>
  <si>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</si>
  <si>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</si>
  <si>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</si>
  <si>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</si>
  <si>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</si>
  <si>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</si>
  <si>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</si>
  <si>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</si>
  <si>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</si>
  <si>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</si>
  <si>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</si>
  <si>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</si>
  <si>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</si>
  <si>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</si>
  <si>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</si>
  <si>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</si>
  <si>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</si>
  <si>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</si>
  <si>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</si>
  <si>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</si>
  <si>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</si>
  <si>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</si>
  <si>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</si>
  <si>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</si>
  <si>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</si>
  <si>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</si>
  <si>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</si>
  <si>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</si>
  <si>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</si>
  <si>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</si>
  <si>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</si>
  <si>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</si>
  <si>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</si>
  <si>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</si>
  <si>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</si>
  <si>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</si>
  <si>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</si>
  <si>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</si>
  <si>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</si>
  <si>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</si>
  <si>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</si>
  <si>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</si>
  <si>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</si>
  <si>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</si>
  <si>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</si>
  <si>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</si>
  <si>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</si>
  <si>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</si>
  <si>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</si>
  <si>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</si>
  <si>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</si>
  <si>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</si>
  <si>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</si>
  <si>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</si>
  <si>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</si>
  <si>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</si>
  <si>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</si>
  <si>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</si>
  <si>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</si>
  <si>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</si>
  <si>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</si>
  <si>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</si>
  <si>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</si>
  <si>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</si>
  <si>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</si>
  <si>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</si>
  <si>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</si>
  <si>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</si>
  <si>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</si>
  <si>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</si>
  <si>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</si>
  <si>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</si>
  <si>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</si>
  <si>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</si>
  <si>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</si>
  <si>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</si>
  <si>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</si>
  <si>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</si>
  <si>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</si>
  <si>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</si>
  <si>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</si>
  <si>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</si>
  <si>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</si>
  <si>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</si>
  <si>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</si>
  <si>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</si>
  <si>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</si>
  <si>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</si>
  <si>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</si>
  <si>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</si>
  <si>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</si>
  <si>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</si>
  <si>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</si>
  <si>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</si>
  <si>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</si>
  <si>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</si>
  <si>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</si>
  <si>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</si>
  <si>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</si>
  <si>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</si>
  <si>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</si>
  <si>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</si>
  <si>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</si>
  <si>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</si>
  <si>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</si>
  <si>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</si>
  <si>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</si>
  <si>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</si>
  <si>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</si>
  <si>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</si>
  <si>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</si>
  <si>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</si>
  <si>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</si>
  <si>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</si>
  <si>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</si>
  <si>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</si>
  <si>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</si>
  <si>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</si>
  <si>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</si>
  <si>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</si>
  <si>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</si>
  <si>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</si>
  <si>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</si>
  <si>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</si>
  <si>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0.29</t>
  </si>
  <si>
    <t>水道事業会計</t>
  </si>
  <si>
    <t>公共下水道事業会計</t>
  </si>
  <si>
    <t>一般会計</t>
  </si>
  <si>
    <t>後期高齢者医療事業特別会計</t>
  </si>
  <si>
    <t>介護保険事業特別会計</t>
  </si>
  <si>
    <t>国民健康保険事業特別会計</t>
  </si>
  <si>
    <t>公共浄化槽事業会計</t>
  </si>
  <si>
    <t>公共用地先行取得事業特別会計</t>
  </si>
  <si>
    <t>その他会計（赤字）</t>
  </si>
  <si>
    <t>その他会計（黒字）</t>
  </si>
  <si>
    <t>R01</t>
    <phoneticPr fontId="5"/>
  </si>
  <si>
    <t>R02</t>
    <phoneticPr fontId="5"/>
  </si>
  <si>
    <t>R03</t>
    <phoneticPr fontId="5"/>
  </si>
  <si>
    <t>R04</t>
    <phoneticPr fontId="5"/>
  </si>
  <si>
    <t>R05</t>
    <phoneticPr fontId="5"/>
  </si>
  <si>
    <t>-</t>
    <phoneticPr fontId="2"/>
  </si>
  <si>
    <t>泉北環境整備施設組合（一般会計）</t>
    <rPh sb="0" eb="2">
      <t>センボク</t>
    </rPh>
    <rPh sb="2" eb="4">
      <t>カンキョウ</t>
    </rPh>
    <rPh sb="4" eb="6">
      <t>セイビ</t>
    </rPh>
    <rPh sb="6" eb="8">
      <t>シセツ</t>
    </rPh>
    <rPh sb="8" eb="10">
      <t>クミアイ</t>
    </rPh>
    <rPh sb="11" eb="13">
      <t>イッパン</t>
    </rPh>
    <rPh sb="13" eb="15">
      <t>カイケイ</t>
    </rPh>
    <phoneticPr fontId="2"/>
  </si>
  <si>
    <t>泉大津市・和泉市墓地組合</t>
    <rPh sb="0" eb="4">
      <t>イズミオオツシ</t>
    </rPh>
    <rPh sb="5" eb="8">
      <t>イズミシ</t>
    </rPh>
    <rPh sb="8" eb="10">
      <t>ボチ</t>
    </rPh>
    <rPh sb="10" eb="12">
      <t>クミアイ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</si>
  <si>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</si>
  <si>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</si>
  <si>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</si>
  <si>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</si>
  <si>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和泉市公共施設管理公社</t>
    <rPh sb="0" eb="3">
      <t>イズミシ</t>
    </rPh>
    <rPh sb="3" eb="5">
      <t>コウキョウ</t>
    </rPh>
    <rPh sb="5" eb="7">
      <t>シセツ</t>
    </rPh>
    <rPh sb="7" eb="9">
      <t>カンリ</t>
    </rPh>
    <rPh sb="9" eb="11">
      <t>コウシャ</t>
    </rPh>
    <phoneticPr fontId="2"/>
  </si>
  <si>
    <t>和泉市文化振興財団</t>
    <rPh sb="0" eb="3">
      <t>イズミシ</t>
    </rPh>
    <rPh sb="3" eb="5">
      <t>ブンカ</t>
    </rPh>
    <rPh sb="5" eb="7">
      <t>シンコウ</t>
    </rPh>
    <rPh sb="7" eb="9">
      <t>ザイダン</t>
    </rPh>
    <phoneticPr fontId="2"/>
  </si>
  <si>
    <t>公共施設整備基金</t>
    <rPh sb="0" eb="2">
      <t>コウキョウ</t>
    </rPh>
    <rPh sb="2" eb="4">
      <t>シセツ</t>
    </rPh>
    <rPh sb="4" eb="6">
      <t>セイビ</t>
    </rPh>
    <rPh sb="6" eb="8">
      <t>キキン</t>
    </rPh>
    <phoneticPr fontId="5"/>
  </si>
  <si>
    <t>ふるさと元気基金</t>
    <rPh sb="4" eb="6">
      <t>ゲンキ</t>
    </rPh>
    <rPh sb="6" eb="8">
      <t>キキン</t>
    </rPh>
    <phoneticPr fontId="2"/>
  </si>
  <si>
    <t>子どもの夢応援奨学基金</t>
    <rPh sb="0" eb="1">
      <t>コ</t>
    </rPh>
    <rPh sb="4" eb="5">
      <t>ユメ</t>
    </rPh>
    <rPh sb="5" eb="7">
      <t>オウエン</t>
    </rPh>
    <rPh sb="7" eb="9">
      <t>ショウガク</t>
    </rPh>
    <rPh sb="9" eb="11">
      <t>キキン</t>
    </rPh>
    <phoneticPr fontId="2"/>
  </si>
  <si>
    <t>再資源化事業推進奨励基金</t>
    <rPh sb="0" eb="4">
      <t>サイシゲンカ</t>
    </rPh>
    <rPh sb="4" eb="6">
      <t>ジギョウ</t>
    </rPh>
    <rPh sb="6" eb="8">
      <t>スイシン</t>
    </rPh>
    <rPh sb="8" eb="10">
      <t>ショウレイ</t>
    </rPh>
    <rPh sb="10" eb="12">
      <t>キキン</t>
    </rPh>
    <phoneticPr fontId="2"/>
  </si>
  <si>
    <t>美術品等取得基金</t>
    <rPh sb="0" eb="2">
      <t>ビジュツ</t>
    </rPh>
    <rPh sb="2" eb="3">
      <t>ヒン</t>
    </rPh>
    <rPh sb="3" eb="4">
      <t>ナド</t>
    </rPh>
    <rPh sb="4" eb="6">
      <t>シュトク</t>
    </rPh>
    <rPh sb="6" eb="8">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</si>
  <si>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</si>
  <si>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</si>
  <si>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r>
      <t>　地方債残高は多額であるものの、基準財政需要額への算入見込額が多いため、将来負担比率はマイナスとなり、類似団体内平均値よりも低比率で推移している。
　有形固定資産減価償却率についても、類似団体内平均値より低比率で推移しているものの、上昇傾向であり</t>
    </r>
    <r>
      <rPr>
        <sz val="11"/>
        <rFont val="ＭＳ Ｐゴシック"/>
        <family val="3"/>
        <charset val="128"/>
      </rPr>
      <t>、認定こども園・幼稚園・保育所、学校施設、公営住宅、福祉施設、一般廃棄物処理施設は、有形固定資産減価償却率が70％以上となっているため、今後も公共施設等総合管理計画に基づき、老朽化対策に取り組んでいく。</t>
    </r>
    <rPh sb="116" eb="118">
      <t>ジョウショウ</t>
    </rPh>
    <rPh sb="118" eb="120">
      <t>ケイコウ</t>
    </rPh>
    <rPh sb="154" eb="159">
      <t>イッパンハイキブツ</t>
    </rPh>
    <rPh sb="159" eb="163">
      <t>ショリシセツ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</si>
  <si>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</si>
  <si>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</si>
  <si>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</si>
  <si>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</si>
  <si>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</si>
  <si>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</si>
  <si>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将来負担比率は公営企業等への繰出や一部事務組合への負担、退職手当などの将来負担が減少傾向にあるためマイナスとなっており、類似団体内平均値よりも低比率で推移している。
　実質公債費比率は、庁舎整備事業の実施により公債費が増加したものの、地方債の一部償還終了に伴う元金償還金の減少により、前年度から1.1ポイント改善した。しかし、類似団体内平均値よりも高くなっている。
　今後も、「和泉創発プラン」に基づき、財政健全化に努めることで公債費負担の抑制を図るとともに、両比率のバランスに注意する必要がある。</t>
    <rPh sb="118" eb="121">
      <t>チホウサイ</t>
    </rPh>
    <rPh sb="131" eb="133">
      <t>ガンキン</t>
    </rPh>
    <rPh sb="133" eb="136">
      <t>ショウカンキン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</si>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</sst>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01DE941-A39A-4DAD-BDB9-E787B7D4EB0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5E49-4734-B450-394F38524F1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30294</c:v>
                </c:pt>
                <c:pt idx="1">
                  <c:v>34226</c:v>
                </c:pt>
                <c:pt idx="2">
                  <c:v>42586</c:v>
                </c:pt>
                <c:pt idx="3">
                  <c:v>36996</c:v>
                </c:pt>
                <c:pt idx="4">
                  <c:v>30702</c:v>
                </c:pt>
              </c:numCache>
            </c:numRef>
          </c:val>
          <c:smooth val="0"/>
          <c:extLst>
            <c:ext xmlns:c16="http://schemas.microsoft.com/office/drawing/2014/chart" uri="{C3380CC4-5D6E-409C-BE32-E72D297353CC}">
              <c16:uniqueId val="{00000001-5E49-4734-B450-394F38524F1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0.11</c:v>
                </c:pt>
                <c:pt idx="1">
                  <c:v>0.8</c:v>
                </c:pt>
                <c:pt idx="2">
                  <c:v>1.73</c:v>
                </c:pt>
                <c:pt idx="3">
                  <c:v>0.92</c:v>
                </c:pt>
                <c:pt idx="4">
                  <c:v>0.97</c:v>
                </c:pt>
              </c:numCache>
            </c:numRef>
          </c:val>
          <c:extLst>
            <c:ext xmlns:c16="http://schemas.microsoft.com/office/drawing/2014/chart" uri="{C3380CC4-5D6E-409C-BE32-E72D297353CC}">
              <c16:uniqueId val="{00000000-FBC7-4024-9080-DAE954E75D9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11.73</c:v>
                </c:pt>
                <c:pt idx="1">
                  <c:v>11.52</c:v>
                </c:pt>
                <c:pt idx="2">
                  <c:v>11.35</c:v>
                </c:pt>
                <c:pt idx="3">
                  <c:v>12.49</c:v>
                </c:pt>
                <c:pt idx="4">
                  <c:v>12.59</c:v>
                </c:pt>
              </c:numCache>
            </c:numRef>
          </c:val>
          <c:extLst>
            <c:ext xmlns:c16="http://schemas.microsoft.com/office/drawing/2014/chart" uri="{C3380CC4-5D6E-409C-BE32-E72D297353CC}">
              <c16:uniqueId val="{00000001-FBC7-4024-9080-DAE954E75D9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-0.28999999999999998</c:v>
                </c:pt>
                <c:pt idx="1">
                  <c:v>0.75</c:v>
                </c:pt>
                <c:pt idx="2">
                  <c:v>1.37</c:v>
                </c:pt>
                <c:pt idx="3">
                  <c:v>0.06</c:v>
                </c:pt>
                <c:pt idx="4">
                  <c:v>0.52</c:v>
                </c:pt>
              </c:numCache>
            </c:numRef>
          </c:val>
          <c:smooth val="0"/>
          <c:extLst>
            <c:ext xmlns:c16="http://schemas.microsoft.com/office/drawing/2014/chart" uri="{C3380CC4-5D6E-409C-BE32-E72D297353CC}">
              <c16:uniqueId val="{00000002-FBC7-4024-9080-DAE954E75D9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975F-4628-A6E8-C02E7BAE80D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75F-4628-A6E8-C02E7BAE80DA}"/>
            </c:ext>
          </c:extLst>
        </c:ser>
        <c:ser>
          <c:idx val="2"/>
          <c:order val="2"/>
          <c:tx>
            <c:strRef>
              <c:f>データシート!$A$29</c:f>
              <c:strCache>
                <c:ptCount val="1"/>
                <c:pt idx="0">
                  <c:v>公共用地先行取得事業特別会計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75F-4628-A6E8-C02E7BAE80DA}"/>
            </c:ext>
          </c:extLst>
        </c:ser>
        <c:ser>
          <c:idx val="3"/>
          <c:order val="3"/>
          <c:tx>
            <c:strRef>
              <c:f>データシート!$A$30</c:f>
              <c:strCache>
                <c:ptCount val="1"/>
                <c:pt idx="0">
                  <c:v>公共浄化槽事業会計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0</c:v>
                </c:pt>
                <c:pt idx="8">
                  <c:v>#N/A</c:v>
                </c:pt>
                <c:pt idx="9">
                  <c:v>0.01</c:v>
                </c:pt>
              </c:numCache>
            </c:numRef>
          </c:val>
          <c:extLst>
            <c:ext xmlns:c16="http://schemas.microsoft.com/office/drawing/2014/chart" uri="{C3380CC4-5D6E-409C-BE32-E72D297353CC}">
              <c16:uniqueId val="{00000003-975F-4628-A6E8-C02E7BAE80DA}"/>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0.9</c:v>
                </c:pt>
                <c:pt idx="2">
                  <c:v>#N/A</c:v>
                </c:pt>
                <c:pt idx="3">
                  <c:v>0.78</c:v>
                </c:pt>
                <c:pt idx="4">
                  <c:v>#N/A</c:v>
                </c:pt>
                <c:pt idx="5">
                  <c:v>0.11</c:v>
                </c:pt>
                <c:pt idx="6">
                  <c:v>#N/A</c:v>
                </c:pt>
                <c:pt idx="7">
                  <c:v>0.14000000000000001</c:v>
                </c:pt>
                <c:pt idx="8">
                  <c:v>#N/A</c:v>
                </c:pt>
                <c:pt idx="9">
                  <c:v>0.1</c:v>
                </c:pt>
              </c:numCache>
            </c:numRef>
          </c:val>
          <c:extLst>
            <c:ext xmlns:c16="http://schemas.microsoft.com/office/drawing/2014/chart" uri="{C3380CC4-5D6E-409C-BE32-E72D297353CC}">
              <c16:uniqueId val="{00000004-975F-4628-A6E8-C02E7BAE80DA}"/>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0.19</c:v>
                </c:pt>
                <c:pt idx="2">
                  <c:v>#N/A</c:v>
                </c:pt>
                <c:pt idx="3">
                  <c:v>0.32</c:v>
                </c:pt>
                <c:pt idx="4">
                  <c:v>#N/A</c:v>
                </c:pt>
                <c:pt idx="5">
                  <c:v>0.52</c:v>
                </c:pt>
                <c:pt idx="6">
                  <c:v>#N/A</c:v>
                </c:pt>
                <c:pt idx="7">
                  <c:v>0.67</c:v>
                </c:pt>
                <c:pt idx="8">
                  <c:v>#N/A</c:v>
                </c:pt>
                <c:pt idx="9">
                  <c:v>0.22</c:v>
                </c:pt>
              </c:numCache>
            </c:numRef>
          </c:val>
          <c:extLst>
            <c:ext xmlns:c16="http://schemas.microsoft.com/office/drawing/2014/chart" uri="{C3380CC4-5D6E-409C-BE32-E72D297353CC}">
              <c16:uniqueId val="{00000005-975F-4628-A6E8-C02E7BAE80DA}"/>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0.16</c:v>
                </c:pt>
                <c:pt idx="2">
                  <c:v>#N/A</c:v>
                </c:pt>
                <c:pt idx="3">
                  <c:v>0.19</c:v>
                </c:pt>
                <c:pt idx="4">
                  <c:v>#N/A</c:v>
                </c:pt>
                <c:pt idx="5">
                  <c:v>0.17</c:v>
                </c:pt>
                <c:pt idx="6">
                  <c:v>#N/A</c:v>
                </c:pt>
                <c:pt idx="7">
                  <c:v>0.22</c:v>
                </c:pt>
                <c:pt idx="8">
                  <c:v>#N/A</c:v>
                </c:pt>
                <c:pt idx="9">
                  <c:v>0.22</c:v>
                </c:pt>
              </c:numCache>
            </c:numRef>
          </c:val>
          <c:extLst>
            <c:ext xmlns:c16="http://schemas.microsoft.com/office/drawing/2014/chart" uri="{C3380CC4-5D6E-409C-BE32-E72D297353CC}">
              <c16:uniqueId val="{00000006-975F-4628-A6E8-C02E7BAE80DA}"/>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0.11</c:v>
                </c:pt>
                <c:pt idx="2">
                  <c:v>#N/A</c:v>
                </c:pt>
                <c:pt idx="3">
                  <c:v>0.79</c:v>
                </c:pt>
                <c:pt idx="4">
                  <c:v>#N/A</c:v>
                </c:pt>
                <c:pt idx="5">
                  <c:v>1.72</c:v>
                </c:pt>
                <c:pt idx="6">
                  <c:v>#N/A</c:v>
                </c:pt>
                <c:pt idx="7">
                  <c:v>0.92</c:v>
                </c:pt>
                <c:pt idx="8">
                  <c:v>#N/A</c:v>
                </c:pt>
                <c:pt idx="9">
                  <c:v>0.96</c:v>
                </c:pt>
              </c:numCache>
            </c:numRef>
          </c:val>
          <c:extLst>
            <c:ext xmlns:c16="http://schemas.microsoft.com/office/drawing/2014/chart" uri="{C3380CC4-5D6E-409C-BE32-E72D297353CC}">
              <c16:uniqueId val="{00000007-975F-4628-A6E8-C02E7BAE80DA}"/>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1.37</c:v>
                </c:pt>
                <c:pt idx="2">
                  <c:v>#N/A</c:v>
                </c:pt>
                <c:pt idx="3">
                  <c:v>2.04</c:v>
                </c:pt>
                <c:pt idx="4">
                  <c:v>#N/A</c:v>
                </c:pt>
                <c:pt idx="5">
                  <c:v>2.4900000000000002</c:v>
                </c:pt>
                <c:pt idx="6">
                  <c:v>#N/A</c:v>
                </c:pt>
                <c:pt idx="7">
                  <c:v>3.09</c:v>
                </c:pt>
                <c:pt idx="8">
                  <c:v>#N/A</c:v>
                </c:pt>
                <c:pt idx="9">
                  <c:v>3.09</c:v>
                </c:pt>
              </c:numCache>
            </c:numRef>
          </c:val>
          <c:extLst>
            <c:ext xmlns:c16="http://schemas.microsoft.com/office/drawing/2014/chart" uri="{C3380CC4-5D6E-409C-BE32-E72D297353CC}">
              <c16:uniqueId val="{00000008-975F-4628-A6E8-C02E7BAE80D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6.42</c:v>
                </c:pt>
                <c:pt idx="2">
                  <c:v>#N/A</c:v>
                </c:pt>
                <c:pt idx="3">
                  <c:v>6.69</c:v>
                </c:pt>
                <c:pt idx="4">
                  <c:v>#N/A</c:v>
                </c:pt>
                <c:pt idx="5">
                  <c:v>6.43</c:v>
                </c:pt>
                <c:pt idx="6">
                  <c:v>#N/A</c:v>
                </c:pt>
                <c:pt idx="7">
                  <c:v>6.27</c:v>
                </c:pt>
                <c:pt idx="8">
                  <c:v>#N/A</c:v>
                </c:pt>
                <c:pt idx="9">
                  <c:v>3.12</c:v>
                </c:pt>
              </c:numCache>
            </c:numRef>
          </c:val>
          <c:extLst>
            <c:ext xmlns:c16="http://schemas.microsoft.com/office/drawing/2014/chart" uri="{C3380CC4-5D6E-409C-BE32-E72D297353CC}">
              <c16:uniqueId val="{00000009-975F-4628-A6E8-C02E7BAE80D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5696</c:v>
                </c:pt>
                <c:pt idx="5">
                  <c:v>5706</c:v>
                </c:pt>
                <c:pt idx="8">
                  <c:v>5825</c:v>
                </c:pt>
                <c:pt idx="11">
                  <c:v>5861</c:v>
                </c:pt>
                <c:pt idx="14">
                  <c:v>5792</c:v>
                </c:pt>
              </c:numCache>
            </c:numRef>
          </c:val>
          <c:extLst>
            <c:ext xmlns:c16="http://schemas.microsoft.com/office/drawing/2014/chart" uri="{C3380CC4-5D6E-409C-BE32-E72D297353CC}">
              <c16:uniqueId val="{00000000-5EFF-462A-8BB3-E8F497C42B2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EFF-462A-8BB3-E8F497C42B2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275</c:v>
                </c:pt>
                <c:pt idx="3">
                  <c:v>291</c:v>
                </c:pt>
                <c:pt idx="6">
                  <c:v>291</c:v>
                </c:pt>
                <c:pt idx="9">
                  <c:v>291</c:v>
                </c:pt>
                <c:pt idx="12">
                  <c:v>93</c:v>
                </c:pt>
              </c:numCache>
            </c:numRef>
          </c:val>
          <c:extLst>
            <c:ext xmlns:c16="http://schemas.microsoft.com/office/drawing/2014/chart" uri="{C3380CC4-5D6E-409C-BE32-E72D297353CC}">
              <c16:uniqueId val="{00000002-5EFF-462A-8BB3-E8F497C42B2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143</c:v>
                </c:pt>
                <c:pt idx="3">
                  <c:v>134</c:v>
                </c:pt>
                <c:pt idx="6">
                  <c:v>130</c:v>
                </c:pt>
                <c:pt idx="9">
                  <c:v>136</c:v>
                </c:pt>
                <c:pt idx="12">
                  <c:v>145</c:v>
                </c:pt>
              </c:numCache>
            </c:numRef>
          </c:val>
          <c:extLst>
            <c:ext xmlns:c16="http://schemas.microsoft.com/office/drawing/2014/chart" uri="{C3380CC4-5D6E-409C-BE32-E72D297353CC}">
              <c16:uniqueId val="{00000003-5EFF-462A-8BB3-E8F497C42B2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665</c:v>
                </c:pt>
                <c:pt idx="3">
                  <c:v>633</c:v>
                </c:pt>
                <c:pt idx="6">
                  <c:v>589</c:v>
                </c:pt>
                <c:pt idx="9">
                  <c:v>581</c:v>
                </c:pt>
                <c:pt idx="12">
                  <c:v>570</c:v>
                </c:pt>
              </c:numCache>
            </c:numRef>
          </c:val>
          <c:extLst>
            <c:ext xmlns:c16="http://schemas.microsoft.com/office/drawing/2014/chart" uri="{C3380CC4-5D6E-409C-BE32-E72D297353CC}">
              <c16:uniqueId val="{00000004-5EFF-462A-8BB3-E8F497C42B2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FF-462A-8BB3-E8F497C42B2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EFF-462A-8BB3-E8F497C42B2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6747</c:v>
                </c:pt>
                <c:pt idx="3">
                  <c:v>6914</c:v>
                </c:pt>
                <c:pt idx="6">
                  <c:v>7213</c:v>
                </c:pt>
                <c:pt idx="9">
                  <c:v>6972</c:v>
                </c:pt>
                <c:pt idx="12">
                  <c:v>6267</c:v>
                </c:pt>
              </c:numCache>
            </c:numRef>
          </c:val>
          <c:extLst>
            <c:ext xmlns:c16="http://schemas.microsoft.com/office/drawing/2014/chart" uri="{C3380CC4-5D6E-409C-BE32-E72D297353CC}">
              <c16:uniqueId val="{00000007-5EFF-462A-8BB3-E8F497C42B2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2134</c:v>
                </c:pt>
                <c:pt idx="2">
                  <c:v>#N/A</c:v>
                </c:pt>
                <c:pt idx="3">
                  <c:v>#N/A</c:v>
                </c:pt>
                <c:pt idx="4">
                  <c:v>2266</c:v>
                </c:pt>
                <c:pt idx="5">
                  <c:v>#N/A</c:v>
                </c:pt>
                <c:pt idx="6">
                  <c:v>#N/A</c:v>
                </c:pt>
                <c:pt idx="7">
                  <c:v>2398</c:v>
                </c:pt>
                <c:pt idx="8">
                  <c:v>#N/A</c:v>
                </c:pt>
                <c:pt idx="9">
                  <c:v>#N/A</c:v>
                </c:pt>
                <c:pt idx="10">
                  <c:v>2119</c:v>
                </c:pt>
                <c:pt idx="11">
                  <c:v>#N/A</c:v>
                </c:pt>
                <c:pt idx="12">
                  <c:v>#N/A</c:v>
                </c:pt>
                <c:pt idx="13">
                  <c:v>1283</c:v>
                </c:pt>
                <c:pt idx="14">
                  <c:v>#N/A</c:v>
                </c:pt>
              </c:numCache>
            </c:numRef>
          </c:val>
          <c:smooth val="0"/>
          <c:extLst>
            <c:ext xmlns:c16="http://schemas.microsoft.com/office/drawing/2014/chart" uri="{C3380CC4-5D6E-409C-BE32-E72D297353CC}">
              <c16:uniqueId val="{00000008-5EFF-462A-8BB3-E8F497C42B2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51856</c:v>
                </c:pt>
                <c:pt idx="5">
                  <c:v>52317</c:v>
                </c:pt>
                <c:pt idx="8">
                  <c:v>52918</c:v>
                </c:pt>
                <c:pt idx="11">
                  <c:v>51218</c:v>
                </c:pt>
                <c:pt idx="14">
                  <c:v>49414</c:v>
                </c:pt>
              </c:numCache>
            </c:numRef>
          </c:val>
          <c:extLst>
            <c:ext xmlns:c16="http://schemas.microsoft.com/office/drawing/2014/chart" uri="{C3380CC4-5D6E-409C-BE32-E72D297353CC}">
              <c16:uniqueId val="{00000000-B64C-45F1-9419-6DAC9EF22E9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13088</c:v>
                </c:pt>
                <c:pt idx="5">
                  <c:v>12477</c:v>
                </c:pt>
                <c:pt idx="8">
                  <c:v>11373</c:v>
                </c:pt>
                <c:pt idx="11">
                  <c:v>10456</c:v>
                </c:pt>
                <c:pt idx="14">
                  <c:v>10644</c:v>
                </c:pt>
              </c:numCache>
            </c:numRef>
          </c:val>
          <c:extLst>
            <c:ext xmlns:c16="http://schemas.microsoft.com/office/drawing/2014/chart" uri="{C3380CC4-5D6E-409C-BE32-E72D297353CC}">
              <c16:uniqueId val="{00000001-B64C-45F1-9419-6DAC9EF22E9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13810</c:v>
                </c:pt>
                <c:pt idx="5">
                  <c:v>15698</c:v>
                </c:pt>
                <c:pt idx="8">
                  <c:v>16598</c:v>
                </c:pt>
                <c:pt idx="11">
                  <c:v>17191</c:v>
                </c:pt>
                <c:pt idx="14">
                  <c:v>17160</c:v>
                </c:pt>
              </c:numCache>
            </c:numRef>
          </c:val>
          <c:extLst>
            <c:ext xmlns:c16="http://schemas.microsoft.com/office/drawing/2014/chart" uri="{C3380CC4-5D6E-409C-BE32-E72D297353CC}">
              <c16:uniqueId val="{00000002-B64C-45F1-9419-6DAC9EF22E9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64C-45F1-9419-6DAC9EF22E9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64C-45F1-9419-6DAC9EF22E9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4C-45F1-9419-6DAC9EF22E9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6623</c:v>
                </c:pt>
                <c:pt idx="3">
                  <c:v>6808</c:v>
                </c:pt>
                <c:pt idx="6">
                  <c:v>6687</c:v>
                </c:pt>
                <c:pt idx="9">
                  <c:v>6826</c:v>
                </c:pt>
                <c:pt idx="12">
                  <c:v>7052</c:v>
                </c:pt>
              </c:numCache>
            </c:numRef>
          </c:val>
          <c:extLst>
            <c:ext xmlns:c16="http://schemas.microsoft.com/office/drawing/2014/chart" uri="{C3380CC4-5D6E-409C-BE32-E72D297353CC}">
              <c16:uniqueId val="{00000006-B64C-45F1-9419-6DAC9EF22E9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1446</c:v>
                </c:pt>
                <c:pt idx="3">
                  <c:v>1529</c:v>
                </c:pt>
                <c:pt idx="6">
                  <c:v>1658</c:v>
                </c:pt>
                <c:pt idx="9">
                  <c:v>1786</c:v>
                </c:pt>
                <c:pt idx="12">
                  <c:v>2033</c:v>
                </c:pt>
              </c:numCache>
            </c:numRef>
          </c:val>
          <c:extLst>
            <c:ext xmlns:c16="http://schemas.microsoft.com/office/drawing/2014/chart" uri="{C3380CC4-5D6E-409C-BE32-E72D297353CC}">
              <c16:uniqueId val="{00000007-B64C-45F1-9419-6DAC9EF22E9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13605</c:v>
                </c:pt>
                <c:pt idx="3">
                  <c:v>12140</c:v>
                </c:pt>
                <c:pt idx="6">
                  <c:v>11687</c:v>
                </c:pt>
                <c:pt idx="9">
                  <c:v>10744</c:v>
                </c:pt>
                <c:pt idx="12">
                  <c:v>10093</c:v>
                </c:pt>
              </c:numCache>
            </c:numRef>
          </c:val>
          <c:extLst>
            <c:ext xmlns:c16="http://schemas.microsoft.com/office/drawing/2014/chart" uri="{C3380CC4-5D6E-409C-BE32-E72D297353CC}">
              <c16:uniqueId val="{00000008-B64C-45F1-9419-6DAC9EF22E9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1630</c:v>
                </c:pt>
                <c:pt idx="3">
                  <c:v>1340</c:v>
                </c:pt>
                <c:pt idx="6">
                  <c:v>1050</c:v>
                </c:pt>
                <c:pt idx="9">
                  <c:v>756</c:v>
                </c:pt>
                <c:pt idx="12">
                  <c:v>663</c:v>
                </c:pt>
              </c:numCache>
            </c:numRef>
          </c:val>
          <c:extLst>
            <c:ext xmlns:c16="http://schemas.microsoft.com/office/drawing/2014/chart" uri="{C3380CC4-5D6E-409C-BE32-E72D297353CC}">
              <c16:uniqueId val="{00000009-B64C-45F1-9419-6DAC9EF22E9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45186</c:v>
                </c:pt>
                <c:pt idx="3">
                  <c:v>45647</c:v>
                </c:pt>
                <c:pt idx="6">
                  <c:v>44052</c:v>
                </c:pt>
                <c:pt idx="9">
                  <c:v>40943</c:v>
                </c:pt>
                <c:pt idx="12">
                  <c:v>37477</c:v>
                </c:pt>
              </c:numCache>
            </c:numRef>
          </c:val>
          <c:extLst>
            <c:ext xmlns:c16="http://schemas.microsoft.com/office/drawing/2014/chart" uri="{C3380CC4-5D6E-409C-BE32-E72D297353CC}">
              <c16:uniqueId val="{0000000A-B64C-45F1-9419-6DAC9EF22E9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64C-45F1-9419-6DAC9EF22E9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4248</c:v>
                </c:pt>
                <c:pt idx="1">
                  <c:v>4578</c:v>
                </c:pt>
                <c:pt idx="2">
                  <c:v>4749</c:v>
                </c:pt>
              </c:numCache>
            </c:numRef>
          </c:val>
          <c:extLst>
            <c:ext xmlns:c16="http://schemas.microsoft.com/office/drawing/2014/chart" uri="{C3380CC4-5D6E-409C-BE32-E72D297353CC}">
              <c16:uniqueId val="{00000000-1BC7-42AE-8BA2-B9D0131927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1672</c:v>
                </c:pt>
                <c:pt idx="1">
                  <c:v>1597</c:v>
                </c:pt>
                <c:pt idx="2">
                  <c:v>1447</c:v>
                </c:pt>
              </c:numCache>
            </c:numRef>
          </c:val>
          <c:extLst>
            <c:ext xmlns:c16="http://schemas.microsoft.com/office/drawing/2014/chart" uri="{C3380CC4-5D6E-409C-BE32-E72D297353CC}">
              <c16:uniqueId val="{00000001-1BC7-42AE-8BA2-B9D0131927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8628</c:v>
                </c:pt>
                <c:pt idx="1">
                  <c:v>9252</c:v>
                </c:pt>
                <c:pt idx="2">
                  <c:v>10013</c:v>
                </c:pt>
              </c:numCache>
            </c:numRef>
          </c:val>
          <c:extLst>
            <c:ext xmlns:c16="http://schemas.microsoft.com/office/drawing/2014/chart" uri="{C3380CC4-5D6E-409C-BE32-E72D297353CC}">
              <c16:uniqueId val="{00000002-1BC7-42AE-8BA2-B9D01319273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{3979C067-2C4D-4A89-8C2D-152B18CC3E94}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930-4356-98D3-0B1919B20B7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{5342A482-F02D-43EA-B44D-4965E1AFA759}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930-4356-98D3-0B1919B20B7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{5E57635E-5ED7-42D4-85DB-0FA402F22EC9}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930-4356-98D3-0B1919B20B7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{52BE3752-C65C-42B5-8746-EAB97D819C0E}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930-4356-98D3-0B1919B20B7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{4CE5B6E3-747E-4E36-AB54-98FAB48CAB78}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930-4356-98D3-0B1919B20B7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{FEA62338-C839-462E-95EE-8FB1BC2D841F}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930-4356-98D3-0B1919B20B7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{6866B026-58B6-49D5-A2C0-1F82E2884F68}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930-4356-98D3-0B1919B20B7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{99F828F8-B1A1-4EB3-818E-955BC746BA30}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930-4356-98D3-0B1919B20B7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{9E5A872B-152D-4BA1-ADD0-9C7F918D5C96}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930-4356-98D3-0B1919B20B7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57.3</c:v>
                </c:pt>
                <c:pt idx="8">
                  <c:v>58.9</c:v>
                </c:pt>
                <c:pt idx="16">
                  <c:v>58.9</c:v>
                </c:pt>
                <c:pt idx="24">
                  <c:v>58.5</c:v>
                </c:pt>
                <c:pt idx="32">
                  <c:v>60.2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930-4356-98D3-0B1919B20B7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{A17A39AB-A149-4B81-9D77-DED766256672}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930-4356-98D3-0B1919B20B7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{462A3AA8-B72C-474E-B647-BB88AD1275D4}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930-4356-98D3-0B1919B20B7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{58A68A13-4367-4589-8436-C6B0B34BC8B3}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930-4356-98D3-0B1919B20B7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{B8BC73AD-9CA5-4F94-AC09-FEF8D53AC611}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930-4356-98D3-0B1919B20B7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{B3802B7F-2489-4135-8624-AB67F59FDDB4}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930-4356-98D3-0B1919B20B77}"/>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{7D668290-0F8F-4702-B749-4DE933EE53A5}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930-4356-98D3-0B1919B20B77}"/>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{C3E00ACD-C92E-44D8-AF05-838B91119E86}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930-4356-98D3-0B1919B20B77}"/>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{E10DFDAB-ED25-407C-A815-1987B59DB050}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930-4356-98D3-0B1919B20B77}"/>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{B019EF08-99A4-4214-B886-7D4E24440FB6}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930-4356-98D3-0B1919B20B7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4930-4356-98D3-0B1919B20B77}"/>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{2913B445-5FBC-49C5-9AE5-832903D266D0}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85B-4976-AD20-398EB3454AC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{46479A60-774D-4FE6-8636-4F275D0F61B9}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85B-4976-AD20-398EB3454AC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{C339E80D-9E28-404B-9F10-15421E1142BD}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85B-4976-AD20-398EB3454AC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{29739A2B-4000-4A98-BEE0-E26C3DB201EE}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85B-4976-AD20-398EB3454AC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{13722D7C-90AC-4C8D-B339-C2051C702CF4}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85B-4976-AD20-398EB3454AC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{8CA84419-3B9F-4FCB-A4BD-9A2F3103E02E}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85B-4976-AD20-398EB3454AC2}"/>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{0CEA4DEC-2BBE-4DDB-BE5F-24FDD2BA2EBD}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85B-4976-AD20-398EB3454AC2}"/>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{71F49374-03B7-424E-B00C-24086D1C5735}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85B-4976-AD20-398EB3454AC2}"/>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{C1EBDE16-3621-4D84-BE50-8A3DB5168B0B}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85B-4976-AD20-398EB3454AC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6.6</c:v>
                </c:pt>
                <c:pt idx="8">
                  <c:v>6.7</c:v>
                </c:pt>
                <c:pt idx="16">
                  <c:v>7</c:v>
                </c:pt>
                <c:pt idx="24">
                  <c:v>6.9</c:v>
                </c:pt>
                <c:pt idx="32">
                  <c:v>5.8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85B-4976-AD20-398EB3454AC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{A3F53A53-91B9-4FB9-B52A-7225D1DAD69C}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85B-4976-AD20-398EB3454AC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{C6CE40DA-6506-4F82-81C3-7393B4B9ACF2}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85B-4976-AD20-398EB3454AC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{E56ED511-A066-4223-90E4-AEC9EEBD2045}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85B-4976-AD20-398EB3454AC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{32C4D85D-7A8F-4228-92CE-00E34FCCA7C4}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85B-4976-AD20-398EB3454AC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{74D649E4-EB76-4A35-95DB-CAAF22F915BD}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85B-4976-AD20-398EB3454AC2}"/>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{8729FCDD-2E90-4904-AF8D-3F5DFEA242D4}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85B-4976-AD20-398EB3454AC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{96F0EC9F-66FE-448A-8898-BAC307187FE1}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85B-4976-AD20-398EB3454AC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{5D166B86-7681-43D0-886C-E5383597B3F4}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85B-4976-AD20-398EB3454AC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{D6F92473-F713-407D-A147-87A3CD95D618}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85B-4976-AD20-398EB3454AC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F85B-4976-AD20-398EB3454AC2}"/>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大阪府和泉市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公営企業債の一部償還終了などにより、公営企業債の元利償還金に対する繰入金が</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百万円減少したことに加えて、和泉シティプラザ整備事業の一部償還終了などで元利償還金が</a:t>
          </a:r>
          <a:r>
            <a:rPr kumimoji="1" lang="en-US" altLang="ja-JP" sz="1400">
              <a:latin typeface="ＭＳ Ｐゴシック" panose="020B0600070205080204" pitchFamily="50" charset="-128"/>
              <a:ea typeface="ＭＳ Ｐゴシック" panose="020B0600070205080204" pitchFamily="50" charset="-128"/>
            </a:rPr>
            <a:t>705</a:t>
          </a:r>
          <a:r>
            <a:rPr kumimoji="1" lang="ja-JP" altLang="en-US" sz="1400">
              <a:latin typeface="ＭＳ Ｐゴシック" panose="020B0600070205080204" pitchFamily="50" charset="-128"/>
              <a:ea typeface="ＭＳ Ｐゴシック" panose="020B0600070205080204" pitchFamily="50" charset="-128"/>
            </a:rPr>
            <a:t>百万円減少したため、</a:t>
          </a:r>
          <a:r>
            <a:rPr kumimoji="1" lang="en-US" altLang="ja-JP" sz="1400">
              <a:latin typeface="ＭＳ Ｐゴシック" panose="020B0600070205080204" pitchFamily="50" charset="-128"/>
              <a:ea typeface="ＭＳ Ｐゴシック" panose="020B0600070205080204" pitchFamily="50" charset="-128"/>
            </a:rPr>
            <a:t>R4</a:t>
          </a:r>
          <a:r>
            <a:rPr kumimoji="1" lang="ja-JP" altLang="en-US" sz="1400">
              <a:latin typeface="ＭＳ Ｐゴシック" panose="020B0600070205080204" pitchFamily="50" charset="-128"/>
              <a:ea typeface="ＭＳ Ｐゴシック" panose="020B0600070205080204" pitchFamily="50" charset="-128"/>
            </a:rPr>
            <a:t>年度から分子が</a:t>
          </a:r>
          <a:r>
            <a:rPr kumimoji="1" lang="en-US" altLang="ja-JP" sz="1400">
              <a:latin typeface="ＭＳ Ｐゴシック" panose="020B0600070205080204" pitchFamily="50" charset="-128"/>
              <a:ea typeface="ＭＳ Ｐゴシック" panose="020B0600070205080204" pitchFamily="50" charset="-128"/>
            </a:rPr>
            <a:t>836</a:t>
          </a:r>
          <a:r>
            <a:rPr kumimoji="1" lang="ja-JP" altLang="en-US" sz="1400">
              <a:latin typeface="ＭＳ Ｐゴシック" panose="020B0600070205080204" pitchFamily="50" charset="-128"/>
              <a:ea typeface="ＭＳ Ｐゴシック" panose="020B0600070205080204" pitchFamily="50" charset="-128"/>
            </a:rPr>
            <a:t>百万円減少となった。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大阪府和泉市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将来的な財政負担を考慮して、地方債の早期償還に取り組んだことから、地方債現在高が</a:t>
          </a:r>
          <a:r>
            <a:rPr kumimoji="1" lang="en-US" altLang="ja-JP" sz="1400">
              <a:latin typeface="ＭＳ Ｐゴシック" panose="020B0600070205080204" pitchFamily="50" charset="-128"/>
              <a:ea typeface="ＭＳ Ｐゴシック" panose="020B0600070205080204" pitchFamily="50" charset="-128"/>
            </a:rPr>
            <a:t>R4</a:t>
          </a:r>
          <a:r>
            <a:rPr kumimoji="1" lang="ja-JP" altLang="en-US" sz="1400">
              <a:latin typeface="ＭＳ Ｐゴシック" panose="020B0600070205080204" pitchFamily="50" charset="-128"/>
              <a:ea typeface="ＭＳ Ｐゴシック" panose="020B0600070205080204" pitchFamily="50" charset="-128"/>
            </a:rPr>
            <a:t>年度から</a:t>
          </a:r>
          <a:r>
            <a:rPr kumimoji="1" lang="en-US" altLang="ja-JP" sz="1400">
              <a:latin typeface="ＭＳ Ｐゴシック" panose="020B0600070205080204" pitchFamily="50" charset="-128"/>
              <a:ea typeface="ＭＳ Ｐゴシック" panose="020B0600070205080204" pitchFamily="50" charset="-128"/>
            </a:rPr>
            <a:t>3,466</a:t>
          </a:r>
          <a:r>
            <a:rPr kumimoji="1" lang="ja-JP" altLang="en-US" sz="1400">
              <a:latin typeface="ＭＳ Ｐゴシック" panose="020B0600070205080204" pitchFamily="50" charset="-128"/>
              <a:ea typeface="ＭＳ Ｐゴシック" panose="020B0600070205080204" pitchFamily="50" charset="-128"/>
            </a:rPr>
            <a:t>百万円減少したことに加え、公営企業債の一部償還終了などにより、公営企業債等繰入見込額が</a:t>
          </a:r>
          <a:r>
            <a:rPr kumimoji="1" lang="en-US" altLang="ja-JP" sz="1400">
              <a:latin typeface="ＭＳ Ｐゴシック" panose="020B0600070205080204" pitchFamily="50" charset="-128"/>
              <a:ea typeface="ＭＳ Ｐゴシック" panose="020B0600070205080204" pitchFamily="50" charset="-128"/>
            </a:rPr>
            <a:t>R4</a:t>
          </a:r>
          <a:r>
            <a:rPr kumimoji="1" lang="ja-JP" altLang="en-US" sz="1400">
              <a:latin typeface="ＭＳ Ｐゴシック" panose="020B0600070205080204" pitchFamily="50" charset="-128"/>
              <a:ea typeface="ＭＳ Ｐゴシック" panose="020B0600070205080204" pitchFamily="50" charset="-128"/>
            </a:rPr>
            <a:t>年度より</a:t>
          </a:r>
          <a:r>
            <a:rPr kumimoji="1" lang="en-US" altLang="ja-JP" sz="1400">
              <a:latin typeface="ＭＳ Ｐゴシック" panose="020B0600070205080204" pitchFamily="50" charset="-128"/>
              <a:ea typeface="ＭＳ Ｐゴシック" panose="020B0600070205080204" pitchFamily="50" charset="-128"/>
            </a:rPr>
            <a:t>651</a:t>
          </a:r>
          <a:r>
            <a:rPr kumimoji="1" lang="ja-JP" altLang="en-US" sz="1400">
              <a:latin typeface="ＭＳ Ｐゴシック" panose="020B0600070205080204" pitchFamily="50" charset="-128"/>
              <a:ea typeface="ＭＳ Ｐゴシック" panose="020B0600070205080204" pitchFamily="50" charset="-128"/>
            </a:rPr>
            <a:t>百万円減少したことにより、</a:t>
          </a:r>
          <a:r>
            <a:rPr kumimoji="1" lang="en-US" altLang="ja-JP" sz="1400">
              <a:latin typeface="ＭＳ Ｐゴシック" panose="020B0600070205080204" pitchFamily="50" charset="-128"/>
              <a:ea typeface="ＭＳ Ｐゴシック" panose="020B0600070205080204" pitchFamily="50" charset="-128"/>
            </a:rPr>
            <a:t>R4</a:t>
          </a:r>
          <a:r>
            <a:rPr kumimoji="1" lang="ja-JP" altLang="en-US" sz="1400">
              <a:latin typeface="ＭＳ Ｐゴシック" panose="020B0600070205080204" pitchFamily="50" charset="-128"/>
              <a:ea typeface="ＭＳ Ｐゴシック" panose="020B0600070205080204" pitchFamily="50" charset="-128"/>
            </a:rPr>
            <a:t>年度から分子が</a:t>
          </a:r>
          <a:r>
            <a:rPr kumimoji="1" lang="en-US" altLang="ja-JP" sz="1400">
              <a:latin typeface="ＭＳ Ｐゴシック" panose="020B0600070205080204" pitchFamily="50" charset="-128"/>
              <a:ea typeface="ＭＳ Ｐゴシック" panose="020B0600070205080204" pitchFamily="50" charset="-128"/>
            </a:rPr>
            <a:t>2,091</a:t>
          </a:r>
          <a:r>
            <a:rPr kumimoji="1" lang="ja-JP" altLang="en-US" sz="1400">
              <a:latin typeface="ＭＳ Ｐゴシック" panose="020B0600070205080204" pitchFamily="50" charset="-128"/>
              <a:ea typeface="ＭＳ Ｐゴシック" panose="020B0600070205080204" pitchFamily="50" charset="-128"/>
            </a:rPr>
            <a:t>百万円減少となった。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大阪府和泉市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土地の売却により得た収入を公共施設整備基金に積み立てたことや、ふるさと納税の増加で積立額が増加したことから、基金全体としては約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今後は「和泉創発プラン」に基づくまちづくりの取組や公共施設マネジメントの取組により、ふるさと元気基金や公共施設整備基金を計画的に取り崩していくことから、基金全体としては減少傾向となる。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今後は、税収確保に努めるとともに、新たな歳入確保を行うことで基金の維持を目指す。</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・公共施設整備基金：公共施設の維持、改修に備えるため積み立てる。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・ふるさと元気基金：ふるさと納税による歳入を寄付者の意向に沿った事業を行うため積み立てる。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・子どもの夢応援奨学基金：教育の機会均等を図ることを目的とした事業を行うため積み立てる。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・再資源化事業推進奨励基金：環境に配慮した施策を行うため積み立てる。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・美術品等取得基金：市で運営する美術館の所蔵品を充実させるにあたり、美術品を取得するため積み立てる。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・公共施設整備基金：土地の売却により得た収入を積み立てたことから、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・ふるさと元気基金：ふるさと納税の増加で積立額が増加したことから、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・公共施設整備基金：市内には老朽化した公共施設が多く、今後の公共施設の維持・改修のため計画的に取り崩す。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・ふるさと元気基金：ふるさと納税の寄付者の意向に沿った事業を行うため、計画的に取り崩す。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・子どもの夢応援奨学基金：教育の機会均等を図ることを目的とした事業を行うため、計画的に取り崩す。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・再資源化事業推進奨励基金：環境に配慮した施策を行うため、計画的に取り崩す。</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・美術品等取得基金：市の所蔵品に合致した美術品を取得するため、計画的に取り崩す。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年度は、前年度剰余金の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相当額を積み立てたことから、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百万円増加した。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「和泉創発プラン」に基づく財政健全化に引き続き取り組むとともに、積極的な歳入確保を行う。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芦洗公園整備事業等に関する起債の償還の財源を取り崩したことなどから、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再取得に係る事業の実施に伴い発行した起債の償還の財源として、計画的に取り崩していく。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ABCADED-E3AD-453A-809A-973615307E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07B53E3-D2DF-4490-962E-F42B88BCE7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AD75392-A56D-4C9C-90FB-8822188C8D76}"/>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276F5046-ED89-4AE1-9AE3-CFC3D48E2DDC}"/>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CB05364-F8F6-4A5A-B8C8-960046B4F5A1}"/>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CB962870-B308-4ADE-AE99-5F42B84DFE33}"/>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70AA508-D96B-490C-A47C-E384AE9A5664}"/>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F71E7C71-7C98-4940-AED6-A9DE34097706}"/>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68507686-6C40-4C61-97F3-6CDA2A39DE97}"/>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4AE1D79A-99AC-491C-B705-E66D4EDC4C4F}"/>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75E9F894-EA8A-411B-8FC3-B6FFEA07726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AEAB034-F180-480A-AFC2-60D446744B49}"/>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102F3D9-3DC4-456F-A9F4-53267CB04BE6}"/>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B55BE06-3C31-49F1-BE0F-00EDAC3E694E}"/>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57993C10-AF23-4B29-8999-5C270EDCBEB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D552B34-A10D-401A-AB76-6BA753BF7CB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6C8AAA39-BE6B-40FF-83D7-D78FFE2AE047}"/>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172685A1-01BF-4B68-B234-D888CCB7DDCE}"/>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AD50F234-6AFD-4D09-B635-C8D7AF513B8C}"/>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AFBC20C-1025-4E75-BD6C-201E5A0459CF}"/>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079E13B-F96D-41F4-A3FD-E1B827AA906B}"/>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1DC7A95F-D1AE-41CC-B1B0-2DC267B34E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76D892B-7CAF-470F-8DBE-EB4A681DFDE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21A85E7-DF77-436F-9C70-7238A1C3A6F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CFBEED1A-F470-4892-A92D-CBFEDDCB0E94}"/>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AD2EB58F-D9D5-46B6-BE89-250B02B1AC3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1ED135E-8892-40DE-B549-7CC45B19ADA6}"/>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6F633332-218C-4024-AFF5-28151042F4A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C1507E4-E309-4472-8A06-5D197C1F5045}"/>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7CD0B6D-198A-4717-BE58-42B1C15A7B67}"/>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A7479396-74C0-4CBF-973D-78D55E48A2C9}"/>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85E4F1C-0736-428B-B57A-2218EFD56F3B}"/>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449BD2C-C560-471A-9E3B-D4DD2AD442AD}"/>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89C6905-DABB-49AC-ACFC-08389AE1C6A6}"/>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C09F6BA2-6326-4E00-8B30-85B5301F764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EBF3351B-1EBC-49C8-A9D6-CAC99F1593B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F0F93DA-4222-409F-9E68-479F0C8736C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3BBB0DA-4333-4A4F-BAB7-25F64867A186}"/>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F38B2478-BEF9-45F9-98EE-EF1C688E7B4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6174E40-AA15-4238-95AB-FF462C0D48C3}"/>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3FC42526-7528-4031-937C-02E1FE2A590C}"/>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C1E96D3E-E05C-4140-957E-3127D6DD091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E510228-8B86-4985-8147-842E460B7C15}"/>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654FFAE-EB11-4600-AF78-73A0248D8EFF}"/>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97B2DE6-2A00-46A0-85C2-32D75C6E2F56}"/>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8863135-6C1B-4251-9F5F-BB9D85ACD7F5}"/>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679B0F6-20DE-42F3-BDB2-62A99ECBE3BA}"/>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61FD61C-D1CB-48D5-ACD7-C97D8C94651B}"/>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F74029EA-8346-4EA1-86EC-E4F77CE31BB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6D1AC48-E94E-4C80-8F92-D23A165A24CF}"/>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10D25F4-87B8-44D4-B891-9327637F0BFE}"/>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1302191F-7470-485F-8D94-84DA2C559763}"/>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9013C025-1E00-47E7-B760-A96F255860F4}"/>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587A6EA-57E2-466C-BD27-B5C16DFF3012}"/>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745DED6-2435-4E24-B551-40D9A38020DA}"/>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C10A3A7C-FB7C-4D51-9D29-7BB46AC2CB71}"/>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C470F8C3-5A36-484C-B86D-B758DD2D44B6}"/>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当市では、令和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年度に改訂した公共施設等総合管理計画において、所有する公共施設の床面積を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老朽化した施設の複合化や多機能化による機能集約等の推進等を行うことにより、計画期間内で公共施設等の量と質の最適化を目指している。有形固定資産減価償却率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ポイント悪化して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類似団体内平均値は下回っている。引き続き、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公共施設等総合管理計画に基づき、公共施設の適正管理に努める。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1DC76DC-AC0B-4FED-9A18-70C864CDF19F}"/>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2E410F8-2A55-4E98-9594-55651A3CA2C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87CCE98-71FB-45B4-B7E2-64B6E7DD2AAD}"/>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BF57AFCD-8230-48EB-B28F-7F9D19FE52B2}"/>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BB5DF9B4-9029-4B4A-B788-1ABB30F5B23B}"/>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A99FC399-EC7D-42C8-B65D-E69A97504B9A}"/>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14BBD96-667F-4276-AF1A-AB77C9DC10FF}"/>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E89AB2DB-0FF8-4C6F-89BA-586E917523DE}"/>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5F776C17-3FA7-44D9-8E63-DA8FF29A786B}"/>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DC5A97A-7140-44C6-B968-53E632EFD5E6}"/>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C58EEA7-CEFE-4F0C-BD4D-CA7EA13573AF}"/>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FA396FDF-ADE8-43F5-9049-B1CEE8A014CA}"/>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5E0250EC-93FA-44B5-9037-71D8FDAAA768}"/>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59108C66-0EA6-4AEE-98B0-8180DC7FCD31}"/>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87BDD126-46F6-4B70-810F-98D53696C196}"/>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DE8121E9-D115-416C-801E-A14AA4C9E0E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D82B8A39-2836-4588-980F-A74DAFFE717D}"/>
            </a:ext>
          </a:extLst>
        </xdr:cNvPr>
        <xdr:cNvCxnSpPr/>
      </xdr:nvCxnSpPr>
      <xdr:spPr>
        <a:xfrm flipV="1">
          <a:off x="4206240" y="5373582"/>
          <a:ext cx="1270" cy="118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A87B90CF-8A57-46E1-A42A-06E280902610}"/>
            </a:ext>
          </a:extLst>
        </xdr:cNvPr>
        <xdr:cNvSpPr txBox="1"/>
      </xdr:nvSpPr>
      <xdr:spPr>
        <a:xfrm>
          <a:off x="4258945" y="6566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F6F16AB4-59B9-41A7-A3A8-084607E76975}"/>
            </a:ext>
          </a:extLst>
        </xdr:cNvPr>
        <xdr:cNvCxnSpPr/>
      </xdr:nvCxnSpPr>
      <xdr:spPr>
        <a:xfrm>
          <a:off x="4119245" y="656314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29B2080E-FF70-47A1-BB9A-DB304A2A2B82}"/>
            </a:ext>
          </a:extLst>
        </xdr:cNvPr>
        <xdr:cNvSpPr txBox="1"/>
      </xdr:nvSpPr>
      <xdr:spPr>
        <a:xfrm>
          <a:off x="4258945" y="515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DA069754-CFE1-4D6F-A986-BCFD533E4C22}"/>
            </a:ext>
          </a:extLst>
        </xdr:cNvPr>
        <xdr:cNvCxnSpPr/>
      </xdr:nvCxnSpPr>
      <xdr:spPr>
        <a:xfrm>
          <a:off x="4119245" y="537358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80" name="有形固定資産減価償却率平均値テキスト">
          <a:extLst>
            <a:ext uri="{FF2B5EF4-FFF2-40B4-BE49-F238E27FC236}">
              <a16:creationId xmlns:a16="http://schemas.microsoft.com/office/drawing/2014/main" id="{2A7BA3F1-B94D-4D1D-BBBE-9E7DC96A1C0E}"/>
            </a:ext>
          </a:extLst>
        </xdr:cNvPr>
        <xdr:cNvSpPr txBox="1"/>
      </xdr:nvSpPr>
      <xdr:spPr>
        <a:xfrm>
          <a:off x="4258945" y="5991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97EFE318-7A55-41F5-8F7A-1CC21C331D99}"/>
            </a:ext>
          </a:extLst>
        </xdr:cNvPr>
        <xdr:cNvSpPr/>
      </xdr:nvSpPr>
      <xdr:spPr>
        <a:xfrm>
          <a:off x="4157345" y="601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98E71681-7A4C-47A5-B4BC-E4A13117A3B6}"/>
            </a:ext>
          </a:extLst>
        </xdr:cNvPr>
        <xdr:cNvSpPr/>
      </xdr:nvSpPr>
      <xdr:spPr>
        <a:xfrm>
          <a:off x="353758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8A9CC12D-0771-4FC6-A76A-C873EB3BFA84}"/>
            </a:ext>
          </a:extLst>
        </xdr:cNvPr>
        <xdr:cNvSpPr/>
      </xdr:nvSpPr>
      <xdr:spPr>
        <a:xfrm>
          <a:off x="2867025" y="5941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FA83FEEF-62A7-4327-9914-A670F9195F22}"/>
            </a:ext>
          </a:extLst>
        </xdr:cNvPr>
        <xdr:cNvSpPr/>
      </xdr:nvSpPr>
      <xdr:spPr>
        <a:xfrm>
          <a:off x="2196465" y="59014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EF2DA7F9-C9F8-460B-BB87-16F9B9029B9A}"/>
            </a:ext>
          </a:extLst>
        </xdr:cNvPr>
        <xdr:cNvSpPr/>
      </xdr:nvSpPr>
      <xdr:spPr>
        <a:xfrm>
          <a:off x="1525905" y="5872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78DDD394-C6B7-443F-AA66-C99AF3738328}"/>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44CFAFC3-19E1-4649-AE53-4D37097B8AB4}"/>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B5B60FE-C5E0-4354-8111-BCAB6A3F6541}"/>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FCA5C0E8-23E8-468E-9AF6-D790EB171143}"/>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4BEACC7D-D825-4697-B123-D253614D27FD}"/>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73872</xdr:rowOff>
    </xdr:from>
    <xdr:to>
      <xdr:col>23</xdr:col>
      <xdr:colOff>136525</xdr:colOff>
      <xdr:row>31</xdr:row>
      <xdr:rowOff>4022</xdr:rowOff>
    </xdr:to>
    <xdr:sp macro="" textlink="">
      <xdr:nvSpPr>
        <xdr:cNvPr id="91" name="楕円 90">
          <a:extLst>
            <a:ext uri="{FF2B5EF4-FFF2-40B4-BE49-F238E27FC236}">
              <a16:creationId xmlns:a16="http://schemas.microsoft.com/office/drawing/2014/main" id="{F308F595-5AD3-4AC5-98F7-93E4CA9220D6}"/>
            </a:ext>
          </a:extLst>
        </xdr:cNvPr>
        <xdr:cNvSpPr/>
      </xdr:nvSpPr>
      <xdr:spPr>
        <a:xfrm>
          <a:off x="4157345" y="5872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96749</xdr:rowOff>
    </xdr:from>
    <xdr:ext cx="405111" cy="259045"/>
    <xdr:sp macro="" textlink="">
      <xdr:nvSpPr>
        <xdr:cNvPr id="92" name="有形固定資産減価償却率該当値テキスト">
          <a:extLst>
            <a:ext uri="{FF2B5EF4-FFF2-40B4-BE49-F238E27FC236}">
              <a16:creationId xmlns:a16="http://schemas.microsoft.com/office/drawing/2014/main" id="{6C63D9D3-D627-4D6D-9B1F-6E6BE1824AAB}"/>
            </a:ext>
          </a:extLst>
        </xdr:cNvPr>
        <xdr:cNvSpPr txBox="1"/>
      </xdr:nvSpPr>
      <xdr:spPr>
        <a:xfrm>
          <a:off x="4258945" y="5727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12700</xdr:rowOff>
    </xdr:from>
    <xdr:to>
      <xdr:col>19</xdr:col>
      <xdr:colOff>187325</xdr:colOff>
      <xdr:row>30</xdr:row>
      <xdr:rowOff>114300</xdr:rowOff>
    </xdr:to>
    <xdr:sp macro="" textlink="">
      <xdr:nvSpPr>
        <xdr:cNvPr id="93" name="楕円 92">
          <a:extLst>
            <a:ext uri="{FF2B5EF4-FFF2-40B4-BE49-F238E27FC236}">
              <a16:creationId xmlns:a16="http://schemas.microsoft.com/office/drawing/2014/main" id="{260A8470-9741-45AB-BE24-A9C147EF211C}"/>
            </a:ext>
          </a:extLst>
        </xdr:cNvPr>
        <xdr:cNvSpPr/>
      </xdr:nvSpPr>
      <xdr:spPr>
        <a:xfrm>
          <a:off x="3537585" y="58115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63500</xdr:rowOff>
    </xdr:from>
    <xdr:to>
      <xdr:col>23</xdr:col>
      <xdr:colOff>85725</xdr:colOff>
      <xdr:row>30</xdr:row>
      <xdr:rowOff>124672</xdr:rowOff>
    </xdr:to>
    <xdr:cxnSp macro="">
      <xdr:nvCxnSpPr>
        <xdr:cNvPr id="94" name="直線コネクタ 93">
          <a:extLst>
            <a:ext uri="{FF2B5EF4-FFF2-40B4-BE49-F238E27FC236}">
              <a16:creationId xmlns:a16="http://schemas.microsoft.com/office/drawing/2014/main" id="{139C343E-04E6-4564-B703-1EFCD93A67AA}"/>
            </a:ext>
          </a:extLst>
        </xdr:cNvPr>
        <xdr:cNvCxnSpPr/>
      </xdr:nvCxnSpPr>
      <xdr:spPr>
        <a:xfrm>
          <a:off x="3588385" y="5862320"/>
          <a:ext cx="61976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27093</xdr:rowOff>
    </xdr:from>
    <xdr:to>
      <xdr:col>15</xdr:col>
      <xdr:colOff>187325</xdr:colOff>
      <xdr:row>30</xdr:row>
      <xdr:rowOff>128693</xdr:rowOff>
    </xdr:to>
    <xdr:sp macro="" textlink="">
      <xdr:nvSpPr>
        <xdr:cNvPr id="95" name="楕円 94">
          <a:extLst>
            <a:ext uri="{FF2B5EF4-FFF2-40B4-BE49-F238E27FC236}">
              <a16:creationId xmlns:a16="http://schemas.microsoft.com/office/drawing/2014/main" id="{C16F24EC-7A06-4837-AD7A-B425712C7621}"/>
            </a:ext>
          </a:extLst>
        </xdr:cNvPr>
        <xdr:cNvSpPr/>
      </xdr:nvSpPr>
      <xdr:spPr>
        <a:xfrm>
          <a:off x="2867025" y="5825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63500</xdr:rowOff>
    </xdr:from>
    <xdr:to>
      <xdr:col>19</xdr:col>
      <xdr:colOff>136525</xdr:colOff>
      <xdr:row>30</xdr:row>
      <xdr:rowOff>77893</xdr:rowOff>
    </xdr:to>
    <xdr:cxnSp macro="">
      <xdr:nvCxnSpPr>
        <xdr:cNvPr id="96" name="直線コネクタ 95">
          <a:extLst>
            <a:ext uri="{FF2B5EF4-FFF2-40B4-BE49-F238E27FC236}">
              <a16:creationId xmlns:a16="http://schemas.microsoft.com/office/drawing/2014/main" id="{EA6AB849-FADF-4190-8904-AD33376BCCF0}"/>
            </a:ext>
          </a:extLst>
        </xdr:cNvPr>
        <xdr:cNvCxnSpPr/>
      </xdr:nvCxnSpPr>
      <xdr:spPr>
        <a:xfrm flipV="1">
          <a:off x="2917825" y="5862320"/>
          <a:ext cx="67056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27093</xdr:rowOff>
    </xdr:from>
    <xdr:to>
      <xdr:col>11</xdr:col>
      <xdr:colOff>187325</xdr:colOff>
      <xdr:row>30</xdr:row>
      <xdr:rowOff>128693</xdr:rowOff>
    </xdr:to>
    <xdr:sp macro="" textlink="">
      <xdr:nvSpPr>
        <xdr:cNvPr id="97" name="楕円 96">
          <a:extLst>
            <a:ext uri="{FF2B5EF4-FFF2-40B4-BE49-F238E27FC236}">
              <a16:creationId xmlns:a16="http://schemas.microsoft.com/office/drawing/2014/main" id="{1E5B8D76-C34B-4B75-99AF-040256054AAD}"/>
            </a:ext>
          </a:extLst>
        </xdr:cNvPr>
        <xdr:cNvSpPr/>
      </xdr:nvSpPr>
      <xdr:spPr>
        <a:xfrm>
          <a:off x="2196465" y="5825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77893</xdr:rowOff>
    </xdr:from>
    <xdr:to>
      <xdr:col>15</xdr:col>
      <xdr:colOff>136525</xdr:colOff>
      <xdr:row>30</xdr:row>
      <xdr:rowOff>77893</xdr:rowOff>
    </xdr:to>
    <xdr:cxnSp macro="">
      <xdr:nvCxnSpPr>
        <xdr:cNvPr id="98" name="直線コネクタ 97">
          <a:extLst>
            <a:ext uri="{FF2B5EF4-FFF2-40B4-BE49-F238E27FC236}">
              <a16:creationId xmlns:a16="http://schemas.microsoft.com/office/drawing/2014/main" id="{31A36BE9-9A74-4A56-AA01-E85800E4BE7A}"/>
            </a:ext>
          </a:extLst>
        </xdr:cNvPr>
        <xdr:cNvCxnSpPr/>
      </xdr:nvCxnSpPr>
      <xdr:spPr>
        <a:xfrm>
          <a:off x="2247265" y="5876713"/>
          <a:ext cx="670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140970</xdr:rowOff>
    </xdr:from>
    <xdr:to>
      <xdr:col>7</xdr:col>
      <xdr:colOff>187325</xdr:colOff>
      <xdr:row>30</xdr:row>
      <xdr:rowOff>71120</xdr:rowOff>
    </xdr:to>
    <xdr:sp macro="" textlink="">
      <xdr:nvSpPr>
        <xdr:cNvPr id="99" name="楕円 98">
          <a:extLst>
            <a:ext uri="{FF2B5EF4-FFF2-40B4-BE49-F238E27FC236}">
              <a16:creationId xmlns:a16="http://schemas.microsoft.com/office/drawing/2014/main" id="{80F56844-FB10-434B-8578-0721D6B05136}"/>
            </a:ext>
          </a:extLst>
        </xdr:cNvPr>
        <xdr:cNvSpPr/>
      </xdr:nvSpPr>
      <xdr:spPr>
        <a:xfrm>
          <a:off x="1525905" y="5772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20320</xdr:rowOff>
    </xdr:from>
    <xdr:to>
      <xdr:col>11</xdr:col>
      <xdr:colOff>136525</xdr:colOff>
      <xdr:row>30</xdr:row>
      <xdr:rowOff>77893</xdr:rowOff>
    </xdr:to>
    <xdr:cxnSp macro="">
      <xdr:nvCxnSpPr>
        <xdr:cNvPr id="100" name="直線コネクタ 99">
          <a:extLst>
            <a:ext uri="{FF2B5EF4-FFF2-40B4-BE49-F238E27FC236}">
              <a16:creationId xmlns:a16="http://schemas.microsoft.com/office/drawing/2014/main" id="{A3AA6BCF-41A6-4A97-A29E-9F787AEA47C4}"/>
            </a:ext>
          </a:extLst>
        </xdr:cNvPr>
        <xdr:cNvCxnSpPr/>
      </xdr:nvCxnSpPr>
      <xdr:spPr>
        <a:xfrm>
          <a:off x="1576705" y="5819140"/>
          <a:ext cx="67056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92304</xdr:rowOff>
    </xdr:from>
    <xdr:ext cx="405111" cy="259045"/>
    <xdr:sp macro="" textlink="">
      <xdr:nvSpPr>
        <xdr:cNvPr id="101" name="n_1aveValue有形固定資産減価償却率">
          <a:extLst>
            <a:ext uri="{FF2B5EF4-FFF2-40B4-BE49-F238E27FC236}">
              <a16:creationId xmlns:a16="http://schemas.microsoft.com/office/drawing/2014/main" id="{1F4ABF6D-0C34-43FD-B182-B091DF0AE9B7}"/>
            </a:ext>
          </a:extLst>
        </xdr:cNvPr>
        <xdr:cNvSpPr txBox="1"/>
      </xdr:nvSpPr>
      <xdr:spPr>
        <a:xfrm>
          <a:off x="3395989" y="60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63517</xdr:rowOff>
    </xdr:from>
    <xdr:ext cx="405111" cy="259045"/>
    <xdr:sp macro="" textlink="">
      <xdr:nvSpPr>
        <xdr:cNvPr id="102" name="n_2aveValue有形固定資産減価償却率">
          <a:extLst>
            <a:ext uri="{FF2B5EF4-FFF2-40B4-BE49-F238E27FC236}">
              <a16:creationId xmlns:a16="http://schemas.microsoft.com/office/drawing/2014/main" id="{B7F98C34-8EF6-4A73-B706-C0B6A99FC346}"/>
            </a:ext>
          </a:extLst>
        </xdr:cNvPr>
        <xdr:cNvSpPr txBox="1"/>
      </xdr:nvSpPr>
      <xdr:spPr>
        <a:xfrm>
          <a:off x="2738129"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3" name="n_3aveValue有形固定資産減価償却率">
          <a:extLst>
            <a:ext uri="{FF2B5EF4-FFF2-40B4-BE49-F238E27FC236}">
              <a16:creationId xmlns:a16="http://schemas.microsoft.com/office/drawing/2014/main" id="{6B0D1CC6-4290-434F-808A-6D02A74002C4}"/>
            </a:ext>
          </a:extLst>
        </xdr:cNvPr>
        <xdr:cNvSpPr txBox="1"/>
      </xdr:nvSpPr>
      <xdr:spPr>
        <a:xfrm>
          <a:off x="2067569" y="599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104" name="n_4aveValue有形固定資産減価償却率">
          <a:extLst>
            <a:ext uri="{FF2B5EF4-FFF2-40B4-BE49-F238E27FC236}">
              <a16:creationId xmlns:a16="http://schemas.microsoft.com/office/drawing/2014/main" id="{46CE556A-2205-43AD-9CAA-F2FDDEC10A51}"/>
            </a:ext>
          </a:extLst>
        </xdr:cNvPr>
        <xdr:cNvSpPr txBox="1"/>
      </xdr:nvSpPr>
      <xdr:spPr>
        <a:xfrm>
          <a:off x="1397009" y="5965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130827</xdr:rowOff>
    </xdr:from>
    <xdr:ext cx="405111" cy="259045"/>
    <xdr:sp macro="" textlink="">
      <xdr:nvSpPr>
        <xdr:cNvPr id="105" name="n_1mainValue有形固定資産減価償却率">
          <a:extLst>
            <a:ext uri="{FF2B5EF4-FFF2-40B4-BE49-F238E27FC236}">
              <a16:creationId xmlns:a16="http://schemas.microsoft.com/office/drawing/2014/main" id="{8D034B45-46C3-48A0-AB7B-8D7AB72651F9}"/>
            </a:ext>
          </a:extLst>
        </xdr:cNvPr>
        <xdr:cNvSpPr txBox="1"/>
      </xdr:nvSpPr>
      <xdr:spPr>
        <a:xfrm>
          <a:off x="3395989" y="5594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145220</xdr:rowOff>
    </xdr:from>
    <xdr:ext cx="405111" cy="259045"/>
    <xdr:sp macro="" textlink="">
      <xdr:nvSpPr>
        <xdr:cNvPr id="106" name="n_2mainValue有形固定資産減価償却率">
          <a:extLst>
            <a:ext uri="{FF2B5EF4-FFF2-40B4-BE49-F238E27FC236}">
              <a16:creationId xmlns:a16="http://schemas.microsoft.com/office/drawing/2014/main" id="{A22C14EC-8894-4E21-8227-7D06DCACEEC4}"/>
            </a:ext>
          </a:extLst>
        </xdr:cNvPr>
        <xdr:cNvSpPr txBox="1"/>
      </xdr:nvSpPr>
      <xdr:spPr>
        <a:xfrm>
          <a:off x="2738129" y="560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145220</xdr:rowOff>
    </xdr:from>
    <xdr:ext cx="405111" cy="259045"/>
    <xdr:sp macro="" textlink="">
      <xdr:nvSpPr>
        <xdr:cNvPr id="107" name="n_3mainValue有形固定資産減価償却率">
          <a:extLst>
            <a:ext uri="{FF2B5EF4-FFF2-40B4-BE49-F238E27FC236}">
              <a16:creationId xmlns:a16="http://schemas.microsoft.com/office/drawing/2014/main" id="{33A63B20-497A-408E-8CC3-876FE9A52F26}"/>
            </a:ext>
          </a:extLst>
        </xdr:cNvPr>
        <xdr:cNvSpPr txBox="1"/>
      </xdr:nvSpPr>
      <xdr:spPr>
        <a:xfrm>
          <a:off x="2067569" y="560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87647</xdr:rowOff>
    </xdr:from>
    <xdr:ext cx="405111" cy="259045"/>
    <xdr:sp macro="" textlink="">
      <xdr:nvSpPr>
        <xdr:cNvPr id="108" name="n_4mainValue有形固定資産減価償却率">
          <a:extLst>
            <a:ext uri="{FF2B5EF4-FFF2-40B4-BE49-F238E27FC236}">
              <a16:creationId xmlns:a16="http://schemas.microsoft.com/office/drawing/2014/main" id="{4B9755F1-8759-419C-88E7-159B26E1258C}"/>
            </a:ext>
          </a:extLst>
        </xdr:cNvPr>
        <xdr:cNvSpPr txBox="1"/>
      </xdr:nvSpPr>
      <xdr:spPr>
        <a:xfrm>
          <a:off x="1397009" y="5551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D3F2D42F-45B2-442D-9FF3-B60B8C73C751}"/>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98B99E63-BEB2-4E00-9381-C63DB2A1D379}"/>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BA388961-DE7F-462C-8A4E-AD1A2E73EE26}"/>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B5D709D-3AC0-4692-9F52-EC8DE2ABB295}"/>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3ABCCDF4-081B-4C43-9335-0D6CE7762C54}"/>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3BCCF153-488F-4745-A127-F0E360DAF9DE}"/>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E70B42F4-E007-46DF-938E-D48525CABFFA}"/>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859DAF6B-9259-49A1-ACC1-5462635B7378}"/>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6D8ECFB3-41C5-4DD5-9887-35305C49596D}"/>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648458B-83E9-4967-988D-96A2D518CE22}"/>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2487BE8F-C3E6-49C4-A82D-9319CF9921A9}"/>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368023BE-F787-407C-AFEC-D37E561460D9}"/>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3DB5FCD-2D28-48FC-99F3-C27091212266}"/>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過去に発行した地方債の償還終了により、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将来負担額は減少傾向にある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改善し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、類似団体内平均値を下回ることができている。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今後は、富秋中学校区等まちづくり推進事業など大型事業の実施により将来負担額の悪化が想定されるため、地方債の新規発行抑制等により将来世代の負担軽減に努める。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F1299766-EF6F-4472-A5E2-BC4BAE13E35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3B5CFC57-9E56-43E5-B74F-ED26D0E99DE5}"/>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BA60B53C-159F-4E2D-AAFE-A1AC2D63F7B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3896ABAC-FB6A-487E-9476-B11ACB5722DB}"/>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6CD2B73-A9FF-4E82-B4F1-CD143EB87694}"/>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94C70368-64EF-4D81-9DB8-367235551818}"/>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418E5B55-5EA5-47E3-BFD8-607384A0AB46}"/>
            </a:ext>
          </a:extLst>
        </xdr:cNvPr>
        <xdr:cNvSpPr txBox="1"/>
      </xdr:nvSpPr>
      <xdr:spPr>
        <a:xfrm>
          <a:off x="9542936" y="62775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EF4C2035-F327-481C-83D0-77145F80357F}"/>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E40D60EB-B525-46C8-9E51-3033BC782124}"/>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B0269535-01B1-4BF0-9BC8-3C489DF2D62B}"/>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5FD7D76F-8545-4057-9D9A-1A53DE7627AE}"/>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3B4BF820-1C76-4DC7-B928-42AF78E4EA78}"/>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773DFF32-F41E-4CB3-8BB1-8D76EB79729A}"/>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E2CEB92-771B-45EE-B5B5-5FBCF6F890D7}"/>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E7A01B18-9DF6-4D48-B71E-0B4A675D09C9}"/>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222830D3-D1C1-491E-97D9-6532EBF8B21C}"/>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BB7D0CC2-7F12-4FA2-A164-0A044958E3DF}"/>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82486028-3376-4706-8483-6B5977D1A603}"/>
            </a:ext>
          </a:extLst>
        </xdr:cNvPr>
        <xdr:cNvCxnSpPr/>
      </xdr:nvCxnSpPr>
      <xdr:spPr>
        <a:xfrm flipV="1">
          <a:off x="13027660" y="5160463"/>
          <a:ext cx="1269" cy="1356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2CC5B50E-FC2A-4BBF-8102-53638743475E}"/>
            </a:ext>
          </a:extLst>
        </xdr:cNvPr>
        <xdr:cNvSpPr txBox="1"/>
      </xdr:nvSpPr>
      <xdr:spPr>
        <a:xfrm>
          <a:off x="13080365" y="6520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3DEB2474-AD22-417D-8FE6-BA45A4BDDC65}"/>
            </a:ext>
          </a:extLst>
        </xdr:cNvPr>
        <xdr:cNvCxnSpPr/>
      </xdr:nvCxnSpPr>
      <xdr:spPr>
        <a:xfrm>
          <a:off x="12963525" y="6517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940020A7-A810-4CB1-B41B-D56540DDBF7E}"/>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CFD2412D-F45F-4545-9935-4906BF0F22AF}"/>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4" name="債務償還比率平均値テキスト">
          <a:extLst>
            <a:ext uri="{FF2B5EF4-FFF2-40B4-BE49-F238E27FC236}">
              <a16:creationId xmlns:a16="http://schemas.microsoft.com/office/drawing/2014/main" id="{D366472E-E7F9-44EA-B72E-11F8359C856B}"/>
            </a:ext>
          </a:extLst>
        </xdr:cNvPr>
        <xdr:cNvSpPr txBox="1"/>
      </xdr:nvSpPr>
      <xdr:spPr>
        <a:xfrm>
          <a:off x="13080365" y="56848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C626C6FE-9D2B-4AC9-B527-96998C3C59A1}"/>
            </a:ext>
          </a:extLst>
        </xdr:cNvPr>
        <xdr:cNvSpPr/>
      </xdr:nvSpPr>
      <xdr:spPr>
        <a:xfrm>
          <a:off x="13001625" y="5706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5089A426-7AC7-4A58-9DD4-8BE358D941F0}"/>
            </a:ext>
          </a:extLst>
        </xdr:cNvPr>
        <xdr:cNvSpPr/>
      </xdr:nvSpPr>
      <xdr:spPr>
        <a:xfrm>
          <a:off x="12359005" y="5723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A2FB3934-F043-473E-9110-C3513037D72A}"/>
            </a:ext>
          </a:extLst>
        </xdr:cNvPr>
        <xdr:cNvSpPr/>
      </xdr:nvSpPr>
      <xdr:spPr>
        <a:xfrm>
          <a:off x="11688445" y="568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4DBAFF6C-AB0A-48A7-951D-A3C8BA84A2E0}"/>
            </a:ext>
          </a:extLst>
        </xdr:cNvPr>
        <xdr:cNvSpPr/>
      </xdr:nvSpPr>
      <xdr:spPr>
        <a:xfrm>
          <a:off x="11017885" y="5896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7280EAA0-5CBE-40F1-BD82-CB88A858FE7A}"/>
            </a:ext>
          </a:extLst>
        </xdr:cNvPr>
        <xdr:cNvSpPr/>
      </xdr:nvSpPr>
      <xdr:spPr>
        <a:xfrm>
          <a:off x="10347325" y="59663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6505EE4F-5A62-4E2D-9B94-09BFCADA6366}"/>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6672CE4F-8114-4EC2-9115-4298BDEDCE58}"/>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173794BA-2ECD-41C6-933B-894A49F07D5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707FBAC9-79E2-459A-A4BF-F065A2C70FD8}"/>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73990A54-A09D-4B18-8DA7-A589B9846298}"/>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163912</xdr:rowOff>
    </xdr:from>
    <xdr:to>
      <xdr:col>76</xdr:col>
      <xdr:colOff>73025</xdr:colOff>
      <xdr:row>29</xdr:row>
      <xdr:rowOff>94062</xdr:rowOff>
    </xdr:to>
    <xdr:sp macro="" textlink="">
      <xdr:nvSpPr>
        <xdr:cNvPr id="155" name="楕円 154">
          <a:extLst>
            <a:ext uri="{FF2B5EF4-FFF2-40B4-BE49-F238E27FC236}">
              <a16:creationId xmlns:a16="http://schemas.microsoft.com/office/drawing/2014/main" id="{BBFABF64-9DC7-4889-8FD1-10F6E0C4CCE3}"/>
            </a:ext>
          </a:extLst>
        </xdr:cNvPr>
        <xdr:cNvSpPr/>
      </xdr:nvSpPr>
      <xdr:spPr>
        <a:xfrm>
          <a:off x="13001625" y="56274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15339</xdr:rowOff>
    </xdr:from>
    <xdr:ext cx="469744" cy="259045"/>
    <xdr:sp macro="" textlink="">
      <xdr:nvSpPr>
        <xdr:cNvPr id="156" name="債務償還比率該当値テキスト">
          <a:extLst>
            <a:ext uri="{FF2B5EF4-FFF2-40B4-BE49-F238E27FC236}">
              <a16:creationId xmlns:a16="http://schemas.microsoft.com/office/drawing/2014/main" id="{DA6386B2-5858-4B08-B520-4202FAF4CFED}"/>
            </a:ext>
          </a:extLst>
        </xdr:cNvPr>
        <xdr:cNvSpPr txBox="1"/>
      </xdr:nvSpPr>
      <xdr:spPr>
        <a:xfrm>
          <a:off x="13080365" y="547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8963</xdr:rowOff>
    </xdr:from>
    <xdr:to>
      <xdr:col>72</xdr:col>
      <xdr:colOff>123825</xdr:colOff>
      <xdr:row>29</xdr:row>
      <xdr:rowOff>110563</xdr:rowOff>
    </xdr:to>
    <xdr:sp macro="" textlink="">
      <xdr:nvSpPr>
        <xdr:cNvPr id="157" name="楕円 156">
          <a:extLst>
            <a:ext uri="{FF2B5EF4-FFF2-40B4-BE49-F238E27FC236}">
              <a16:creationId xmlns:a16="http://schemas.microsoft.com/office/drawing/2014/main" id="{11C92AD8-629C-4E9A-B477-AE1F58D23B7C}"/>
            </a:ext>
          </a:extLst>
        </xdr:cNvPr>
        <xdr:cNvSpPr/>
      </xdr:nvSpPr>
      <xdr:spPr>
        <a:xfrm>
          <a:off x="12359005" y="5640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43262</xdr:rowOff>
    </xdr:from>
    <xdr:to>
      <xdr:col>76</xdr:col>
      <xdr:colOff>22225</xdr:colOff>
      <xdr:row>29</xdr:row>
      <xdr:rowOff>59763</xdr:rowOff>
    </xdr:to>
    <xdr:cxnSp macro="">
      <xdr:nvCxnSpPr>
        <xdr:cNvPr id="158" name="直線コネクタ 157">
          <a:extLst>
            <a:ext uri="{FF2B5EF4-FFF2-40B4-BE49-F238E27FC236}">
              <a16:creationId xmlns:a16="http://schemas.microsoft.com/office/drawing/2014/main" id="{AC9B6D1D-C27E-4A6E-AD9D-A704EEBEFB88}"/>
            </a:ext>
          </a:extLst>
        </xdr:cNvPr>
        <xdr:cNvCxnSpPr/>
      </xdr:nvCxnSpPr>
      <xdr:spPr>
        <a:xfrm flipV="1">
          <a:off x="12409805" y="5674442"/>
          <a:ext cx="619760" cy="16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166070</xdr:rowOff>
    </xdr:from>
    <xdr:to>
      <xdr:col>68</xdr:col>
      <xdr:colOff>123825</xdr:colOff>
      <xdr:row>29</xdr:row>
      <xdr:rowOff>96220</xdr:rowOff>
    </xdr:to>
    <xdr:sp macro="" textlink="">
      <xdr:nvSpPr>
        <xdr:cNvPr id="159" name="楕円 158">
          <a:extLst>
            <a:ext uri="{FF2B5EF4-FFF2-40B4-BE49-F238E27FC236}">
              <a16:creationId xmlns:a16="http://schemas.microsoft.com/office/drawing/2014/main" id="{B5C6421A-51FC-40F2-8371-285FCC984C77}"/>
            </a:ext>
          </a:extLst>
        </xdr:cNvPr>
        <xdr:cNvSpPr/>
      </xdr:nvSpPr>
      <xdr:spPr>
        <a:xfrm>
          <a:off x="11688445" y="5629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45420</xdr:rowOff>
    </xdr:from>
    <xdr:to>
      <xdr:col>72</xdr:col>
      <xdr:colOff>73025</xdr:colOff>
      <xdr:row>29</xdr:row>
      <xdr:rowOff>59763</xdr:rowOff>
    </xdr:to>
    <xdr:cxnSp macro="">
      <xdr:nvCxnSpPr>
        <xdr:cNvPr id="160" name="直線コネクタ 159">
          <a:extLst>
            <a:ext uri="{FF2B5EF4-FFF2-40B4-BE49-F238E27FC236}">
              <a16:creationId xmlns:a16="http://schemas.microsoft.com/office/drawing/2014/main" id="{39969AA5-CC92-41C9-84CF-42D15A0258DB}"/>
            </a:ext>
          </a:extLst>
        </xdr:cNvPr>
        <xdr:cNvCxnSpPr/>
      </xdr:nvCxnSpPr>
      <xdr:spPr>
        <a:xfrm>
          <a:off x="11739245" y="5676600"/>
          <a:ext cx="670560" cy="1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144363</xdr:rowOff>
    </xdr:from>
    <xdr:to>
      <xdr:col>64</xdr:col>
      <xdr:colOff>123825</xdr:colOff>
      <xdr:row>30</xdr:row>
      <xdr:rowOff>74513</xdr:rowOff>
    </xdr:to>
    <xdr:sp macro="" textlink="">
      <xdr:nvSpPr>
        <xdr:cNvPr id="161" name="楕円 160">
          <a:extLst>
            <a:ext uri="{FF2B5EF4-FFF2-40B4-BE49-F238E27FC236}">
              <a16:creationId xmlns:a16="http://schemas.microsoft.com/office/drawing/2014/main" id="{105D80BE-644A-4BA1-87C1-BC11192DD77C}"/>
            </a:ext>
          </a:extLst>
        </xdr:cNvPr>
        <xdr:cNvSpPr/>
      </xdr:nvSpPr>
      <xdr:spPr>
        <a:xfrm>
          <a:off x="11017885" y="57755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45420</xdr:rowOff>
    </xdr:from>
    <xdr:to>
      <xdr:col>68</xdr:col>
      <xdr:colOff>73025</xdr:colOff>
      <xdr:row>30</xdr:row>
      <xdr:rowOff>23713</xdr:rowOff>
    </xdr:to>
    <xdr:cxnSp macro="">
      <xdr:nvCxnSpPr>
        <xdr:cNvPr id="162" name="直線コネクタ 161">
          <a:extLst>
            <a:ext uri="{FF2B5EF4-FFF2-40B4-BE49-F238E27FC236}">
              <a16:creationId xmlns:a16="http://schemas.microsoft.com/office/drawing/2014/main" id="{02233114-B3C7-4E13-89E1-575340DE3395}"/>
            </a:ext>
          </a:extLst>
        </xdr:cNvPr>
        <xdr:cNvCxnSpPr/>
      </xdr:nvCxnSpPr>
      <xdr:spPr>
        <a:xfrm flipV="1">
          <a:off x="11068685" y="5676600"/>
          <a:ext cx="670560" cy="14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50174</xdr:rowOff>
    </xdr:from>
    <xdr:to>
      <xdr:col>60</xdr:col>
      <xdr:colOff>123825</xdr:colOff>
      <xdr:row>30</xdr:row>
      <xdr:rowOff>151774</xdr:rowOff>
    </xdr:to>
    <xdr:sp macro="" textlink="">
      <xdr:nvSpPr>
        <xdr:cNvPr id="163" name="楕円 162">
          <a:extLst>
            <a:ext uri="{FF2B5EF4-FFF2-40B4-BE49-F238E27FC236}">
              <a16:creationId xmlns:a16="http://schemas.microsoft.com/office/drawing/2014/main" id="{FDD6A097-9B84-43DC-9219-D44A12FFCCB5}"/>
            </a:ext>
          </a:extLst>
        </xdr:cNvPr>
        <xdr:cNvSpPr/>
      </xdr:nvSpPr>
      <xdr:spPr>
        <a:xfrm>
          <a:off x="10347325" y="5848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23713</xdr:rowOff>
    </xdr:from>
    <xdr:to>
      <xdr:col>64</xdr:col>
      <xdr:colOff>73025</xdr:colOff>
      <xdr:row>30</xdr:row>
      <xdr:rowOff>100974</xdr:rowOff>
    </xdr:to>
    <xdr:cxnSp macro="">
      <xdr:nvCxnSpPr>
        <xdr:cNvPr id="164" name="直線コネクタ 163">
          <a:extLst>
            <a:ext uri="{FF2B5EF4-FFF2-40B4-BE49-F238E27FC236}">
              <a16:creationId xmlns:a16="http://schemas.microsoft.com/office/drawing/2014/main" id="{5D147CCE-9D18-476D-9A0A-66B68B33F974}"/>
            </a:ext>
          </a:extLst>
        </xdr:cNvPr>
        <xdr:cNvCxnSpPr/>
      </xdr:nvCxnSpPr>
      <xdr:spPr>
        <a:xfrm flipV="1">
          <a:off x="10398125" y="5822533"/>
          <a:ext cx="670560" cy="77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65" name="n_1aveValue債務償還比率">
          <a:extLst>
            <a:ext uri="{FF2B5EF4-FFF2-40B4-BE49-F238E27FC236}">
              <a16:creationId xmlns:a16="http://schemas.microsoft.com/office/drawing/2014/main" id="{87C73727-ACA7-4F18-84EA-6AB0A06BA61A}"/>
            </a:ext>
          </a:extLst>
        </xdr:cNvPr>
        <xdr:cNvSpPr txBox="1"/>
      </xdr:nvSpPr>
      <xdr:spPr>
        <a:xfrm>
          <a:off x="12185092" y="5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6" name="n_2aveValue債務償還比率">
          <a:extLst>
            <a:ext uri="{FF2B5EF4-FFF2-40B4-BE49-F238E27FC236}">
              <a16:creationId xmlns:a16="http://schemas.microsoft.com/office/drawing/2014/main" id="{C81FBE00-F938-48A2-87C5-0A8CD59CA703}"/>
            </a:ext>
          </a:extLst>
        </xdr:cNvPr>
        <xdr:cNvSpPr txBox="1"/>
      </xdr:nvSpPr>
      <xdr:spPr>
        <a:xfrm>
          <a:off x="11527232" y="577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19257</xdr:rowOff>
    </xdr:from>
    <xdr:ext cx="469744" cy="259045"/>
    <xdr:sp macro="" textlink="">
      <xdr:nvSpPr>
        <xdr:cNvPr id="167" name="n_3aveValue債務償還比率">
          <a:extLst>
            <a:ext uri="{FF2B5EF4-FFF2-40B4-BE49-F238E27FC236}">
              <a16:creationId xmlns:a16="http://schemas.microsoft.com/office/drawing/2014/main" id="{353FF831-0D51-4407-89C5-FE66C1C4A32D}"/>
            </a:ext>
          </a:extLst>
        </xdr:cNvPr>
        <xdr:cNvSpPr txBox="1"/>
      </xdr:nvSpPr>
      <xdr:spPr>
        <a:xfrm>
          <a:off x="10856672" y="598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88808</xdr:rowOff>
    </xdr:from>
    <xdr:ext cx="469744" cy="259045"/>
    <xdr:sp macro="" textlink="">
      <xdr:nvSpPr>
        <xdr:cNvPr id="168" name="n_4aveValue債務償還比率">
          <a:extLst>
            <a:ext uri="{FF2B5EF4-FFF2-40B4-BE49-F238E27FC236}">
              <a16:creationId xmlns:a16="http://schemas.microsoft.com/office/drawing/2014/main" id="{17C55DCF-032B-4E6D-AC29-68FD4856CD26}"/>
            </a:ext>
          </a:extLst>
        </xdr:cNvPr>
        <xdr:cNvSpPr txBox="1"/>
      </xdr:nvSpPr>
      <xdr:spPr>
        <a:xfrm>
          <a:off x="10186112" y="6055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127090</xdr:rowOff>
    </xdr:from>
    <xdr:ext cx="469744" cy="259045"/>
    <xdr:sp macro="" textlink="">
      <xdr:nvSpPr>
        <xdr:cNvPr id="169" name="n_1mainValue債務償還比率">
          <a:extLst>
            <a:ext uri="{FF2B5EF4-FFF2-40B4-BE49-F238E27FC236}">
              <a16:creationId xmlns:a16="http://schemas.microsoft.com/office/drawing/2014/main" id="{8E8ABB0C-82EF-49C6-B4F0-140BD2492858}"/>
            </a:ext>
          </a:extLst>
        </xdr:cNvPr>
        <xdr:cNvSpPr txBox="1"/>
      </xdr:nvSpPr>
      <xdr:spPr>
        <a:xfrm>
          <a:off x="12185092" y="5422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112747</xdr:rowOff>
    </xdr:from>
    <xdr:ext cx="469744" cy="259045"/>
    <xdr:sp macro="" textlink="">
      <xdr:nvSpPr>
        <xdr:cNvPr id="170" name="n_2mainValue債務償還比率">
          <a:extLst>
            <a:ext uri="{FF2B5EF4-FFF2-40B4-BE49-F238E27FC236}">
              <a16:creationId xmlns:a16="http://schemas.microsoft.com/office/drawing/2014/main" id="{048A5343-AD2B-4FAB-B4B5-2C3037024C38}"/>
            </a:ext>
          </a:extLst>
        </xdr:cNvPr>
        <xdr:cNvSpPr txBox="1"/>
      </xdr:nvSpPr>
      <xdr:spPr>
        <a:xfrm>
          <a:off x="11527232" y="540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91040</xdr:rowOff>
    </xdr:from>
    <xdr:ext cx="469744" cy="259045"/>
    <xdr:sp macro="" textlink="">
      <xdr:nvSpPr>
        <xdr:cNvPr id="171" name="n_3mainValue債務償還比率">
          <a:extLst>
            <a:ext uri="{FF2B5EF4-FFF2-40B4-BE49-F238E27FC236}">
              <a16:creationId xmlns:a16="http://schemas.microsoft.com/office/drawing/2014/main" id="{7C1712DB-D990-4C7A-95CF-EB574A4072AD}"/>
            </a:ext>
          </a:extLst>
        </xdr:cNvPr>
        <xdr:cNvSpPr txBox="1"/>
      </xdr:nvSpPr>
      <xdr:spPr>
        <a:xfrm>
          <a:off x="10856672" y="555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168301</xdr:rowOff>
    </xdr:from>
    <xdr:ext cx="469744" cy="259045"/>
    <xdr:sp macro="" textlink="">
      <xdr:nvSpPr>
        <xdr:cNvPr id="172" name="n_4mainValue債務償還比率">
          <a:extLst>
            <a:ext uri="{FF2B5EF4-FFF2-40B4-BE49-F238E27FC236}">
              <a16:creationId xmlns:a16="http://schemas.microsoft.com/office/drawing/2014/main" id="{FFFCFD2F-C3BF-4D59-AD48-A880562447BD}"/>
            </a:ext>
          </a:extLst>
        </xdr:cNvPr>
        <xdr:cNvSpPr txBox="1"/>
      </xdr:nvSpPr>
      <xdr:spPr>
        <a:xfrm>
          <a:off x="10186112" y="563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CC072C7E-7094-47E2-A13B-94E3A92F7AF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D3823677-F533-46F4-8A3B-4991016AECB4}"/>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EDF2D200-CA02-4D25-9DB9-4DD419F23D7F}"/>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AA651AE7-DC1A-4CA2-A090-7863598DA9D2}"/>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CD82725-A6AF-41A1-8183-7FFCEED469AB}"/>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DF1A3BB1-9BB4-46C5-BCB6-E7E62D5124B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B5E4462-7938-4356-92B7-2A91CAC455F4}"/>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0A878D9-8BB8-4032-BE7D-60FA8B90BC2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5AE5F48-A4B0-4237-90D9-97B8017C2C9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5A52AC6-CABB-4F3D-AB60-F831F1B67EF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311287E-ECA2-485C-8C40-97EAA863F8D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9B8799F-E8F7-4F60-B2A5-9BE1864EF83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8C2C082-1358-4C75-941C-8EB76375263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DCA0CB4-B641-4D6D-BD48-56FAD301C10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4A5E5D5-9B0E-4F93-AA5B-F63DFAE144B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EFE81DF-E3A5-4E81-83FD-2955E29171C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B76F4C1-FDF8-405D-9BCE-675C1791B737}"/>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0E958A6-525E-447B-AA4C-99DEF537EFB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2261114-563D-4EA8-8C38-70141DE5E7DF}"/>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FCA044B-6838-4D39-B704-8EA4892955E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44A53E0-8A88-4EC5-9A24-A048F60B58E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7C0233D-C902-44D7-90E8-D919D8476C3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BA8311E-5BB2-4DE2-ADBE-D3DA5A85C82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1B263C1-FFB3-4832-9B6C-B4A12FD3EB4D}"/>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A9F7148-C73A-4BFD-9385-2350A1542D63}"/>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A7D8D8A-CF76-4627-9E51-F84A2FDCDAD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99F8A9E-F42E-45E4-87B8-C6B1BCAF4A7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C4DBD91-EDE6-4BBF-89C3-A3AE09E15489}"/>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B3B082D-5032-4D41-B0D0-66A297CEAF1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21FE321-EBDC-402B-9045-F5B8738E942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8E6DF9E-3CED-41FA-A2E1-4A3F96D951F9}"/>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41F0BFD-70CB-4300-8A3C-66FB73DCB6F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36CBCD0-2738-4F56-AB64-C6C0AD43CFF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5626EAB-9DF1-44FB-B5FE-6D0ED2DF09F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4D2497E-F5AB-424D-9481-1C50293D51A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BA5C8EA-0F4A-41F2-B063-3DD991D37CD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693132B-0BBC-4D43-9BFD-7F1874CB355C}"/>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9501A4A-1C6A-4B8A-B809-0A6649329401}"/>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ECBF705-9B59-4A4D-A1F5-F8329DF9FB5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7867A2A-1B5B-4EDF-AA44-0897139A43A1}"/>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E28AA51-86F1-4B2B-A4AB-547B1227D20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3FCE778-52EE-436B-9C89-37A5A4FA6AA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7BD600F-733A-407B-B544-2F8ACB3B2C3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C2A2C92-F0D9-43DF-87EC-DB4B41E4848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25B76D5-A70A-4133-AD24-3FBF3E8FBC7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3BD363D-BC56-4762-AE55-C2F9C03022D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A472DD6-BB9A-4B89-B199-A8324BA65F2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2441F9C-3FD1-43DB-9FD0-0D54E8E177F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916C12BC-E31B-45CC-8F80-529C4109548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F36A1A43-E875-42E2-BB92-5236BB3D7D74}"/>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9483046-FFA3-4665-B001-0EE87E98417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F19B5FD-32C7-4533-A4DE-A66ED0A85138}"/>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13B1731-E532-4A3E-AE6A-C14476C5AF71}"/>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F8AB5595-1477-4E61-988D-518A49EB3CDF}"/>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8751475-B43C-412B-8732-8A61B264A6F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5B71FA6-C5F5-4768-AA5B-66753912DABD}"/>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B94848F-0AC4-4D67-9096-68D06298D84B}"/>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2D49BDD-67ED-49E5-A51E-4ABFE46FBD4B}"/>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40F61490-CE60-4D27-9587-660A5043E0AE}"/>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995FB80-E6A7-4766-8F48-D6161EC4ADC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1CED65A-DE65-49C9-A796-374A80AFAB5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17B2029E-6E9B-4735-A27B-F684FBD5C834}"/>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2B18E7F5-6788-4D0B-A614-2BE0C742D3A2}"/>
            </a:ext>
          </a:extLst>
        </xdr:cNvPr>
        <xdr:cNvCxnSpPr/>
      </xdr:nvCxnSpPr>
      <xdr:spPr>
        <a:xfrm flipV="1">
          <a:off x="4086225" y="57482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4A388F98-BAE6-4963-BFFE-A76AB4E81F13}"/>
            </a:ext>
          </a:extLst>
        </xdr:cNvPr>
        <xdr:cNvSpPr txBox="1"/>
      </xdr:nvSpPr>
      <xdr:spPr>
        <a:xfrm>
          <a:off x="412496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D466A5F6-949D-46F7-B8DC-DA0BADD5CDB1}"/>
            </a:ext>
          </a:extLst>
        </xdr:cNvPr>
        <xdr:cNvCxnSpPr/>
      </xdr:nvCxnSpPr>
      <xdr:spPr>
        <a:xfrm>
          <a:off x="4020820" y="69967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A0971D7A-BB44-43D9-802F-2F4245F5589F}"/>
            </a:ext>
          </a:extLst>
        </xdr:cNvPr>
        <xdr:cNvSpPr txBox="1"/>
      </xdr:nvSpPr>
      <xdr:spPr>
        <a:xfrm>
          <a:off x="4124960" y="553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CE299FA5-CB49-48D1-8331-A11774667767}"/>
            </a:ext>
          </a:extLst>
        </xdr:cNvPr>
        <xdr:cNvCxnSpPr/>
      </xdr:nvCxnSpPr>
      <xdr:spPr>
        <a:xfrm>
          <a:off x="4020820" y="5748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170378</xdr:rowOff>
    </xdr:from>
    <xdr:ext cx="405111" cy="259045"/>
    <xdr:sp macro="" textlink="">
      <xdr:nvSpPr>
        <xdr:cNvPr id="63" name="【道路】&#10;有形固定資産減価償却率平均値テキスト">
          <a:extLst>
            <a:ext uri="{FF2B5EF4-FFF2-40B4-BE49-F238E27FC236}">
              <a16:creationId xmlns:a16="http://schemas.microsoft.com/office/drawing/2014/main" id="{0164A577-3D1E-4509-97F3-D306C3709FEF}"/>
            </a:ext>
          </a:extLst>
        </xdr:cNvPr>
        <xdr:cNvSpPr txBox="1"/>
      </xdr:nvSpPr>
      <xdr:spPr>
        <a:xfrm>
          <a:off x="4124960" y="6540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82F15509-7B3F-4E16-BCD7-1E70B9A6EEDC}"/>
            </a:ext>
          </a:extLst>
        </xdr:cNvPr>
        <xdr:cNvSpPr/>
      </xdr:nvSpPr>
      <xdr:spPr>
        <a:xfrm>
          <a:off x="4036060" y="65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A90C5E5F-BFEC-45D6-98E5-FFC2A712E4B6}"/>
            </a:ext>
          </a:extLst>
        </xdr:cNvPr>
        <xdr:cNvSpPr/>
      </xdr:nvSpPr>
      <xdr:spPr>
        <a:xfrm>
          <a:off x="3312160" y="6537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567350A4-3408-475D-85DE-F60FA219241B}"/>
            </a:ext>
          </a:extLst>
        </xdr:cNvPr>
        <xdr:cNvSpPr/>
      </xdr:nvSpPr>
      <xdr:spPr>
        <a:xfrm>
          <a:off x="251460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9AC728AA-152E-4E0D-81CE-B3E0C92E140C}"/>
            </a:ext>
          </a:extLst>
        </xdr:cNvPr>
        <xdr:cNvSpPr/>
      </xdr:nvSpPr>
      <xdr:spPr>
        <a:xfrm>
          <a:off x="1739900" y="6461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A64F4B62-4964-4303-BC7F-317362BF1CB9}"/>
            </a:ext>
          </a:extLst>
        </xdr:cNvPr>
        <xdr:cNvSpPr/>
      </xdr:nvSpPr>
      <xdr:spPr>
        <a:xfrm>
          <a:off x="965200" y="64365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EA771FD-575D-409F-B6AB-C319E55812E7}"/>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CED90A6-13AC-42E1-BF87-E95D3CA04C3A}"/>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07F14D5-64BA-4337-B1D6-A08F0B2987C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98D8850-887C-455B-92BE-B2E5888A64D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D904316-A4FD-4D8A-B901-A650B56DFA8B}"/>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118473</xdr:rowOff>
    </xdr:from>
    <xdr:to>
      <xdr:col>24</xdr:col>
      <xdr:colOff>114300</xdr:colOff>
      <xdr:row>38</xdr:row>
      <xdr:rowOff>48623</xdr:rowOff>
    </xdr:to>
    <xdr:sp macro="" textlink="">
      <xdr:nvSpPr>
        <xdr:cNvPr id="74" name="楕円 73">
          <a:extLst>
            <a:ext uri="{FF2B5EF4-FFF2-40B4-BE49-F238E27FC236}">
              <a16:creationId xmlns:a16="http://schemas.microsoft.com/office/drawing/2014/main" id="{FC661DA3-EBB2-474C-9039-E580BAE6313B}"/>
            </a:ext>
          </a:extLst>
        </xdr:cNvPr>
        <xdr:cNvSpPr/>
      </xdr:nvSpPr>
      <xdr:spPr>
        <a:xfrm>
          <a:off x="4036060" y="6321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141350</xdr:rowOff>
    </xdr:from>
    <xdr:ext cx="405111" cy="259045"/>
    <xdr:sp macro="" textlink="">
      <xdr:nvSpPr>
        <xdr:cNvPr id="75" name="【道路】&#10;有形固定資産減価償却率該当値テキスト">
          <a:extLst>
            <a:ext uri="{FF2B5EF4-FFF2-40B4-BE49-F238E27FC236}">
              <a16:creationId xmlns:a16="http://schemas.microsoft.com/office/drawing/2014/main" id="{7801A8C0-9145-4617-9460-BE854B0E3857}"/>
            </a:ext>
          </a:extLst>
        </xdr:cNvPr>
        <xdr:cNvSpPr txBox="1"/>
      </xdr:nvSpPr>
      <xdr:spPr>
        <a:xfrm>
          <a:off x="4124960" y="617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90714</xdr:rowOff>
    </xdr:from>
    <xdr:to>
      <xdr:col>20</xdr:col>
      <xdr:colOff>38100</xdr:colOff>
      <xdr:row>38</xdr:row>
      <xdr:rowOff>20864</xdr:rowOff>
    </xdr:to>
    <xdr:sp macro="" textlink="">
      <xdr:nvSpPr>
        <xdr:cNvPr id="76" name="楕円 75">
          <a:extLst>
            <a:ext uri="{FF2B5EF4-FFF2-40B4-BE49-F238E27FC236}">
              <a16:creationId xmlns:a16="http://schemas.microsoft.com/office/drawing/2014/main" id="{0915A910-A692-47C6-9B97-B8A8F3F1E80E}"/>
            </a:ext>
          </a:extLst>
        </xdr:cNvPr>
        <xdr:cNvSpPr/>
      </xdr:nvSpPr>
      <xdr:spPr>
        <a:xfrm>
          <a:off x="3312160" y="62933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141514</xdr:rowOff>
    </xdr:from>
    <xdr:to>
      <xdr:col>24</xdr:col>
      <xdr:colOff>63500</xdr:colOff>
      <xdr:row>37</xdr:row>
      <xdr:rowOff>169273</xdr:rowOff>
    </xdr:to>
    <xdr:cxnSp macro="">
      <xdr:nvCxnSpPr>
        <xdr:cNvPr id="77" name="直線コネクタ 76">
          <a:extLst>
            <a:ext uri="{FF2B5EF4-FFF2-40B4-BE49-F238E27FC236}">
              <a16:creationId xmlns:a16="http://schemas.microsoft.com/office/drawing/2014/main" id="{ACEDD6CB-F97A-4C7E-B070-0DDF12436F7D}"/>
            </a:ext>
          </a:extLst>
        </xdr:cNvPr>
        <xdr:cNvCxnSpPr/>
      </xdr:nvCxnSpPr>
      <xdr:spPr>
        <a:xfrm>
          <a:off x="3355340" y="6344194"/>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87449</xdr:rowOff>
    </xdr:from>
    <xdr:to>
      <xdr:col>15</xdr:col>
      <xdr:colOff>101600</xdr:colOff>
      <xdr:row>38</xdr:row>
      <xdr:rowOff>17599</xdr:rowOff>
    </xdr:to>
    <xdr:sp macro="" textlink="">
      <xdr:nvSpPr>
        <xdr:cNvPr id="78" name="楕円 77">
          <a:extLst>
            <a:ext uri="{FF2B5EF4-FFF2-40B4-BE49-F238E27FC236}">
              <a16:creationId xmlns:a16="http://schemas.microsoft.com/office/drawing/2014/main" id="{21A3FE27-2E8B-49CF-A828-24EA61A410F0}"/>
            </a:ext>
          </a:extLst>
        </xdr:cNvPr>
        <xdr:cNvSpPr/>
      </xdr:nvSpPr>
      <xdr:spPr>
        <a:xfrm>
          <a:off x="2514600" y="62901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138249</xdr:rowOff>
    </xdr:from>
    <xdr:to>
      <xdr:col>19</xdr:col>
      <xdr:colOff>177800</xdr:colOff>
      <xdr:row>37</xdr:row>
      <xdr:rowOff>141514</xdr:rowOff>
    </xdr:to>
    <xdr:cxnSp macro="">
      <xdr:nvCxnSpPr>
        <xdr:cNvPr id="79" name="直線コネクタ 78">
          <a:extLst>
            <a:ext uri="{FF2B5EF4-FFF2-40B4-BE49-F238E27FC236}">
              <a16:creationId xmlns:a16="http://schemas.microsoft.com/office/drawing/2014/main" id="{58A5884E-35CD-48B5-B750-75211530B78E}"/>
            </a:ext>
          </a:extLst>
        </xdr:cNvPr>
        <xdr:cNvCxnSpPr/>
      </xdr:nvCxnSpPr>
      <xdr:spPr>
        <a:xfrm>
          <a:off x="2565400" y="6340929"/>
          <a:ext cx="78994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98878</xdr:rowOff>
    </xdr:from>
    <xdr:to>
      <xdr:col>10</xdr:col>
      <xdr:colOff>165100</xdr:colOff>
      <xdr:row>38</xdr:row>
      <xdr:rowOff>29028</xdr:rowOff>
    </xdr:to>
    <xdr:sp macro="" textlink="">
      <xdr:nvSpPr>
        <xdr:cNvPr id="80" name="楕円 79">
          <a:extLst>
            <a:ext uri="{FF2B5EF4-FFF2-40B4-BE49-F238E27FC236}">
              <a16:creationId xmlns:a16="http://schemas.microsoft.com/office/drawing/2014/main" id="{181C035B-A90F-433C-9C82-7F0929BC9445}"/>
            </a:ext>
          </a:extLst>
        </xdr:cNvPr>
        <xdr:cNvSpPr/>
      </xdr:nvSpPr>
      <xdr:spPr>
        <a:xfrm>
          <a:off x="1739900" y="63015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138249</xdr:rowOff>
    </xdr:from>
    <xdr:to>
      <xdr:col>15</xdr:col>
      <xdr:colOff>50800</xdr:colOff>
      <xdr:row>37</xdr:row>
      <xdr:rowOff>149678</xdr:rowOff>
    </xdr:to>
    <xdr:cxnSp macro="">
      <xdr:nvCxnSpPr>
        <xdr:cNvPr id="81" name="直線コネクタ 80">
          <a:extLst>
            <a:ext uri="{FF2B5EF4-FFF2-40B4-BE49-F238E27FC236}">
              <a16:creationId xmlns:a16="http://schemas.microsoft.com/office/drawing/2014/main" id="{4740485E-B566-4C5E-AB0A-7B6064F3D22E}"/>
            </a:ext>
          </a:extLst>
        </xdr:cNvPr>
        <xdr:cNvCxnSpPr/>
      </xdr:nvCxnSpPr>
      <xdr:spPr>
        <a:xfrm flipV="1">
          <a:off x="1790700" y="6340929"/>
          <a:ext cx="7747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85816</xdr:rowOff>
    </xdr:from>
    <xdr:to>
      <xdr:col>6</xdr:col>
      <xdr:colOff>38100</xdr:colOff>
      <xdr:row>38</xdr:row>
      <xdr:rowOff>15966</xdr:rowOff>
    </xdr:to>
    <xdr:sp macro="" textlink="">
      <xdr:nvSpPr>
        <xdr:cNvPr id="82" name="楕円 81">
          <a:extLst>
            <a:ext uri="{FF2B5EF4-FFF2-40B4-BE49-F238E27FC236}">
              <a16:creationId xmlns:a16="http://schemas.microsoft.com/office/drawing/2014/main" id="{19210585-28F4-441D-A5B1-591EA516A9D2}"/>
            </a:ext>
          </a:extLst>
        </xdr:cNvPr>
        <xdr:cNvSpPr/>
      </xdr:nvSpPr>
      <xdr:spPr>
        <a:xfrm>
          <a:off x="965200" y="62884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136616</xdr:rowOff>
    </xdr:from>
    <xdr:to>
      <xdr:col>10</xdr:col>
      <xdr:colOff>114300</xdr:colOff>
      <xdr:row>37</xdr:row>
      <xdr:rowOff>149678</xdr:rowOff>
    </xdr:to>
    <xdr:cxnSp macro="">
      <xdr:nvCxnSpPr>
        <xdr:cNvPr id="83" name="直線コネクタ 82">
          <a:extLst>
            <a:ext uri="{FF2B5EF4-FFF2-40B4-BE49-F238E27FC236}">
              <a16:creationId xmlns:a16="http://schemas.microsoft.com/office/drawing/2014/main" id="{619E2843-4235-4099-A4DD-FD706200358C}"/>
            </a:ext>
          </a:extLst>
        </xdr:cNvPr>
        <xdr:cNvCxnSpPr/>
      </xdr:nvCxnSpPr>
      <xdr:spPr>
        <a:xfrm>
          <a:off x="1008380" y="6339296"/>
          <a:ext cx="78232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88736</xdr:rowOff>
    </xdr:from>
    <xdr:ext cx="405111" cy="259045"/>
    <xdr:sp macro="" textlink="">
      <xdr:nvSpPr>
        <xdr:cNvPr id="84" name="n_1aveValue【道路】&#10;有形固定資産減価償却率">
          <a:extLst>
            <a:ext uri="{FF2B5EF4-FFF2-40B4-BE49-F238E27FC236}">
              <a16:creationId xmlns:a16="http://schemas.microsoft.com/office/drawing/2014/main" id="{4BE9F811-E13F-4058-951D-E0535720DB0C}"/>
            </a:ext>
          </a:extLst>
        </xdr:cNvPr>
        <xdr:cNvSpPr txBox="1"/>
      </xdr:nvSpPr>
      <xdr:spPr>
        <a:xfrm>
          <a:off x="317056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5" name="n_2aveValue【道路】&#10;有形固定資産減価償却率">
          <a:extLst>
            <a:ext uri="{FF2B5EF4-FFF2-40B4-BE49-F238E27FC236}">
              <a16:creationId xmlns:a16="http://schemas.microsoft.com/office/drawing/2014/main" id="{9A264BF5-BD5C-4C24-9D1F-A9E83FF4DA34}"/>
            </a:ext>
          </a:extLst>
        </xdr:cNvPr>
        <xdr:cNvSpPr txBox="1"/>
      </xdr:nvSpPr>
      <xdr:spPr>
        <a:xfrm>
          <a:off x="2385704" y="659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11992</xdr:rowOff>
    </xdr:from>
    <xdr:ext cx="405111" cy="259045"/>
    <xdr:sp macro="" textlink="">
      <xdr:nvSpPr>
        <xdr:cNvPr id="86" name="n_3aveValue【道路】&#10;有形固定資産減価償却率">
          <a:extLst>
            <a:ext uri="{FF2B5EF4-FFF2-40B4-BE49-F238E27FC236}">
              <a16:creationId xmlns:a16="http://schemas.microsoft.com/office/drawing/2014/main" id="{9BAC8C8C-CB8C-49F4-860C-1D473022B54B}"/>
            </a:ext>
          </a:extLst>
        </xdr:cNvPr>
        <xdr:cNvSpPr txBox="1"/>
      </xdr:nvSpPr>
      <xdr:spPr>
        <a:xfrm>
          <a:off x="1611004" y="65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158949</xdr:rowOff>
    </xdr:from>
    <xdr:ext cx="405111" cy="259045"/>
    <xdr:sp macro="" textlink="">
      <xdr:nvSpPr>
        <xdr:cNvPr id="87" name="n_4aveValue【道路】&#10;有形固定資産減価償却率">
          <a:extLst>
            <a:ext uri="{FF2B5EF4-FFF2-40B4-BE49-F238E27FC236}">
              <a16:creationId xmlns:a16="http://schemas.microsoft.com/office/drawing/2014/main" id="{0080E03E-FA1F-49DD-A6D9-4A35E2544D46}"/>
            </a:ext>
          </a:extLst>
        </xdr:cNvPr>
        <xdr:cNvSpPr txBox="1"/>
      </xdr:nvSpPr>
      <xdr:spPr>
        <a:xfrm>
          <a:off x="836304" y="652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37391</xdr:rowOff>
    </xdr:from>
    <xdr:ext cx="405111" cy="259045"/>
    <xdr:sp macro="" textlink="">
      <xdr:nvSpPr>
        <xdr:cNvPr id="88" name="n_1mainValue【道路】&#10;有形固定資産減価償却率">
          <a:extLst>
            <a:ext uri="{FF2B5EF4-FFF2-40B4-BE49-F238E27FC236}">
              <a16:creationId xmlns:a16="http://schemas.microsoft.com/office/drawing/2014/main" id="{6E551E5D-2C72-4704-A5A3-C7BD88028F48}"/>
            </a:ext>
          </a:extLst>
        </xdr:cNvPr>
        <xdr:cNvSpPr txBox="1"/>
      </xdr:nvSpPr>
      <xdr:spPr>
        <a:xfrm>
          <a:off x="317056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34126</xdr:rowOff>
    </xdr:from>
    <xdr:ext cx="405111" cy="259045"/>
    <xdr:sp macro="" textlink="">
      <xdr:nvSpPr>
        <xdr:cNvPr id="89" name="n_2mainValue【道路】&#10;有形固定資産減価償却率">
          <a:extLst>
            <a:ext uri="{FF2B5EF4-FFF2-40B4-BE49-F238E27FC236}">
              <a16:creationId xmlns:a16="http://schemas.microsoft.com/office/drawing/2014/main" id="{482D8DD5-FAC3-40C4-8B26-67A31BF61547}"/>
            </a:ext>
          </a:extLst>
        </xdr:cNvPr>
        <xdr:cNvSpPr txBox="1"/>
      </xdr:nvSpPr>
      <xdr:spPr>
        <a:xfrm>
          <a:off x="2385704" y="6069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45555</xdr:rowOff>
    </xdr:from>
    <xdr:ext cx="405111" cy="259045"/>
    <xdr:sp macro="" textlink="">
      <xdr:nvSpPr>
        <xdr:cNvPr id="90" name="n_3mainValue【道路】&#10;有形固定資産減価償却率">
          <a:extLst>
            <a:ext uri="{FF2B5EF4-FFF2-40B4-BE49-F238E27FC236}">
              <a16:creationId xmlns:a16="http://schemas.microsoft.com/office/drawing/2014/main" id="{44B5881B-462C-4990-A0B1-BE63506F9FE9}"/>
            </a:ext>
          </a:extLst>
        </xdr:cNvPr>
        <xdr:cNvSpPr txBox="1"/>
      </xdr:nvSpPr>
      <xdr:spPr>
        <a:xfrm>
          <a:off x="1611004" y="608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32493</xdr:rowOff>
    </xdr:from>
    <xdr:ext cx="405111" cy="259045"/>
    <xdr:sp macro="" textlink="">
      <xdr:nvSpPr>
        <xdr:cNvPr id="91" name="n_4mainValue【道路】&#10;有形固定資産減価償却率">
          <a:extLst>
            <a:ext uri="{FF2B5EF4-FFF2-40B4-BE49-F238E27FC236}">
              <a16:creationId xmlns:a16="http://schemas.microsoft.com/office/drawing/2014/main" id="{60FC66C9-84AA-4894-BF85-84AA5693C9BE}"/>
            </a:ext>
          </a:extLst>
        </xdr:cNvPr>
        <xdr:cNvSpPr txBox="1"/>
      </xdr:nvSpPr>
      <xdr:spPr>
        <a:xfrm>
          <a:off x="83630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8AF6829-51B5-4366-AAF2-C3AABF603CE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68C7C213-EEED-4DBB-928C-C0D3022A834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E9B144D-BA7C-4334-AD8D-CABC11DF3398}"/>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98D5786-61C4-4D0C-A09A-9E61DB80806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59D3527-90AA-4615-AE2E-0D1C8C68D03D}"/>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FF70F86-9163-4621-89CA-1C1F55E60A4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0D1DE3D-9D48-46B9-9ACB-0F1A9B57588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A992F12-C702-455C-8D4F-5A4FC72CC2F8}"/>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77D4F30-2DCD-4D28-8EE7-F7B2F6C5E03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3C9E6C5-2D17-40E9-B383-BDDB946AE479}"/>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B53AD618-AC7C-4D79-A33A-0FD742F57AB1}"/>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4C34D299-ABBB-4E59-A803-6B63A7BE663E}"/>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B2F62F2C-6517-4C07-B584-9C6110A91EF3}"/>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8D186F77-F081-489A-AD4C-E5CEA14EFAC5}"/>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3E44883-47B7-49B5-A0DB-47667B054061}"/>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D207EEAF-8A0F-48F9-9A29-788665606AC0}"/>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A5A321D2-6370-4025-B596-F91720B0A6BB}"/>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B829BC8B-42E9-4C1F-AF95-85FBE02765B8}"/>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FA204818-B8C6-49F6-948B-3267F24E9B0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131D6133-66C8-49EC-94A6-2E3F288F23AE}"/>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21B35B74-6EA7-471E-9108-AF960F13B72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7D8F43A3-95F1-40D8-915F-011F6F10661E}"/>
            </a:ext>
          </a:extLst>
        </xdr:cNvPr>
        <xdr:cNvCxnSpPr/>
      </xdr:nvCxnSpPr>
      <xdr:spPr>
        <a:xfrm flipV="1">
          <a:off x="9219565" y="5804764"/>
          <a:ext cx="0" cy="116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D0A5E654-BCA1-45E3-98A8-D74952CF38BA}"/>
            </a:ext>
          </a:extLst>
        </xdr:cNvPr>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2E0F1CB5-9863-4FAA-A1A3-B72B4C6A6333}"/>
            </a:ext>
          </a:extLst>
        </xdr:cNvPr>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E93B2D33-3DC8-4489-88BB-4BAFEE32213F}"/>
            </a:ext>
          </a:extLst>
        </xdr:cNvPr>
        <xdr:cNvSpPr txBox="1"/>
      </xdr:nvSpPr>
      <xdr:spPr>
        <a:xfrm>
          <a:off x="9258300" y="55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C2EB6EFF-B83F-4C96-B5F5-6480C43CBEA4}"/>
            </a:ext>
          </a:extLst>
        </xdr:cNvPr>
        <xdr:cNvCxnSpPr/>
      </xdr:nvCxnSpPr>
      <xdr:spPr>
        <a:xfrm>
          <a:off x="9154160" y="5804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445EDE0A-CFD6-461C-8FEE-D7A0AFCA59FC}"/>
            </a:ext>
          </a:extLst>
        </xdr:cNvPr>
        <xdr:cNvSpPr txBox="1"/>
      </xdr:nvSpPr>
      <xdr:spPr>
        <a:xfrm>
          <a:off x="92583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188B9ABE-DAE0-41BF-A416-9B77C150D59E}"/>
            </a:ext>
          </a:extLst>
        </xdr:cNvPr>
        <xdr:cNvSpPr/>
      </xdr:nvSpPr>
      <xdr:spPr>
        <a:xfrm>
          <a:off x="9192260" y="67698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7764BB53-D1D9-4F8F-A56A-D01DA00EEFD5}"/>
            </a:ext>
          </a:extLst>
        </xdr:cNvPr>
        <xdr:cNvSpPr/>
      </xdr:nvSpPr>
      <xdr:spPr>
        <a:xfrm>
          <a:off x="8445500" y="677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7D42ED6C-B717-4832-9CC9-D6D26B94F385}"/>
            </a:ext>
          </a:extLst>
        </xdr:cNvPr>
        <xdr:cNvSpPr/>
      </xdr:nvSpPr>
      <xdr:spPr>
        <a:xfrm>
          <a:off x="767080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F080A173-8597-4D9B-B5E6-19DA8E81E7A7}"/>
            </a:ext>
          </a:extLst>
        </xdr:cNvPr>
        <xdr:cNvSpPr/>
      </xdr:nvSpPr>
      <xdr:spPr>
        <a:xfrm>
          <a:off x="6873240" y="677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CC518524-52BF-4F26-987B-5AFED20123A7}"/>
            </a:ext>
          </a:extLst>
        </xdr:cNvPr>
        <xdr:cNvSpPr/>
      </xdr:nvSpPr>
      <xdr:spPr>
        <a:xfrm>
          <a:off x="6098540" y="676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635CCBE-FED0-43BD-A1B1-81BF5DB31C2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0AAECD0-2F58-47DF-BF1B-284D499D3883}"/>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0BFE48A-4EE6-410B-962B-36D33F4846D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0AADC6B-AC35-471E-B3A6-D0DF4658C1A2}"/>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7BF8565-417B-4D14-A3DD-30D7C1D8886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151907</xdr:rowOff>
    </xdr:from>
    <xdr:to>
      <xdr:col>55</xdr:col>
      <xdr:colOff>50800</xdr:colOff>
      <xdr:row>41</xdr:row>
      <xdr:rowOff>82057</xdr:rowOff>
    </xdr:to>
    <xdr:sp macro="" textlink="">
      <xdr:nvSpPr>
        <xdr:cNvPr id="129" name="楕円 128">
          <a:extLst>
            <a:ext uri="{FF2B5EF4-FFF2-40B4-BE49-F238E27FC236}">
              <a16:creationId xmlns:a16="http://schemas.microsoft.com/office/drawing/2014/main" id="{1BE6B76B-D7BD-49F3-93C7-509F02EC8760}"/>
            </a:ext>
          </a:extLst>
        </xdr:cNvPr>
        <xdr:cNvSpPr/>
      </xdr:nvSpPr>
      <xdr:spPr>
        <a:xfrm>
          <a:off x="9192260" y="68575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66834</xdr:rowOff>
    </xdr:from>
    <xdr:ext cx="469744" cy="259045"/>
    <xdr:sp macro="" textlink="">
      <xdr:nvSpPr>
        <xdr:cNvPr id="130" name="【道路】&#10;一人当たり延長該当値テキスト">
          <a:extLst>
            <a:ext uri="{FF2B5EF4-FFF2-40B4-BE49-F238E27FC236}">
              <a16:creationId xmlns:a16="http://schemas.microsoft.com/office/drawing/2014/main" id="{E4CFDC1A-3518-4057-9EA2-E397D16F39FE}"/>
            </a:ext>
          </a:extLst>
        </xdr:cNvPr>
        <xdr:cNvSpPr txBox="1"/>
      </xdr:nvSpPr>
      <xdr:spPr>
        <a:xfrm>
          <a:off x="9258300" y="677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153370</xdr:rowOff>
    </xdr:from>
    <xdr:to>
      <xdr:col>50</xdr:col>
      <xdr:colOff>165100</xdr:colOff>
      <xdr:row>41</xdr:row>
      <xdr:rowOff>83520</xdr:rowOff>
    </xdr:to>
    <xdr:sp macro="" textlink="">
      <xdr:nvSpPr>
        <xdr:cNvPr id="131" name="楕円 130">
          <a:extLst>
            <a:ext uri="{FF2B5EF4-FFF2-40B4-BE49-F238E27FC236}">
              <a16:creationId xmlns:a16="http://schemas.microsoft.com/office/drawing/2014/main" id="{8D336CA8-A2C9-40E4-8794-CEAB0D3852F3}"/>
            </a:ext>
          </a:extLst>
        </xdr:cNvPr>
        <xdr:cNvSpPr/>
      </xdr:nvSpPr>
      <xdr:spPr>
        <a:xfrm>
          <a:off x="8445500" y="6858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31257</xdr:rowOff>
    </xdr:from>
    <xdr:to>
      <xdr:col>55</xdr:col>
      <xdr:colOff>0</xdr:colOff>
      <xdr:row>41</xdr:row>
      <xdr:rowOff>32720</xdr:rowOff>
    </xdr:to>
    <xdr:cxnSp macro="">
      <xdr:nvCxnSpPr>
        <xdr:cNvPr id="132" name="直線コネクタ 131">
          <a:extLst>
            <a:ext uri="{FF2B5EF4-FFF2-40B4-BE49-F238E27FC236}">
              <a16:creationId xmlns:a16="http://schemas.microsoft.com/office/drawing/2014/main" id="{55B91B46-E390-405F-8860-E55EBD586EB7}"/>
            </a:ext>
          </a:extLst>
        </xdr:cNvPr>
        <xdr:cNvCxnSpPr/>
      </xdr:nvCxnSpPr>
      <xdr:spPr>
        <a:xfrm flipV="1">
          <a:off x="8496300" y="6904497"/>
          <a:ext cx="7239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154696</xdr:rowOff>
    </xdr:from>
    <xdr:to>
      <xdr:col>46</xdr:col>
      <xdr:colOff>38100</xdr:colOff>
      <xdr:row>41</xdr:row>
      <xdr:rowOff>84846</xdr:rowOff>
    </xdr:to>
    <xdr:sp macro="" textlink="">
      <xdr:nvSpPr>
        <xdr:cNvPr id="133" name="楕円 132">
          <a:extLst>
            <a:ext uri="{FF2B5EF4-FFF2-40B4-BE49-F238E27FC236}">
              <a16:creationId xmlns:a16="http://schemas.microsoft.com/office/drawing/2014/main" id="{830DD2B3-D6CF-4B4F-8EE7-135095518CD9}"/>
            </a:ext>
          </a:extLst>
        </xdr:cNvPr>
        <xdr:cNvSpPr/>
      </xdr:nvSpPr>
      <xdr:spPr>
        <a:xfrm>
          <a:off x="7670800" y="6860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32720</xdr:rowOff>
    </xdr:from>
    <xdr:to>
      <xdr:col>50</xdr:col>
      <xdr:colOff>114300</xdr:colOff>
      <xdr:row>41</xdr:row>
      <xdr:rowOff>34046</xdr:rowOff>
    </xdr:to>
    <xdr:cxnSp macro="">
      <xdr:nvCxnSpPr>
        <xdr:cNvPr id="134" name="直線コネクタ 133">
          <a:extLst>
            <a:ext uri="{FF2B5EF4-FFF2-40B4-BE49-F238E27FC236}">
              <a16:creationId xmlns:a16="http://schemas.microsoft.com/office/drawing/2014/main" id="{1390ADC6-0B1C-4912-9132-6F81587D3403}"/>
            </a:ext>
          </a:extLst>
        </xdr:cNvPr>
        <xdr:cNvCxnSpPr/>
      </xdr:nvCxnSpPr>
      <xdr:spPr>
        <a:xfrm flipV="1">
          <a:off x="7713980" y="6905960"/>
          <a:ext cx="78232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156936</xdr:rowOff>
    </xdr:from>
    <xdr:to>
      <xdr:col>41</xdr:col>
      <xdr:colOff>101600</xdr:colOff>
      <xdr:row>41</xdr:row>
      <xdr:rowOff>87086</xdr:rowOff>
    </xdr:to>
    <xdr:sp macro="" textlink="">
      <xdr:nvSpPr>
        <xdr:cNvPr id="135" name="楕円 134">
          <a:extLst>
            <a:ext uri="{FF2B5EF4-FFF2-40B4-BE49-F238E27FC236}">
              <a16:creationId xmlns:a16="http://schemas.microsoft.com/office/drawing/2014/main" id="{729CD5D5-1673-4652-9315-559A018EB12F}"/>
            </a:ext>
          </a:extLst>
        </xdr:cNvPr>
        <xdr:cNvSpPr/>
      </xdr:nvSpPr>
      <xdr:spPr>
        <a:xfrm>
          <a:off x="6873240" y="68625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34046</xdr:rowOff>
    </xdr:from>
    <xdr:to>
      <xdr:col>45</xdr:col>
      <xdr:colOff>177800</xdr:colOff>
      <xdr:row>41</xdr:row>
      <xdr:rowOff>36286</xdr:rowOff>
    </xdr:to>
    <xdr:cxnSp macro="">
      <xdr:nvCxnSpPr>
        <xdr:cNvPr id="136" name="直線コネクタ 135">
          <a:extLst>
            <a:ext uri="{FF2B5EF4-FFF2-40B4-BE49-F238E27FC236}">
              <a16:creationId xmlns:a16="http://schemas.microsoft.com/office/drawing/2014/main" id="{8A6CEDB1-6B05-4CCF-B0AD-2F1896C4DD70}"/>
            </a:ext>
          </a:extLst>
        </xdr:cNvPr>
        <xdr:cNvCxnSpPr/>
      </xdr:nvCxnSpPr>
      <xdr:spPr>
        <a:xfrm flipV="1">
          <a:off x="6924040" y="6907286"/>
          <a:ext cx="78994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157897</xdr:rowOff>
    </xdr:from>
    <xdr:to>
      <xdr:col>36</xdr:col>
      <xdr:colOff>165100</xdr:colOff>
      <xdr:row>41</xdr:row>
      <xdr:rowOff>88047</xdr:rowOff>
    </xdr:to>
    <xdr:sp macro="" textlink="">
      <xdr:nvSpPr>
        <xdr:cNvPr id="137" name="楕円 136">
          <a:extLst>
            <a:ext uri="{FF2B5EF4-FFF2-40B4-BE49-F238E27FC236}">
              <a16:creationId xmlns:a16="http://schemas.microsoft.com/office/drawing/2014/main" id="{F3BE5C08-F7B1-4FEC-940E-8C830E965ED2}"/>
            </a:ext>
          </a:extLst>
        </xdr:cNvPr>
        <xdr:cNvSpPr/>
      </xdr:nvSpPr>
      <xdr:spPr>
        <a:xfrm>
          <a:off x="6098540" y="68634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36286</xdr:rowOff>
    </xdr:from>
    <xdr:to>
      <xdr:col>41</xdr:col>
      <xdr:colOff>50800</xdr:colOff>
      <xdr:row>41</xdr:row>
      <xdr:rowOff>37247</xdr:rowOff>
    </xdr:to>
    <xdr:cxnSp macro="">
      <xdr:nvCxnSpPr>
        <xdr:cNvPr id="138" name="直線コネクタ 137">
          <a:extLst>
            <a:ext uri="{FF2B5EF4-FFF2-40B4-BE49-F238E27FC236}">
              <a16:creationId xmlns:a16="http://schemas.microsoft.com/office/drawing/2014/main" id="{031C8754-0AAD-4676-B24B-9A72BA4E0425}"/>
            </a:ext>
          </a:extLst>
        </xdr:cNvPr>
        <xdr:cNvCxnSpPr/>
      </xdr:nvCxnSpPr>
      <xdr:spPr>
        <a:xfrm flipV="1">
          <a:off x="6149340" y="6909526"/>
          <a:ext cx="774700" cy="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60A2A453-A204-4E3C-A161-4B67DE4E7C23}"/>
            </a:ext>
          </a:extLst>
        </xdr:cNvPr>
        <xdr:cNvSpPr txBox="1"/>
      </xdr:nvSpPr>
      <xdr:spPr>
        <a:xfrm>
          <a:off x="8271587" y="65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4B35D74E-3453-49BF-9F6E-7B9EFB2CA451}"/>
            </a:ext>
          </a:extLst>
        </xdr:cNvPr>
        <xdr:cNvSpPr txBox="1"/>
      </xdr:nvSpPr>
      <xdr:spPr>
        <a:xfrm>
          <a:off x="7509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1068DCB8-52C2-4668-9851-FF209C863168}"/>
            </a:ext>
          </a:extLst>
        </xdr:cNvPr>
        <xdr:cNvSpPr txBox="1"/>
      </xdr:nvSpPr>
      <xdr:spPr>
        <a:xfrm>
          <a:off x="6712027" y="655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D6BA4961-CC72-41A7-8632-E8116019B5D8}"/>
            </a:ext>
          </a:extLst>
        </xdr:cNvPr>
        <xdr:cNvSpPr txBox="1"/>
      </xdr:nvSpPr>
      <xdr:spPr>
        <a:xfrm>
          <a:off x="5937327" y="6541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74647</xdr:rowOff>
    </xdr:from>
    <xdr:ext cx="469744" cy="259045"/>
    <xdr:sp macro="" textlink="">
      <xdr:nvSpPr>
        <xdr:cNvPr id="143" name="n_1mainValue【道路】&#10;一人当たり延長">
          <a:extLst>
            <a:ext uri="{FF2B5EF4-FFF2-40B4-BE49-F238E27FC236}">
              <a16:creationId xmlns:a16="http://schemas.microsoft.com/office/drawing/2014/main" id="{44E204C4-BB53-45FD-B2D4-31435A212408}"/>
            </a:ext>
          </a:extLst>
        </xdr:cNvPr>
        <xdr:cNvSpPr txBox="1"/>
      </xdr:nvSpPr>
      <xdr:spPr>
        <a:xfrm>
          <a:off x="8271587" y="694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75973</xdr:rowOff>
    </xdr:from>
    <xdr:ext cx="469744" cy="259045"/>
    <xdr:sp macro="" textlink="">
      <xdr:nvSpPr>
        <xdr:cNvPr id="144" name="n_2mainValue【道路】&#10;一人当たり延長">
          <a:extLst>
            <a:ext uri="{FF2B5EF4-FFF2-40B4-BE49-F238E27FC236}">
              <a16:creationId xmlns:a16="http://schemas.microsoft.com/office/drawing/2014/main" id="{5C3B23C6-1294-4F59-BCB1-BFBE5BD51E65}"/>
            </a:ext>
          </a:extLst>
        </xdr:cNvPr>
        <xdr:cNvSpPr txBox="1"/>
      </xdr:nvSpPr>
      <xdr:spPr>
        <a:xfrm>
          <a:off x="7509587" y="6949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78213</xdr:rowOff>
    </xdr:from>
    <xdr:ext cx="469744" cy="259045"/>
    <xdr:sp macro="" textlink="">
      <xdr:nvSpPr>
        <xdr:cNvPr id="145" name="n_3mainValue【道路】&#10;一人当たり延長">
          <a:extLst>
            <a:ext uri="{FF2B5EF4-FFF2-40B4-BE49-F238E27FC236}">
              <a16:creationId xmlns:a16="http://schemas.microsoft.com/office/drawing/2014/main" id="{4922B2B3-140F-4B4B-9767-9D8DEC979F05}"/>
            </a:ext>
          </a:extLst>
        </xdr:cNvPr>
        <xdr:cNvSpPr txBox="1"/>
      </xdr:nvSpPr>
      <xdr:spPr>
        <a:xfrm>
          <a:off x="6712027" y="6951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79174</xdr:rowOff>
    </xdr:from>
    <xdr:ext cx="469744" cy="259045"/>
    <xdr:sp macro="" textlink="">
      <xdr:nvSpPr>
        <xdr:cNvPr id="146" name="n_4mainValue【道路】&#10;一人当たり延長">
          <a:extLst>
            <a:ext uri="{FF2B5EF4-FFF2-40B4-BE49-F238E27FC236}">
              <a16:creationId xmlns:a16="http://schemas.microsoft.com/office/drawing/2014/main" id="{2AC70428-5D07-4730-94CF-866F11182EA1}"/>
            </a:ext>
          </a:extLst>
        </xdr:cNvPr>
        <xdr:cNvSpPr txBox="1"/>
      </xdr:nvSpPr>
      <xdr:spPr>
        <a:xfrm>
          <a:off x="5937327" y="695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57432875-2F5D-411E-B088-829C628DDA87}"/>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AA6B50C-BACF-4833-BF75-15E9BE57489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92B8D57-6111-4DFF-AC0A-345E017327E2}"/>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9EFEAD70-3C4C-4767-9998-F9B5287F278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64A953E4-FAA3-441E-A768-8B1C0C8E16D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61FD44E1-270B-40CB-B9C3-4EFF2A2CFB6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35B2D55A-6DC4-4B89-9E0D-33B9137C6BD4}"/>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B608282-CD9F-4527-A796-A29BF863F25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C5D8ADA1-A09A-41A8-BEA7-49D31427EFD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A9E1CF33-F48A-4365-BFF6-F1BB7387F719}"/>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BF8B1CB6-F373-49F5-B06B-4D8806910E8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F8774E25-9341-4B6D-A828-BAFC0C063572}"/>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19D4DA86-CC04-42B5-A5EF-C5200D5D24D8}"/>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E32C91F4-FCDC-4C05-A018-503598C79193}"/>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B0B70E8E-87A0-45EC-A6CA-106AF3215035}"/>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72481556-08AA-4488-8560-C8BA308E3F23}"/>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6F8F0AE8-6AB7-455B-A8ED-8A280A46A48B}"/>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7EB876FE-8210-4A01-97D7-2690D354030C}"/>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FC48AA3E-1AD3-4CE9-9792-CF709B83F40A}"/>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1C5CED46-4CA2-4DF2-84F8-75CAB350BF01}"/>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820ADA6E-281E-43F0-B03F-182D5BD390E6}"/>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3397C07-01FF-449B-B2B2-8761D218687A}"/>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3EEDD90A-18F5-4AC7-8D3E-E2F02AE4E14B}"/>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A2341759-B6A9-4D6D-ACAD-2FE4B6A9D47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FBB2468A-8637-428F-8738-75527068FFB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70140AEF-800F-48C7-9517-629E05FF3DE6}"/>
            </a:ext>
          </a:extLst>
        </xdr:cNvPr>
        <xdr:cNvCxnSpPr/>
      </xdr:nvCxnSpPr>
      <xdr:spPr>
        <a:xfrm flipV="1">
          <a:off x="4086225" y="94058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775C6EDD-DABE-499F-A500-4D46630DD26F}"/>
            </a:ext>
          </a:extLst>
        </xdr:cNvPr>
        <xdr:cNvSpPr txBox="1"/>
      </xdr:nvSpPr>
      <xdr:spPr>
        <a:xfrm>
          <a:off x="4124960" y="1065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5784E353-24FA-4D19-8ED5-3099FDD9865D}"/>
            </a:ext>
          </a:extLst>
        </xdr:cNvPr>
        <xdr:cNvCxnSpPr/>
      </xdr:nvCxnSpPr>
      <xdr:spPr>
        <a:xfrm>
          <a:off x="402082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97C31A0C-0385-4C09-990A-764FA3D1C58F}"/>
            </a:ext>
          </a:extLst>
        </xdr:cNvPr>
        <xdr:cNvSpPr txBox="1"/>
      </xdr:nvSpPr>
      <xdr:spPr>
        <a:xfrm>
          <a:off x="412496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6EFA9158-D929-4C5C-A1B8-60E5E1A6762F}"/>
            </a:ext>
          </a:extLst>
        </xdr:cNvPr>
        <xdr:cNvCxnSpPr/>
      </xdr:nvCxnSpPr>
      <xdr:spPr>
        <a:xfrm>
          <a:off x="402082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DB257EB3-FCE3-41E9-860C-3A44C7D31F9B}"/>
            </a:ext>
          </a:extLst>
        </xdr:cNvPr>
        <xdr:cNvSpPr txBox="1"/>
      </xdr:nvSpPr>
      <xdr:spPr>
        <a:xfrm>
          <a:off x="4124960" y="10216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D068B885-7169-4F09-A317-274085084FE9}"/>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E9E79298-27B8-4EA1-8845-F8F239090ABC}"/>
            </a:ext>
          </a:extLst>
        </xdr:cNvPr>
        <xdr:cNvSpPr/>
      </xdr:nvSpPr>
      <xdr:spPr>
        <a:xfrm>
          <a:off x="3312160" y="10221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8CD9C464-1564-4243-84C5-6AF4829AF8FA}"/>
            </a:ext>
          </a:extLst>
        </xdr:cNvPr>
        <xdr:cNvSpPr/>
      </xdr:nvSpPr>
      <xdr:spPr>
        <a:xfrm>
          <a:off x="251460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4516DE04-5107-4F5E-A1C3-E2A0DC041F81}"/>
            </a:ext>
          </a:extLst>
        </xdr:cNvPr>
        <xdr:cNvSpPr/>
      </xdr:nvSpPr>
      <xdr:spPr>
        <a:xfrm>
          <a:off x="1739900" y="10188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CBFF74F4-97A6-4A31-86F4-FE622F6A9163}"/>
            </a:ext>
          </a:extLst>
        </xdr:cNvPr>
        <xdr:cNvSpPr/>
      </xdr:nvSpPr>
      <xdr:spPr>
        <a:xfrm>
          <a:off x="965200" y="101692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48B2EB1-852C-423B-A4BF-70DD7D7D38DB}"/>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740C2A4-57C4-412A-91AB-EFFEA796B15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7D9746A-4E77-4462-B3F4-95D198859BA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9061C0C-5A44-4BE5-BC6D-3CCEAB63278F}"/>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EE8D77D-F022-4AB0-A00D-657D8D50BA6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107587</xdr:rowOff>
    </xdr:from>
    <xdr:to>
      <xdr:col>24</xdr:col>
      <xdr:colOff>114300</xdr:colOff>
      <xdr:row>60</xdr:row>
      <xdr:rowOff>37737</xdr:rowOff>
    </xdr:to>
    <xdr:sp macro="" textlink="">
      <xdr:nvSpPr>
        <xdr:cNvPr id="188" name="楕円 187">
          <a:extLst>
            <a:ext uri="{FF2B5EF4-FFF2-40B4-BE49-F238E27FC236}">
              <a16:creationId xmlns:a16="http://schemas.microsoft.com/office/drawing/2014/main" id="{4BBCF733-B950-4FA7-A8FF-6F00E6268001}"/>
            </a:ext>
          </a:extLst>
        </xdr:cNvPr>
        <xdr:cNvSpPr/>
      </xdr:nvSpPr>
      <xdr:spPr>
        <a:xfrm>
          <a:off x="4036060" y="9998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130464</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BEF14812-E9CD-4AD2-90BF-45FB6D92BD97}"/>
            </a:ext>
          </a:extLst>
        </xdr:cNvPr>
        <xdr:cNvSpPr txBox="1"/>
      </xdr:nvSpPr>
      <xdr:spPr>
        <a:xfrm>
          <a:off x="4124960" y="98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86360</xdr:rowOff>
    </xdr:from>
    <xdr:to>
      <xdr:col>20</xdr:col>
      <xdr:colOff>38100</xdr:colOff>
      <xdr:row>60</xdr:row>
      <xdr:rowOff>16510</xdr:rowOff>
    </xdr:to>
    <xdr:sp macro="" textlink="">
      <xdr:nvSpPr>
        <xdr:cNvPr id="190" name="楕円 189">
          <a:extLst>
            <a:ext uri="{FF2B5EF4-FFF2-40B4-BE49-F238E27FC236}">
              <a16:creationId xmlns:a16="http://schemas.microsoft.com/office/drawing/2014/main" id="{AD646801-878E-4719-85FD-FB2B93DE5FD8}"/>
            </a:ext>
          </a:extLst>
        </xdr:cNvPr>
        <xdr:cNvSpPr/>
      </xdr:nvSpPr>
      <xdr:spPr>
        <a:xfrm>
          <a:off x="3312160" y="99771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137160</xdr:rowOff>
    </xdr:from>
    <xdr:to>
      <xdr:col>24</xdr:col>
      <xdr:colOff>63500</xdr:colOff>
      <xdr:row>59</xdr:row>
      <xdr:rowOff>158387</xdr:rowOff>
    </xdr:to>
    <xdr:cxnSp macro="">
      <xdr:nvCxnSpPr>
        <xdr:cNvPr id="191" name="直線コネクタ 190">
          <a:extLst>
            <a:ext uri="{FF2B5EF4-FFF2-40B4-BE49-F238E27FC236}">
              <a16:creationId xmlns:a16="http://schemas.microsoft.com/office/drawing/2014/main" id="{36E5C1AD-0646-47B8-9468-4E9935C02973}"/>
            </a:ext>
          </a:extLst>
        </xdr:cNvPr>
        <xdr:cNvCxnSpPr/>
      </xdr:nvCxnSpPr>
      <xdr:spPr>
        <a:xfrm>
          <a:off x="3355340" y="10027920"/>
          <a:ext cx="7315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60234</xdr:rowOff>
    </xdr:from>
    <xdr:to>
      <xdr:col>15</xdr:col>
      <xdr:colOff>101600</xdr:colOff>
      <xdr:row>59</xdr:row>
      <xdr:rowOff>161834</xdr:rowOff>
    </xdr:to>
    <xdr:sp macro="" textlink="">
      <xdr:nvSpPr>
        <xdr:cNvPr id="192" name="楕円 191">
          <a:extLst>
            <a:ext uri="{FF2B5EF4-FFF2-40B4-BE49-F238E27FC236}">
              <a16:creationId xmlns:a16="http://schemas.microsoft.com/office/drawing/2014/main" id="{E5C5509A-A7B8-4D83-B5B9-9AEEEA1CEF5C}"/>
            </a:ext>
          </a:extLst>
        </xdr:cNvPr>
        <xdr:cNvSpPr/>
      </xdr:nvSpPr>
      <xdr:spPr>
        <a:xfrm>
          <a:off x="2514600" y="995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111034</xdr:rowOff>
    </xdr:from>
    <xdr:to>
      <xdr:col>19</xdr:col>
      <xdr:colOff>177800</xdr:colOff>
      <xdr:row>59</xdr:row>
      <xdr:rowOff>137160</xdr:rowOff>
    </xdr:to>
    <xdr:cxnSp macro="">
      <xdr:nvCxnSpPr>
        <xdr:cNvPr id="193" name="直線コネクタ 192">
          <a:extLst>
            <a:ext uri="{FF2B5EF4-FFF2-40B4-BE49-F238E27FC236}">
              <a16:creationId xmlns:a16="http://schemas.microsoft.com/office/drawing/2014/main" id="{B62DB145-3D48-4CAD-8469-0144E7F31F87}"/>
            </a:ext>
          </a:extLst>
        </xdr:cNvPr>
        <xdr:cNvCxnSpPr/>
      </xdr:nvCxnSpPr>
      <xdr:spPr>
        <a:xfrm>
          <a:off x="2565400" y="10001794"/>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81462</xdr:rowOff>
    </xdr:from>
    <xdr:to>
      <xdr:col>10</xdr:col>
      <xdr:colOff>165100</xdr:colOff>
      <xdr:row>60</xdr:row>
      <xdr:rowOff>11612</xdr:rowOff>
    </xdr:to>
    <xdr:sp macro="" textlink="">
      <xdr:nvSpPr>
        <xdr:cNvPr id="194" name="楕円 193">
          <a:extLst>
            <a:ext uri="{FF2B5EF4-FFF2-40B4-BE49-F238E27FC236}">
              <a16:creationId xmlns:a16="http://schemas.microsoft.com/office/drawing/2014/main" id="{86A18D3C-9D82-48BC-BF59-AA9D3874D946}"/>
            </a:ext>
          </a:extLst>
        </xdr:cNvPr>
        <xdr:cNvSpPr/>
      </xdr:nvSpPr>
      <xdr:spPr>
        <a:xfrm>
          <a:off x="1739900" y="99722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111034</xdr:rowOff>
    </xdr:from>
    <xdr:to>
      <xdr:col>15</xdr:col>
      <xdr:colOff>50800</xdr:colOff>
      <xdr:row>59</xdr:row>
      <xdr:rowOff>132262</xdr:rowOff>
    </xdr:to>
    <xdr:cxnSp macro="">
      <xdr:nvCxnSpPr>
        <xdr:cNvPr id="195" name="直線コネクタ 194">
          <a:extLst>
            <a:ext uri="{FF2B5EF4-FFF2-40B4-BE49-F238E27FC236}">
              <a16:creationId xmlns:a16="http://schemas.microsoft.com/office/drawing/2014/main" id="{20578BB5-4B43-4C2D-AF43-E1173C496C4A}"/>
            </a:ext>
          </a:extLst>
        </xdr:cNvPr>
        <xdr:cNvCxnSpPr/>
      </xdr:nvCxnSpPr>
      <xdr:spPr>
        <a:xfrm flipV="1">
          <a:off x="1790700" y="10001794"/>
          <a:ext cx="7747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55335</xdr:rowOff>
    </xdr:from>
    <xdr:to>
      <xdr:col>6</xdr:col>
      <xdr:colOff>38100</xdr:colOff>
      <xdr:row>59</xdr:row>
      <xdr:rowOff>156935</xdr:rowOff>
    </xdr:to>
    <xdr:sp macro="" textlink="">
      <xdr:nvSpPr>
        <xdr:cNvPr id="196" name="楕円 195">
          <a:extLst>
            <a:ext uri="{FF2B5EF4-FFF2-40B4-BE49-F238E27FC236}">
              <a16:creationId xmlns:a16="http://schemas.microsoft.com/office/drawing/2014/main" id="{E495B404-E499-4F26-9D58-650EB15EB306}"/>
            </a:ext>
          </a:extLst>
        </xdr:cNvPr>
        <xdr:cNvSpPr/>
      </xdr:nvSpPr>
      <xdr:spPr>
        <a:xfrm>
          <a:off x="965200" y="99460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106135</xdr:rowOff>
    </xdr:from>
    <xdr:to>
      <xdr:col>10</xdr:col>
      <xdr:colOff>114300</xdr:colOff>
      <xdr:row>59</xdr:row>
      <xdr:rowOff>132262</xdr:rowOff>
    </xdr:to>
    <xdr:cxnSp macro="">
      <xdr:nvCxnSpPr>
        <xdr:cNvPr id="197" name="直線コネクタ 196">
          <a:extLst>
            <a:ext uri="{FF2B5EF4-FFF2-40B4-BE49-F238E27FC236}">
              <a16:creationId xmlns:a16="http://schemas.microsoft.com/office/drawing/2014/main" id="{1D0C5D1B-93CC-4659-AEAF-763CE7B9516B}"/>
            </a:ext>
          </a:extLst>
        </xdr:cNvPr>
        <xdr:cNvCxnSpPr/>
      </xdr:nvCxnSpPr>
      <xdr:spPr>
        <a:xfrm>
          <a:off x="1008380" y="9996895"/>
          <a:ext cx="78232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5176D335-6C6F-465F-97A2-7A9F4A4A39C9}"/>
            </a:ext>
          </a:extLst>
        </xdr:cNvPr>
        <xdr:cNvSpPr txBox="1"/>
      </xdr:nvSpPr>
      <xdr:spPr>
        <a:xfrm>
          <a:off x="3170564" y="10310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E1CAE04F-CFCA-49BB-B575-136F775CEB40}"/>
            </a:ext>
          </a:extLst>
        </xdr:cNvPr>
        <xdr:cNvSpPr txBox="1"/>
      </xdr:nvSpPr>
      <xdr:spPr>
        <a:xfrm>
          <a:off x="238570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F5E157B2-EA9E-42CD-A31C-B54CA0B0F851}"/>
            </a:ext>
          </a:extLst>
        </xdr:cNvPr>
        <xdr:cNvSpPr txBox="1"/>
      </xdr:nvSpPr>
      <xdr:spPr>
        <a:xfrm>
          <a:off x="1611004" y="1027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32C20319-68C6-4144-B03B-F44B45246859}"/>
            </a:ext>
          </a:extLst>
        </xdr:cNvPr>
        <xdr:cNvSpPr txBox="1"/>
      </xdr:nvSpPr>
      <xdr:spPr>
        <a:xfrm>
          <a:off x="836304" y="10258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33037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F560A663-84F5-423C-9078-C946E734E5CC}"/>
            </a:ext>
          </a:extLst>
        </xdr:cNvPr>
        <xdr:cNvSpPr txBox="1"/>
      </xdr:nvSpPr>
      <xdr:spPr>
        <a:xfrm>
          <a:off x="3170564"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6911</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778B0913-B645-4672-ACA9-BC20F19D9F8D}"/>
            </a:ext>
          </a:extLst>
        </xdr:cNvPr>
        <xdr:cNvSpPr txBox="1"/>
      </xdr:nvSpPr>
      <xdr:spPr>
        <a:xfrm>
          <a:off x="2385704" y="973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28139</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3301BE55-09B2-40FE-B046-AF109C015318}"/>
            </a:ext>
          </a:extLst>
        </xdr:cNvPr>
        <xdr:cNvSpPr txBox="1"/>
      </xdr:nvSpPr>
      <xdr:spPr>
        <a:xfrm>
          <a:off x="1611004" y="9751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2012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4F88D76D-30E7-4F6A-B0D1-BF04DC2CD7CF}"/>
            </a:ext>
          </a:extLst>
        </xdr:cNvPr>
        <xdr:cNvSpPr txBox="1"/>
      </xdr:nvSpPr>
      <xdr:spPr>
        <a:xfrm>
          <a:off x="836304" y="972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C437D4DD-F709-4A22-B930-35C943D67B8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4345E390-6392-44F5-954F-DE2A2DAA21F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8222B020-296D-4A92-AEE0-D11F516D6BF2}"/>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EA235772-7C6A-4556-A27C-5B93D2FE2235}"/>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C7C2F47-3259-4DE0-A64B-50F4E05F5CF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A869981-86C4-488C-A76D-6EE65C04666F}"/>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359871A2-5A6D-4C82-A4D0-E3CE509EE66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DB23F213-13C1-4EE3-990E-49712C3E989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CE8E9956-A0F2-4698-89DB-ABEFFA819C9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32B55A02-1869-47B6-AC0D-7D7A7B523779}"/>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56C9209A-F596-4EE5-99CD-2E910D14B58D}"/>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14F6A9AD-F382-4F28-8915-73D146BE38E1}"/>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BE2E20E2-FFDA-4A17-A1A3-798297918B96}"/>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2818C30-EBFE-4852-998F-DB32DBB9481A}"/>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5A2E6774-0E5E-4636-B482-EFBB4B129DCB}"/>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1C5235BB-B2F5-472B-97AF-274B3BC78AF0}"/>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2668806E-8CB7-4EA8-AE9B-D99627707E8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2DBF4A8B-B629-424A-BB00-FC2F2BEAD745}"/>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13E11F9F-C899-48B2-B2DB-7C8EDA485C7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08BA9512-60DC-4B8D-8017-E368C74F2C27}"/>
            </a:ext>
          </a:extLst>
        </xdr:cNvPr>
        <xdr:cNvCxnSpPr/>
      </xdr:nvCxnSpPr>
      <xdr:spPr>
        <a:xfrm flipV="1">
          <a:off x="9219565" y="9338523"/>
          <a:ext cx="0" cy="127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BACC365F-E3E7-426D-BBF9-56794FA5B96F}"/>
            </a:ext>
          </a:extLst>
        </xdr:cNvPr>
        <xdr:cNvSpPr txBox="1"/>
      </xdr:nvSpPr>
      <xdr:spPr>
        <a:xfrm>
          <a:off x="9258300" y="1061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CB8F9D66-BA33-4361-BA6F-C1218E57D3DF}"/>
            </a:ext>
          </a:extLst>
        </xdr:cNvPr>
        <xdr:cNvCxnSpPr/>
      </xdr:nvCxnSpPr>
      <xdr:spPr>
        <a:xfrm>
          <a:off x="9154160" y="10614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E98EC6C9-4C3D-413F-A672-C65339832A6A}"/>
            </a:ext>
          </a:extLst>
        </xdr:cNvPr>
        <xdr:cNvSpPr txBox="1"/>
      </xdr:nvSpPr>
      <xdr:spPr>
        <a:xfrm>
          <a:off x="9258300" y="911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3A77D3E8-DED1-4634-AD7A-28A4D1043D10}"/>
            </a:ext>
          </a:extLst>
        </xdr:cNvPr>
        <xdr:cNvCxnSpPr/>
      </xdr:nvCxnSpPr>
      <xdr:spPr>
        <a:xfrm>
          <a:off x="9154160" y="933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40327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AFDC4E10-A2E0-4F6B-8121-528C536A3E3A}"/>
            </a:ext>
          </a:extLst>
        </xdr:cNvPr>
        <xdr:cNvSpPr txBox="1"/>
      </xdr:nvSpPr>
      <xdr:spPr>
        <a:xfrm>
          <a:off x="9258300" y="100987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64218454-B77E-4431-99E1-E232E708CC1C}"/>
            </a:ext>
          </a:extLst>
        </xdr:cNvPr>
        <xdr:cNvSpPr/>
      </xdr:nvSpPr>
      <xdr:spPr>
        <a:xfrm>
          <a:off x="9192260" y="1012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2017A417-FF16-4051-B6A7-3E4313B2489A}"/>
            </a:ext>
          </a:extLst>
        </xdr:cNvPr>
        <xdr:cNvSpPr/>
      </xdr:nvSpPr>
      <xdr:spPr>
        <a:xfrm>
          <a:off x="8445500" y="101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9D35269E-79B7-4219-908B-071BBEE6BBC3}"/>
            </a:ext>
          </a:extLst>
        </xdr:cNvPr>
        <xdr:cNvSpPr/>
      </xdr:nvSpPr>
      <xdr:spPr>
        <a:xfrm>
          <a:off x="7670800" y="1012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72690B68-94C9-419E-A31B-681DA355E5D8}"/>
            </a:ext>
          </a:extLst>
        </xdr:cNvPr>
        <xdr:cNvSpPr/>
      </xdr:nvSpPr>
      <xdr:spPr>
        <a:xfrm>
          <a:off x="6873240" y="101293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F1E08CDA-8512-4460-8909-A8BE473D8E99}"/>
            </a:ext>
          </a:extLst>
        </xdr:cNvPr>
        <xdr:cNvSpPr/>
      </xdr:nvSpPr>
      <xdr:spPr>
        <a:xfrm>
          <a:off x="6098540" y="101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D0D97D6A-091F-4803-9A77-B5218525940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156AB599-DCC2-40F9-89BF-EE5F9319CA5B}"/>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5E72D4F6-0A87-4045-9FD4-267B9FBADCD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9A52694B-929B-45A3-97CF-26051F13BE3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D9C740D-C718-46C6-A2CC-1D738BE6E90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9168</xdr:rowOff>
    </xdr:from>
    <xdr:to>
      <xdr:col>55</xdr:col>
      <xdr:colOff>50800</xdr:colOff>
      <xdr:row>59</xdr:row>
      <xdr:rowOff>110768</xdr:rowOff>
    </xdr:to>
    <xdr:sp macro="" textlink="">
      <xdr:nvSpPr>
        <xdr:cNvPr id="241" name="楕円 240">
          <a:extLst>
            <a:ext uri="{FF2B5EF4-FFF2-40B4-BE49-F238E27FC236}">
              <a16:creationId xmlns:a16="http://schemas.microsoft.com/office/drawing/2014/main" id="{7C08B59E-FAF5-4B78-8FF7-E7128A1A0EBF}"/>
            </a:ext>
          </a:extLst>
        </xdr:cNvPr>
        <xdr:cNvSpPr/>
      </xdr:nvSpPr>
      <xdr:spPr>
        <a:xfrm>
          <a:off x="9192260" y="98999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32045</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23167906-EE2B-4A2A-8EC4-E27E9881D53F}"/>
            </a:ext>
          </a:extLst>
        </xdr:cNvPr>
        <xdr:cNvSpPr txBox="1"/>
      </xdr:nvSpPr>
      <xdr:spPr>
        <a:xfrm>
          <a:off x="9258300" y="9755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16808</xdr:rowOff>
    </xdr:from>
    <xdr:to>
      <xdr:col>50</xdr:col>
      <xdr:colOff>165100</xdr:colOff>
      <xdr:row>59</xdr:row>
      <xdr:rowOff>118408</xdr:rowOff>
    </xdr:to>
    <xdr:sp macro="" textlink="">
      <xdr:nvSpPr>
        <xdr:cNvPr id="243" name="楕円 242">
          <a:extLst>
            <a:ext uri="{FF2B5EF4-FFF2-40B4-BE49-F238E27FC236}">
              <a16:creationId xmlns:a16="http://schemas.microsoft.com/office/drawing/2014/main" id="{351DCE67-BE28-42B5-B128-1A6A81E77DE6}"/>
            </a:ext>
          </a:extLst>
        </xdr:cNvPr>
        <xdr:cNvSpPr/>
      </xdr:nvSpPr>
      <xdr:spPr>
        <a:xfrm>
          <a:off x="8445500" y="99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59968</xdr:rowOff>
    </xdr:from>
    <xdr:to>
      <xdr:col>55</xdr:col>
      <xdr:colOff>0</xdr:colOff>
      <xdr:row>59</xdr:row>
      <xdr:rowOff>67608</xdr:rowOff>
    </xdr:to>
    <xdr:cxnSp macro="">
      <xdr:nvCxnSpPr>
        <xdr:cNvPr id="244" name="直線コネクタ 243">
          <a:extLst>
            <a:ext uri="{FF2B5EF4-FFF2-40B4-BE49-F238E27FC236}">
              <a16:creationId xmlns:a16="http://schemas.microsoft.com/office/drawing/2014/main" id="{C6D2EA90-D507-46DC-9B21-22A194EE6003}"/>
            </a:ext>
          </a:extLst>
        </xdr:cNvPr>
        <xdr:cNvCxnSpPr/>
      </xdr:nvCxnSpPr>
      <xdr:spPr>
        <a:xfrm flipV="1">
          <a:off x="8496300" y="9950728"/>
          <a:ext cx="723900" cy="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19929</xdr:rowOff>
    </xdr:from>
    <xdr:to>
      <xdr:col>46</xdr:col>
      <xdr:colOff>38100</xdr:colOff>
      <xdr:row>59</xdr:row>
      <xdr:rowOff>121529</xdr:rowOff>
    </xdr:to>
    <xdr:sp macro="" textlink="">
      <xdr:nvSpPr>
        <xdr:cNvPr id="245" name="楕円 244">
          <a:extLst>
            <a:ext uri="{FF2B5EF4-FFF2-40B4-BE49-F238E27FC236}">
              <a16:creationId xmlns:a16="http://schemas.microsoft.com/office/drawing/2014/main" id="{05D5A9B4-724C-4933-95CA-D8643E072DEA}"/>
            </a:ext>
          </a:extLst>
        </xdr:cNvPr>
        <xdr:cNvSpPr/>
      </xdr:nvSpPr>
      <xdr:spPr>
        <a:xfrm>
          <a:off x="7670800" y="99106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67608</xdr:rowOff>
    </xdr:from>
    <xdr:to>
      <xdr:col>50</xdr:col>
      <xdr:colOff>114300</xdr:colOff>
      <xdr:row>59</xdr:row>
      <xdr:rowOff>70729</xdr:rowOff>
    </xdr:to>
    <xdr:cxnSp macro="">
      <xdr:nvCxnSpPr>
        <xdr:cNvPr id="246" name="直線コネクタ 245">
          <a:extLst>
            <a:ext uri="{FF2B5EF4-FFF2-40B4-BE49-F238E27FC236}">
              <a16:creationId xmlns:a16="http://schemas.microsoft.com/office/drawing/2014/main" id="{97260203-76B6-4B35-AA32-CF12E18AC698}"/>
            </a:ext>
          </a:extLst>
        </xdr:cNvPr>
        <xdr:cNvCxnSpPr/>
      </xdr:nvCxnSpPr>
      <xdr:spPr>
        <a:xfrm flipV="1">
          <a:off x="7713980" y="9958368"/>
          <a:ext cx="782320" cy="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60471</xdr:rowOff>
    </xdr:from>
    <xdr:to>
      <xdr:col>41</xdr:col>
      <xdr:colOff>101600</xdr:colOff>
      <xdr:row>59</xdr:row>
      <xdr:rowOff>162071</xdr:rowOff>
    </xdr:to>
    <xdr:sp macro="" textlink="">
      <xdr:nvSpPr>
        <xdr:cNvPr id="247" name="楕円 246">
          <a:extLst>
            <a:ext uri="{FF2B5EF4-FFF2-40B4-BE49-F238E27FC236}">
              <a16:creationId xmlns:a16="http://schemas.microsoft.com/office/drawing/2014/main" id="{9F9B8446-0AF0-48AF-8966-7EBA79130627}"/>
            </a:ext>
          </a:extLst>
        </xdr:cNvPr>
        <xdr:cNvSpPr/>
      </xdr:nvSpPr>
      <xdr:spPr>
        <a:xfrm>
          <a:off x="6873240" y="995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70729</xdr:rowOff>
    </xdr:from>
    <xdr:to>
      <xdr:col>45</xdr:col>
      <xdr:colOff>177800</xdr:colOff>
      <xdr:row>59</xdr:row>
      <xdr:rowOff>111271</xdr:rowOff>
    </xdr:to>
    <xdr:cxnSp macro="">
      <xdr:nvCxnSpPr>
        <xdr:cNvPr id="248" name="直線コネクタ 247">
          <a:extLst>
            <a:ext uri="{FF2B5EF4-FFF2-40B4-BE49-F238E27FC236}">
              <a16:creationId xmlns:a16="http://schemas.microsoft.com/office/drawing/2014/main" id="{BA3BAF0E-8D6E-458F-B6FE-3EF2E6D98DAF}"/>
            </a:ext>
          </a:extLst>
        </xdr:cNvPr>
        <xdr:cNvCxnSpPr/>
      </xdr:nvCxnSpPr>
      <xdr:spPr>
        <a:xfrm flipV="1">
          <a:off x="6924040" y="9961489"/>
          <a:ext cx="789940" cy="4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63522</xdr:rowOff>
    </xdr:from>
    <xdr:to>
      <xdr:col>36</xdr:col>
      <xdr:colOff>165100</xdr:colOff>
      <xdr:row>59</xdr:row>
      <xdr:rowOff>165122</xdr:rowOff>
    </xdr:to>
    <xdr:sp macro="" textlink="">
      <xdr:nvSpPr>
        <xdr:cNvPr id="249" name="楕円 248">
          <a:extLst>
            <a:ext uri="{FF2B5EF4-FFF2-40B4-BE49-F238E27FC236}">
              <a16:creationId xmlns:a16="http://schemas.microsoft.com/office/drawing/2014/main" id="{F111DB16-D1F4-4EA9-B346-8737FDA1D07E}"/>
            </a:ext>
          </a:extLst>
        </xdr:cNvPr>
        <xdr:cNvSpPr/>
      </xdr:nvSpPr>
      <xdr:spPr>
        <a:xfrm>
          <a:off x="6098540" y="995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111271</xdr:rowOff>
    </xdr:from>
    <xdr:to>
      <xdr:col>41</xdr:col>
      <xdr:colOff>50800</xdr:colOff>
      <xdr:row>59</xdr:row>
      <xdr:rowOff>114322</xdr:rowOff>
    </xdr:to>
    <xdr:cxnSp macro="">
      <xdr:nvCxnSpPr>
        <xdr:cNvPr id="250" name="直線コネクタ 249">
          <a:extLst>
            <a:ext uri="{FF2B5EF4-FFF2-40B4-BE49-F238E27FC236}">
              <a16:creationId xmlns:a16="http://schemas.microsoft.com/office/drawing/2014/main" id="{9E6F50DC-C3CE-4319-923A-9E2BFFF28D40}"/>
            </a:ext>
          </a:extLst>
        </xdr:cNvPr>
        <xdr:cNvCxnSpPr/>
      </xdr:nvCxnSpPr>
      <xdr:spPr>
        <a:xfrm flipV="1">
          <a:off x="6149340" y="10002031"/>
          <a:ext cx="774700" cy="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159084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51DAA386-600C-473A-A803-1968220B4284}"/>
            </a:ext>
          </a:extLst>
        </xdr:cNvPr>
        <xdr:cNvSpPr txBox="1"/>
      </xdr:nvSpPr>
      <xdr:spPr>
        <a:xfrm>
          <a:off x="8239271" y="1021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162862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55EC305E-E2BF-4967-B8B1-B1F290C675C0}"/>
            </a:ext>
          </a:extLst>
        </xdr:cNvPr>
        <xdr:cNvSpPr txBox="1"/>
      </xdr:nvSpPr>
      <xdr:spPr>
        <a:xfrm>
          <a:off x="7477271" y="1022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163645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1EC118C-F793-4F4C-91B4-EBDF8DD63293}"/>
            </a:ext>
          </a:extLst>
        </xdr:cNvPr>
        <xdr:cNvSpPr txBox="1"/>
      </xdr:nvSpPr>
      <xdr:spPr>
        <a:xfrm>
          <a:off x="6702571" y="10222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139419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836E1384-9795-4F04-9167-18C9F645A1AD}"/>
            </a:ext>
          </a:extLst>
        </xdr:cNvPr>
        <xdr:cNvSpPr txBox="1"/>
      </xdr:nvSpPr>
      <xdr:spPr>
        <a:xfrm>
          <a:off x="5905011" y="1019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57</xdr:row>
      <xdr:rowOff>134935</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DF4B6AE0-C9F7-4A9F-A439-5ED5661E60C0}"/>
            </a:ext>
          </a:extLst>
        </xdr:cNvPr>
        <xdr:cNvSpPr txBox="1"/>
      </xdr:nvSpPr>
      <xdr:spPr>
        <a:xfrm>
          <a:off x="8214575" y="9690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57</xdr:row>
      <xdr:rowOff>138056</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F3F6534B-E385-4661-AC5E-5312F0545B8D}"/>
            </a:ext>
          </a:extLst>
        </xdr:cNvPr>
        <xdr:cNvSpPr txBox="1"/>
      </xdr:nvSpPr>
      <xdr:spPr>
        <a:xfrm>
          <a:off x="7444955" y="969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7148</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33E067BE-113D-4C62-BF98-7EC8C5CB45D3}"/>
            </a:ext>
          </a:extLst>
        </xdr:cNvPr>
        <xdr:cNvSpPr txBox="1"/>
      </xdr:nvSpPr>
      <xdr:spPr>
        <a:xfrm>
          <a:off x="6670255" y="9730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10199</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D2C9DE4D-00C1-45C0-A54A-6C9CB9B1132B}"/>
            </a:ext>
          </a:extLst>
        </xdr:cNvPr>
        <xdr:cNvSpPr txBox="1"/>
      </xdr:nvSpPr>
      <xdr:spPr>
        <a:xfrm>
          <a:off x="5872695" y="9733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B5E3E9A6-C7D0-46ED-B133-1039A80990F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2F9FA85A-5081-48D8-98B1-D4EA37BB7AB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AAA07C91-7DBA-42F2-8BD2-504E07BB90F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F2D419BD-6752-4A08-94DA-272E7BE46514}"/>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F0BB66A-3C60-41C9-AC57-039583A7A0F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24587051-0F00-42D2-8942-9F078462B0C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A103C50-B31B-49F3-A172-3F3B499BB05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EC3B2255-0B41-4E3A-95BA-FD971F28FCE2}"/>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C6F3432-F62F-4286-AA9F-B5FC7E995CAB}"/>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7505C7A0-98C1-4506-B99F-EB0508381A0D}"/>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E6643B09-EE30-463F-B637-E1AAD42795B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91825D3B-B718-4C85-B83B-483E207DE631}"/>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29B2C7B7-561E-4D24-9DBD-CC869680B241}"/>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8EA26D76-4175-46F3-8EBA-071AF92E9D91}"/>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53C4A181-1215-48DE-B961-5A627EE8C88E}"/>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F7A8CFE8-6252-4C14-8117-9D88B9C0CC14}"/>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56396079-5727-4B77-9043-981CAD255FE8}"/>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16008601-AB16-4A3B-A221-D74925721B7F}"/>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66E03C7B-3D67-4357-9A55-CCE88F11BB93}"/>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8E542C78-A042-4BE4-AAC2-905D368BA9B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A3ED7274-3498-48D3-ADD3-0795E62329EB}"/>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C00DB44F-8FB0-4992-8826-AB65BCE1DEE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EBE07F2B-BB88-4C71-AE13-CDB6EB7178EE}"/>
            </a:ext>
          </a:extLst>
        </xdr:cNvPr>
        <xdr:cNvCxnSpPr/>
      </xdr:nvCxnSpPr>
      <xdr:spPr>
        <a:xfrm flipV="1">
          <a:off x="4086225" y="13120878"/>
          <a:ext cx="0" cy="133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2008F350-3392-4003-96B3-39D543761CC3}"/>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79E22395-E611-4E17-B2ED-CB29EFF54365}"/>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E544A149-7777-4305-8123-B4E4EC55CBF2}"/>
            </a:ext>
          </a:extLst>
        </xdr:cNvPr>
        <xdr:cNvSpPr txBox="1"/>
      </xdr:nvSpPr>
      <xdr:spPr>
        <a:xfrm>
          <a:off x="4124960" y="12903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E1774E10-4973-4ACB-88D1-ABBDF864E4EA}"/>
            </a:ext>
          </a:extLst>
        </xdr:cNvPr>
        <xdr:cNvCxnSpPr/>
      </xdr:nvCxnSpPr>
      <xdr:spPr>
        <a:xfrm>
          <a:off x="4020820" y="1312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6476984F-4FC1-4DB8-BF52-0F2A56A970BA}"/>
            </a:ext>
          </a:extLst>
        </xdr:cNvPr>
        <xdr:cNvSpPr txBox="1"/>
      </xdr:nvSpPr>
      <xdr:spPr>
        <a:xfrm>
          <a:off x="4124960" y="136233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6766FC8B-457E-4B26-A80B-DE9B334848D3}"/>
            </a:ext>
          </a:extLst>
        </xdr:cNvPr>
        <xdr:cNvSpPr/>
      </xdr:nvSpPr>
      <xdr:spPr>
        <a:xfrm>
          <a:off x="403606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22795DD5-656A-4455-A516-52B93601DB27}"/>
            </a:ext>
          </a:extLst>
        </xdr:cNvPr>
        <xdr:cNvSpPr/>
      </xdr:nvSpPr>
      <xdr:spPr>
        <a:xfrm>
          <a:off x="3312160" y="13678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96667C6C-0825-4407-B9D3-E06092697870}"/>
            </a:ext>
          </a:extLst>
        </xdr:cNvPr>
        <xdr:cNvSpPr/>
      </xdr:nvSpPr>
      <xdr:spPr>
        <a:xfrm>
          <a:off x="251460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5E280F26-338B-4432-828F-9E9604DD6B00}"/>
            </a:ext>
          </a:extLst>
        </xdr:cNvPr>
        <xdr:cNvSpPr/>
      </xdr:nvSpPr>
      <xdr:spPr>
        <a:xfrm>
          <a:off x="173990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17A5E2B0-6DE9-413F-A741-188B4683354F}"/>
            </a:ext>
          </a:extLst>
        </xdr:cNvPr>
        <xdr:cNvSpPr/>
      </xdr:nvSpPr>
      <xdr:spPr>
        <a:xfrm>
          <a:off x="965200" y="1358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706214A4-D46F-4623-93CD-61D4D88EC8A8}"/>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595860AC-30C7-4026-9F0C-52B769BB9702}"/>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F945DC3-F4A0-4F35-96A8-57A15A767EF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A9557FAE-0198-444E-879D-B4C677768657}"/>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9E07353-3910-40AE-BFCB-1E76718BBBF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7" name="楕円 296">
          <a:extLst>
            <a:ext uri="{FF2B5EF4-FFF2-40B4-BE49-F238E27FC236}">
              <a16:creationId xmlns:a16="http://schemas.microsoft.com/office/drawing/2014/main" id="{5530B32C-7C22-4291-B628-205858129F12}"/>
            </a:ext>
          </a:extLst>
        </xdr:cNvPr>
        <xdr:cNvSpPr/>
      </xdr:nvSpPr>
      <xdr:spPr>
        <a:xfrm>
          <a:off x="4036060" y="1392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160038</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BF3AC278-E879-40E6-BBC3-EE464F73D956}"/>
            </a:ext>
          </a:extLst>
        </xdr:cNvPr>
        <xdr:cNvSpPr txBox="1"/>
      </xdr:nvSpPr>
      <xdr:spPr>
        <a:xfrm>
          <a:off x="4124960" y="1390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154178</xdr:rowOff>
    </xdr:from>
    <xdr:to>
      <xdr:col>20</xdr:col>
      <xdr:colOff>38100</xdr:colOff>
      <xdr:row>83</xdr:row>
      <xdr:rowOff>84328</xdr:rowOff>
    </xdr:to>
    <xdr:sp macro="" textlink="">
      <xdr:nvSpPr>
        <xdr:cNvPr id="299" name="楕円 298">
          <a:extLst>
            <a:ext uri="{FF2B5EF4-FFF2-40B4-BE49-F238E27FC236}">
              <a16:creationId xmlns:a16="http://schemas.microsoft.com/office/drawing/2014/main" id="{6517820F-A014-4CA4-AECE-F0331ACC326A}"/>
            </a:ext>
          </a:extLst>
        </xdr:cNvPr>
        <xdr:cNvSpPr/>
      </xdr:nvSpPr>
      <xdr:spPr>
        <a:xfrm>
          <a:off x="3312160" y="139006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33528</xdr:rowOff>
    </xdr:from>
    <xdr:to>
      <xdr:col>24</xdr:col>
      <xdr:colOff>63500</xdr:colOff>
      <xdr:row>83</xdr:row>
      <xdr:rowOff>60961</xdr:rowOff>
    </xdr:to>
    <xdr:cxnSp macro="">
      <xdr:nvCxnSpPr>
        <xdr:cNvPr id="300" name="直線コネクタ 299">
          <a:extLst>
            <a:ext uri="{FF2B5EF4-FFF2-40B4-BE49-F238E27FC236}">
              <a16:creationId xmlns:a16="http://schemas.microsoft.com/office/drawing/2014/main" id="{879F7BB4-E99E-4F65-9A9A-D15D68C9E04A}"/>
            </a:ext>
          </a:extLst>
        </xdr:cNvPr>
        <xdr:cNvCxnSpPr/>
      </xdr:nvCxnSpPr>
      <xdr:spPr>
        <a:xfrm>
          <a:off x="3355340" y="13947648"/>
          <a:ext cx="73152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119887</xdr:rowOff>
    </xdr:from>
    <xdr:to>
      <xdr:col>15</xdr:col>
      <xdr:colOff>101600</xdr:colOff>
      <xdr:row>83</xdr:row>
      <xdr:rowOff>50037</xdr:rowOff>
    </xdr:to>
    <xdr:sp macro="" textlink="">
      <xdr:nvSpPr>
        <xdr:cNvPr id="301" name="楕円 300">
          <a:extLst>
            <a:ext uri="{FF2B5EF4-FFF2-40B4-BE49-F238E27FC236}">
              <a16:creationId xmlns:a16="http://schemas.microsoft.com/office/drawing/2014/main" id="{61E256CC-A20C-44AC-8A89-6AB9B866BEC8}"/>
            </a:ext>
          </a:extLst>
        </xdr:cNvPr>
        <xdr:cNvSpPr/>
      </xdr:nvSpPr>
      <xdr:spPr>
        <a:xfrm>
          <a:off x="2514600" y="138663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170687</xdr:rowOff>
    </xdr:from>
    <xdr:to>
      <xdr:col>19</xdr:col>
      <xdr:colOff>177800</xdr:colOff>
      <xdr:row>83</xdr:row>
      <xdr:rowOff>33528</xdr:rowOff>
    </xdr:to>
    <xdr:cxnSp macro="">
      <xdr:nvCxnSpPr>
        <xdr:cNvPr id="302" name="直線コネクタ 301">
          <a:extLst>
            <a:ext uri="{FF2B5EF4-FFF2-40B4-BE49-F238E27FC236}">
              <a16:creationId xmlns:a16="http://schemas.microsoft.com/office/drawing/2014/main" id="{C3AAF750-75DF-4A31-A7F5-F957CF7EB2E9}"/>
            </a:ext>
          </a:extLst>
        </xdr:cNvPr>
        <xdr:cNvCxnSpPr/>
      </xdr:nvCxnSpPr>
      <xdr:spPr>
        <a:xfrm>
          <a:off x="2565400" y="13917167"/>
          <a:ext cx="78994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74168</xdr:rowOff>
    </xdr:from>
    <xdr:to>
      <xdr:col>10</xdr:col>
      <xdr:colOff>165100</xdr:colOff>
      <xdr:row>83</xdr:row>
      <xdr:rowOff>4318</xdr:rowOff>
    </xdr:to>
    <xdr:sp macro="" textlink="">
      <xdr:nvSpPr>
        <xdr:cNvPr id="303" name="楕円 302">
          <a:extLst>
            <a:ext uri="{FF2B5EF4-FFF2-40B4-BE49-F238E27FC236}">
              <a16:creationId xmlns:a16="http://schemas.microsoft.com/office/drawing/2014/main" id="{F4694AD3-FA89-457E-BB53-10F46681A390}"/>
            </a:ext>
          </a:extLst>
        </xdr:cNvPr>
        <xdr:cNvSpPr/>
      </xdr:nvSpPr>
      <xdr:spPr>
        <a:xfrm>
          <a:off x="1739900" y="13820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124968</xdr:rowOff>
    </xdr:from>
    <xdr:to>
      <xdr:col>15</xdr:col>
      <xdr:colOff>50800</xdr:colOff>
      <xdr:row>82</xdr:row>
      <xdr:rowOff>170687</xdr:rowOff>
    </xdr:to>
    <xdr:cxnSp macro="">
      <xdr:nvCxnSpPr>
        <xdr:cNvPr id="304" name="直線コネクタ 303">
          <a:extLst>
            <a:ext uri="{FF2B5EF4-FFF2-40B4-BE49-F238E27FC236}">
              <a16:creationId xmlns:a16="http://schemas.microsoft.com/office/drawing/2014/main" id="{E5A7D62D-80AD-41DF-B011-E9B6EABF7413}"/>
            </a:ext>
          </a:extLst>
        </xdr:cNvPr>
        <xdr:cNvCxnSpPr/>
      </xdr:nvCxnSpPr>
      <xdr:spPr>
        <a:xfrm>
          <a:off x="1790700" y="13871448"/>
          <a:ext cx="7747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05" name="楕円 304">
          <a:extLst>
            <a:ext uri="{FF2B5EF4-FFF2-40B4-BE49-F238E27FC236}">
              <a16:creationId xmlns:a16="http://schemas.microsoft.com/office/drawing/2014/main" id="{79D2FDC0-B2EC-4597-8CE8-E057209D4974}"/>
            </a:ext>
          </a:extLst>
        </xdr:cNvPr>
        <xdr:cNvSpPr/>
      </xdr:nvSpPr>
      <xdr:spPr>
        <a:xfrm>
          <a:off x="965200" y="137795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124968</xdr:rowOff>
    </xdr:to>
    <xdr:cxnSp macro="">
      <xdr:nvCxnSpPr>
        <xdr:cNvPr id="306" name="直線コネクタ 305">
          <a:extLst>
            <a:ext uri="{FF2B5EF4-FFF2-40B4-BE49-F238E27FC236}">
              <a16:creationId xmlns:a16="http://schemas.microsoft.com/office/drawing/2014/main" id="{FBFF8645-5863-4946-8C35-6043FE4CE269}"/>
            </a:ext>
          </a:extLst>
        </xdr:cNvPr>
        <xdr:cNvCxnSpPr/>
      </xdr:nvCxnSpPr>
      <xdr:spPr>
        <a:xfrm>
          <a:off x="1008380" y="13830300"/>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45990</xdr:rowOff>
    </xdr:from>
    <xdr:ext cx="405111" cy="259045"/>
    <xdr:sp macro="" textlink="">
      <xdr:nvSpPr>
        <xdr:cNvPr id="307" name="n_1aveValue【公営住宅】&#10;有形固定資産減価償却率">
          <a:extLst>
            <a:ext uri="{FF2B5EF4-FFF2-40B4-BE49-F238E27FC236}">
              <a16:creationId xmlns:a16="http://schemas.microsoft.com/office/drawing/2014/main" id="{062F2935-6F65-4BC1-9ED9-47176DE6FC9A}"/>
            </a:ext>
          </a:extLst>
        </xdr:cNvPr>
        <xdr:cNvSpPr txBox="1"/>
      </xdr:nvSpPr>
      <xdr:spPr>
        <a:xfrm>
          <a:off x="3170564" y="13457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32275</xdr:rowOff>
    </xdr:from>
    <xdr:ext cx="405111" cy="259045"/>
    <xdr:sp macro="" textlink="">
      <xdr:nvSpPr>
        <xdr:cNvPr id="308" name="n_2aveValue【公営住宅】&#10;有形固定資産減価償却率">
          <a:extLst>
            <a:ext uri="{FF2B5EF4-FFF2-40B4-BE49-F238E27FC236}">
              <a16:creationId xmlns:a16="http://schemas.microsoft.com/office/drawing/2014/main" id="{FD4BA283-698B-43FB-A2E3-D94620DDDD0B}"/>
            </a:ext>
          </a:extLst>
        </xdr:cNvPr>
        <xdr:cNvSpPr txBox="1"/>
      </xdr:nvSpPr>
      <xdr:spPr>
        <a:xfrm>
          <a:off x="2385704" y="13443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164864</xdr:rowOff>
    </xdr:from>
    <xdr:ext cx="405111" cy="259045"/>
    <xdr:sp macro="" textlink="">
      <xdr:nvSpPr>
        <xdr:cNvPr id="309" name="n_3aveValue【公営住宅】&#10;有形固定資産減価償却率">
          <a:extLst>
            <a:ext uri="{FF2B5EF4-FFF2-40B4-BE49-F238E27FC236}">
              <a16:creationId xmlns:a16="http://schemas.microsoft.com/office/drawing/2014/main" id="{CFBC4A8F-E4DD-43B1-8B3E-2520DC08A88C}"/>
            </a:ext>
          </a:extLst>
        </xdr:cNvPr>
        <xdr:cNvSpPr txBox="1"/>
      </xdr:nvSpPr>
      <xdr:spPr>
        <a:xfrm>
          <a:off x="1611004" y="13408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128288</xdr:rowOff>
    </xdr:from>
    <xdr:ext cx="405111" cy="259045"/>
    <xdr:sp macro="" textlink="">
      <xdr:nvSpPr>
        <xdr:cNvPr id="310" name="n_4aveValue【公営住宅】&#10;有形固定資産減価償却率">
          <a:extLst>
            <a:ext uri="{FF2B5EF4-FFF2-40B4-BE49-F238E27FC236}">
              <a16:creationId xmlns:a16="http://schemas.microsoft.com/office/drawing/2014/main" id="{336906EC-20DE-43DE-B15B-C82503580BE5}"/>
            </a:ext>
          </a:extLst>
        </xdr:cNvPr>
        <xdr:cNvSpPr txBox="1"/>
      </xdr:nvSpPr>
      <xdr:spPr>
        <a:xfrm>
          <a:off x="836304" y="13371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75455</xdr:rowOff>
    </xdr:from>
    <xdr:ext cx="405111" cy="259045"/>
    <xdr:sp macro="" textlink="">
      <xdr:nvSpPr>
        <xdr:cNvPr id="311" name="n_1mainValue【公営住宅】&#10;有形固定資産減価償却率">
          <a:extLst>
            <a:ext uri="{FF2B5EF4-FFF2-40B4-BE49-F238E27FC236}">
              <a16:creationId xmlns:a16="http://schemas.microsoft.com/office/drawing/2014/main" id="{BB8DDF32-FAB2-4469-BCBC-89919B1F67CA}"/>
            </a:ext>
          </a:extLst>
        </xdr:cNvPr>
        <xdr:cNvSpPr txBox="1"/>
      </xdr:nvSpPr>
      <xdr:spPr>
        <a:xfrm>
          <a:off x="3170564" y="1398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41164</xdr:rowOff>
    </xdr:from>
    <xdr:ext cx="405111" cy="259045"/>
    <xdr:sp macro="" textlink="">
      <xdr:nvSpPr>
        <xdr:cNvPr id="312" name="n_2mainValue【公営住宅】&#10;有形固定資産減価償却率">
          <a:extLst>
            <a:ext uri="{FF2B5EF4-FFF2-40B4-BE49-F238E27FC236}">
              <a16:creationId xmlns:a16="http://schemas.microsoft.com/office/drawing/2014/main" id="{2C681249-6CAF-413F-B2B8-E08549920B12}"/>
            </a:ext>
          </a:extLst>
        </xdr:cNvPr>
        <xdr:cNvSpPr txBox="1"/>
      </xdr:nvSpPr>
      <xdr:spPr>
        <a:xfrm>
          <a:off x="2385704" y="13955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166895</xdr:rowOff>
    </xdr:from>
    <xdr:ext cx="405111" cy="259045"/>
    <xdr:sp macro="" textlink="">
      <xdr:nvSpPr>
        <xdr:cNvPr id="313" name="n_3mainValue【公営住宅】&#10;有形固定資産減価償却率">
          <a:extLst>
            <a:ext uri="{FF2B5EF4-FFF2-40B4-BE49-F238E27FC236}">
              <a16:creationId xmlns:a16="http://schemas.microsoft.com/office/drawing/2014/main" id="{8CDC6BA7-D511-4684-9637-B0FEB50B0F3B}"/>
            </a:ext>
          </a:extLst>
        </xdr:cNvPr>
        <xdr:cNvSpPr txBox="1"/>
      </xdr:nvSpPr>
      <xdr:spPr>
        <a:xfrm>
          <a:off x="1611004" y="1391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125747</xdr:rowOff>
    </xdr:from>
    <xdr:ext cx="405111" cy="259045"/>
    <xdr:sp macro="" textlink="">
      <xdr:nvSpPr>
        <xdr:cNvPr id="314" name="n_4mainValue【公営住宅】&#10;有形固定資産減価償却率">
          <a:extLst>
            <a:ext uri="{FF2B5EF4-FFF2-40B4-BE49-F238E27FC236}">
              <a16:creationId xmlns:a16="http://schemas.microsoft.com/office/drawing/2014/main" id="{0F81080F-098D-49F7-B43C-FE7CEDBC1D7F}"/>
            </a:ext>
          </a:extLst>
        </xdr:cNvPr>
        <xdr:cNvSpPr txBox="1"/>
      </xdr:nvSpPr>
      <xdr:spPr>
        <a:xfrm>
          <a:off x="836304" y="1387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DEC7AAB9-AB65-4C0D-AEFE-DC1CFA70E8EA}"/>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330AED63-4EF6-46FD-9D96-F6B5F14A5AF9}"/>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4CF94EE0-14D8-4915-9161-C645A27E0E2F}"/>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2B560999-E789-4150-B227-CD549DD52DA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FDA6E93A-471F-4F8F-BB81-B0C1D737A4B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493A5858-58E4-43AB-84B0-BF8EED08AAF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CE4B22DE-0457-4D8F-9E93-92D8D76FF2E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F45D9AC2-8D69-4B19-9D69-A325866AABB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4F1828A0-D3BB-40F7-BC0E-B94F18E9A021}"/>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C4ED166A-87AA-4BD9-82DC-55E15961E66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BFA90BCA-99DC-48AA-9BC1-3D48B5A79A0C}"/>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8265D225-57A7-4649-8945-B8F5E5B5288E}"/>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9047E60A-BAA8-4F59-99A1-EECBFC03BF28}"/>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B1623491-F6D0-47A2-93CB-934C1EC63E6A}"/>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91CAAA8A-E481-46C3-B3D7-FAB7816A028C}"/>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FF61933D-E617-49BC-AFE1-87D4B3E36D08}"/>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A9C16DBE-8AB1-471E-B80A-9FD533D91513}"/>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FD0BE556-CA01-44E0-AB2D-5D3FDFE5D1C4}"/>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539BEF43-D1F9-4BFA-AAD4-036190BA566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CCAE9F32-71F2-4F3E-BDC0-1DA0407BF286}"/>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C2E55FBA-F0D8-47AF-85EC-58A145ED455F}"/>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BF918DE0-A2EC-4E95-AEE3-DEF021EAD0E0}"/>
            </a:ext>
          </a:extLst>
        </xdr:cNvPr>
        <xdr:cNvCxnSpPr/>
      </xdr:nvCxnSpPr>
      <xdr:spPr>
        <a:xfrm flipV="1">
          <a:off x="9219565" y="13171170"/>
          <a:ext cx="0" cy="12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DCDFD94E-17B2-44F4-BE59-F082C09DA446}"/>
            </a:ext>
          </a:extLst>
        </xdr:cNvPr>
        <xdr:cNvSpPr txBox="1"/>
      </xdr:nvSpPr>
      <xdr:spPr>
        <a:xfrm>
          <a:off x="9258300" y="1445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393A8B8A-32EF-45FE-AC36-51681E077789}"/>
            </a:ext>
          </a:extLst>
        </xdr:cNvPr>
        <xdr:cNvCxnSpPr/>
      </xdr:nvCxnSpPr>
      <xdr:spPr>
        <a:xfrm>
          <a:off x="9154160" y="14454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C86EF056-BC11-40C3-9530-81DA5F508492}"/>
            </a:ext>
          </a:extLst>
        </xdr:cNvPr>
        <xdr:cNvSpPr txBox="1"/>
      </xdr:nvSpPr>
      <xdr:spPr>
        <a:xfrm>
          <a:off x="9258300" y="129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3A874850-AA4A-48C9-A295-0FA858833704}"/>
            </a:ext>
          </a:extLst>
        </xdr:cNvPr>
        <xdr:cNvCxnSpPr/>
      </xdr:nvCxnSpPr>
      <xdr:spPr>
        <a:xfrm>
          <a:off x="9154160" y="1317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132148</xdr:rowOff>
    </xdr:from>
    <xdr:ext cx="469744" cy="259045"/>
    <xdr:sp macro="" textlink="">
      <xdr:nvSpPr>
        <xdr:cNvPr id="341" name="【公営住宅】&#10;一人当たり面積平均値テキスト">
          <a:extLst>
            <a:ext uri="{FF2B5EF4-FFF2-40B4-BE49-F238E27FC236}">
              <a16:creationId xmlns:a16="http://schemas.microsoft.com/office/drawing/2014/main" id="{A0FA6766-659A-4689-A070-35E30E022FB7}"/>
            </a:ext>
          </a:extLst>
        </xdr:cNvPr>
        <xdr:cNvSpPr txBox="1"/>
      </xdr:nvSpPr>
      <xdr:spPr>
        <a:xfrm>
          <a:off x="9258300" y="14213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41F71848-0AA6-41B8-91CC-EB3E6C809156}"/>
            </a:ext>
          </a:extLst>
        </xdr:cNvPr>
        <xdr:cNvSpPr/>
      </xdr:nvSpPr>
      <xdr:spPr>
        <a:xfrm>
          <a:off x="9192260" y="14235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FC00850C-6B63-4D5F-B88F-1BC9300B06D0}"/>
            </a:ext>
          </a:extLst>
        </xdr:cNvPr>
        <xdr:cNvSpPr/>
      </xdr:nvSpPr>
      <xdr:spPr>
        <a:xfrm>
          <a:off x="8445500" y="14234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C269C3F0-77E0-4CF5-B1CA-4B687779C518}"/>
            </a:ext>
          </a:extLst>
        </xdr:cNvPr>
        <xdr:cNvSpPr/>
      </xdr:nvSpPr>
      <xdr:spPr>
        <a:xfrm>
          <a:off x="7670800" y="14235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AC997027-294D-44EB-A27A-69E32FC652D6}"/>
            </a:ext>
          </a:extLst>
        </xdr:cNvPr>
        <xdr:cNvSpPr/>
      </xdr:nvSpPr>
      <xdr:spPr>
        <a:xfrm>
          <a:off x="6873240" y="142199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D81199E0-0BF5-42BC-9BEA-7DD959D986F7}"/>
            </a:ext>
          </a:extLst>
        </xdr:cNvPr>
        <xdr:cNvSpPr/>
      </xdr:nvSpPr>
      <xdr:spPr>
        <a:xfrm>
          <a:off x="6098540" y="142048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9F54BB5E-54A3-488F-9132-0B03F295B86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F8310725-3478-4399-8C69-1922C1E2202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7D90FA7A-6392-4898-9E2D-5F135AE8EA3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B95F73FE-8052-4B84-B135-899BE21FFE5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892AE43-B21B-4C77-AEB7-BC28ABA86892}"/>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102972</xdr:rowOff>
    </xdr:from>
    <xdr:to>
      <xdr:col>55</xdr:col>
      <xdr:colOff>50800</xdr:colOff>
      <xdr:row>84</xdr:row>
      <xdr:rowOff>33122</xdr:rowOff>
    </xdr:to>
    <xdr:sp macro="" textlink="">
      <xdr:nvSpPr>
        <xdr:cNvPr id="352" name="楕円 351">
          <a:extLst>
            <a:ext uri="{FF2B5EF4-FFF2-40B4-BE49-F238E27FC236}">
              <a16:creationId xmlns:a16="http://schemas.microsoft.com/office/drawing/2014/main" id="{522B997A-55C4-4DD8-A8D2-E7FBB17A89DD}"/>
            </a:ext>
          </a:extLst>
        </xdr:cNvPr>
        <xdr:cNvSpPr/>
      </xdr:nvSpPr>
      <xdr:spPr>
        <a:xfrm>
          <a:off x="9192260" y="140170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125849</xdr:rowOff>
    </xdr:from>
    <xdr:ext cx="469744" cy="259045"/>
    <xdr:sp macro="" textlink="">
      <xdr:nvSpPr>
        <xdr:cNvPr id="353" name="【公営住宅】&#10;一人当たり面積該当値テキスト">
          <a:extLst>
            <a:ext uri="{FF2B5EF4-FFF2-40B4-BE49-F238E27FC236}">
              <a16:creationId xmlns:a16="http://schemas.microsoft.com/office/drawing/2014/main" id="{00309218-527D-4C30-A92C-44CCE2CBFBC6}"/>
            </a:ext>
          </a:extLst>
        </xdr:cNvPr>
        <xdr:cNvSpPr txBox="1"/>
      </xdr:nvSpPr>
      <xdr:spPr>
        <a:xfrm>
          <a:off x="9258300" y="138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105257</xdr:rowOff>
    </xdr:from>
    <xdr:to>
      <xdr:col>50</xdr:col>
      <xdr:colOff>165100</xdr:colOff>
      <xdr:row>84</xdr:row>
      <xdr:rowOff>35407</xdr:rowOff>
    </xdr:to>
    <xdr:sp macro="" textlink="">
      <xdr:nvSpPr>
        <xdr:cNvPr id="354" name="楕円 353">
          <a:extLst>
            <a:ext uri="{FF2B5EF4-FFF2-40B4-BE49-F238E27FC236}">
              <a16:creationId xmlns:a16="http://schemas.microsoft.com/office/drawing/2014/main" id="{0E1D1644-F63F-4C64-8ACC-BE23FED832B4}"/>
            </a:ext>
          </a:extLst>
        </xdr:cNvPr>
        <xdr:cNvSpPr/>
      </xdr:nvSpPr>
      <xdr:spPr>
        <a:xfrm>
          <a:off x="8445500" y="140193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153772</xdr:rowOff>
    </xdr:from>
    <xdr:to>
      <xdr:col>55</xdr:col>
      <xdr:colOff>0</xdr:colOff>
      <xdr:row>83</xdr:row>
      <xdr:rowOff>156057</xdr:rowOff>
    </xdr:to>
    <xdr:cxnSp macro="">
      <xdr:nvCxnSpPr>
        <xdr:cNvPr id="355" name="直線コネクタ 354">
          <a:extLst>
            <a:ext uri="{FF2B5EF4-FFF2-40B4-BE49-F238E27FC236}">
              <a16:creationId xmlns:a16="http://schemas.microsoft.com/office/drawing/2014/main" id="{39313F23-7671-418A-8546-4B650565DFB5}"/>
            </a:ext>
          </a:extLst>
        </xdr:cNvPr>
        <xdr:cNvCxnSpPr/>
      </xdr:nvCxnSpPr>
      <xdr:spPr>
        <a:xfrm flipV="1">
          <a:off x="8496300" y="14067892"/>
          <a:ext cx="7239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107086</xdr:rowOff>
    </xdr:from>
    <xdr:to>
      <xdr:col>46</xdr:col>
      <xdr:colOff>38100</xdr:colOff>
      <xdr:row>84</xdr:row>
      <xdr:rowOff>37236</xdr:rowOff>
    </xdr:to>
    <xdr:sp macro="" textlink="">
      <xdr:nvSpPr>
        <xdr:cNvPr id="356" name="楕円 355">
          <a:extLst>
            <a:ext uri="{FF2B5EF4-FFF2-40B4-BE49-F238E27FC236}">
              <a16:creationId xmlns:a16="http://schemas.microsoft.com/office/drawing/2014/main" id="{07CD0629-DDA3-4845-A0C8-E2020198CC4D}"/>
            </a:ext>
          </a:extLst>
        </xdr:cNvPr>
        <xdr:cNvSpPr/>
      </xdr:nvSpPr>
      <xdr:spPr>
        <a:xfrm>
          <a:off x="7670800" y="140212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156057</xdr:rowOff>
    </xdr:from>
    <xdr:to>
      <xdr:col>50</xdr:col>
      <xdr:colOff>114300</xdr:colOff>
      <xdr:row>83</xdr:row>
      <xdr:rowOff>157886</xdr:rowOff>
    </xdr:to>
    <xdr:cxnSp macro="">
      <xdr:nvCxnSpPr>
        <xdr:cNvPr id="357" name="直線コネクタ 356">
          <a:extLst>
            <a:ext uri="{FF2B5EF4-FFF2-40B4-BE49-F238E27FC236}">
              <a16:creationId xmlns:a16="http://schemas.microsoft.com/office/drawing/2014/main" id="{E8F04227-C083-4337-B25C-0CDA7CAF531E}"/>
            </a:ext>
          </a:extLst>
        </xdr:cNvPr>
        <xdr:cNvCxnSpPr/>
      </xdr:nvCxnSpPr>
      <xdr:spPr>
        <a:xfrm flipV="1">
          <a:off x="7713980" y="14070177"/>
          <a:ext cx="78232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108001</xdr:rowOff>
    </xdr:from>
    <xdr:to>
      <xdr:col>41</xdr:col>
      <xdr:colOff>101600</xdr:colOff>
      <xdr:row>84</xdr:row>
      <xdr:rowOff>38151</xdr:rowOff>
    </xdr:to>
    <xdr:sp macro="" textlink="">
      <xdr:nvSpPr>
        <xdr:cNvPr id="358" name="楕円 357">
          <a:extLst>
            <a:ext uri="{FF2B5EF4-FFF2-40B4-BE49-F238E27FC236}">
              <a16:creationId xmlns:a16="http://schemas.microsoft.com/office/drawing/2014/main" id="{E9C786F8-BEE0-41ED-8C42-04F054F215BB}"/>
            </a:ext>
          </a:extLst>
        </xdr:cNvPr>
        <xdr:cNvSpPr/>
      </xdr:nvSpPr>
      <xdr:spPr>
        <a:xfrm>
          <a:off x="6873240" y="14022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157886</xdr:rowOff>
    </xdr:from>
    <xdr:to>
      <xdr:col>45</xdr:col>
      <xdr:colOff>177800</xdr:colOff>
      <xdr:row>83</xdr:row>
      <xdr:rowOff>158801</xdr:rowOff>
    </xdr:to>
    <xdr:cxnSp macro="">
      <xdr:nvCxnSpPr>
        <xdr:cNvPr id="359" name="直線コネクタ 358">
          <a:extLst>
            <a:ext uri="{FF2B5EF4-FFF2-40B4-BE49-F238E27FC236}">
              <a16:creationId xmlns:a16="http://schemas.microsoft.com/office/drawing/2014/main" id="{06E854E8-FB30-4556-AC64-33D483E951A7}"/>
            </a:ext>
          </a:extLst>
        </xdr:cNvPr>
        <xdr:cNvCxnSpPr/>
      </xdr:nvCxnSpPr>
      <xdr:spPr>
        <a:xfrm flipV="1">
          <a:off x="6924040" y="14072006"/>
          <a:ext cx="78994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109829</xdr:rowOff>
    </xdr:from>
    <xdr:to>
      <xdr:col>36</xdr:col>
      <xdr:colOff>165100</xdr:colOff>
      <xdr:row>84</xdr:row>
      <xdr:rowOff>39979</xdr:rowOff>
    </xdr:to>
    <xdr:sp macro="" textlink="">
      <xdr:nvSpPr>
        <xdr:cNvPr id="360" name="楕円 359">
          <a:extLst>
            <a:ext uri="{FF2B5EF4-FFF2-40B4-BE49-F238E27FC236}">
              <a16:creationId xmlns:a16="http://schemas.microsoft.com/office/drawing/2014/main" id="{250539D9-E05B-4206-B953-656234DF4770}"/>
            </a:ext>
          </a:extLst>
        </xdr:cNvPr>
        <xdr:cNvSpPr/>
      </xdr:nvSpPr>
      <xdr:spPr>
        <a:xfrm>
          <a:off x="6098540" y="140239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158801</xdr:rowOff>
    </xdr:from>
    <xdr:to>
      <xdr:col>41</xdr:col>
      <xdr:colOff>50800</xdr:colOff>
      <xdr:row>83</xdr:row>
      <xdr:rowOff>160629</xdr:rowOff>
    </xdr:to>
    <xdr:cxnSp macro="">
      <xdr:nvCxnSpPr>
        <xdr:cNvPr id="361" name="直線コネクタ 360">
          <a:extLst>
            <a:ext uri="{FF2B5EF4-FFF2-40B4-BE49-F238E27FC236}">
              <a16:creationId xmlns:a16="http://schemas.microsoft.com/office/drawing/2014/main" id="{388BAA5E-F994-4B04-88E6-43C48749D149}"/>
            </a:ext>
          </a:extLst>
        </xdr:cNvPr>
        <xdr:cNvCxnSpPr/>
      </xdr:nvCxnSpPr>
      <xdr:spPr>
        <a:xfrm flipV="1">
          <a:off x="6149340" y="14072921"/>
          <a:ext cx="7747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74083</xdr:rowOff>
    </xdr:from>
    <xdr:ext cx="469744" cy="259045"/>
    <xdr:sp macro="" textlink="">
      <xdr:nvSpPr>
        <xdr:cNvPr id="362" name="n_1aveValue【公営住宅】&#10;一人当たり面積">
          <a:extLst>
            <a:ext uri="{FF2B5EF4-FFF2-40B4-BE49-F238E27FC236}">
              <a16:creationId xmlns:a16="http://schemas.microsoft.com/office/drawing/2014/main" id="{E43AF231-250F-4D17-8735-21493F400F69}"/>
            </a:ext>
          </a:extLst>
        </xdr:cNvPr>
        <xdr:cNvSpPr txBox="1"/>
      </xdr:nvSpPr>
      <xdr:spPr>
        <a:xfrm>
          <a:off x="8271587" y="1432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74541</xdr:rowOff>
    </xdr:from>
    <xdr:ext cx="469744" cy="259045"/>
    <xdr:sp macro="" textlink="">
      <xdr:nvSpPr>
        <xdr:cNvPr id="363" name="n_2aveValue【公営住宅】&#10;一人当たり面積">
          <a:extLst>
            <a:ext uri="{FF2B5EF4-FFF2-40B4-BE49-F238E27FC236}">
              <a16:creationId xmlns:a16="http://schemas.microsoft.com/office/drawing/2014/main" id="{C27E51BF-B203-4D0B-A8A4-3CD5C0E1F9F2}"/>
            </a:ext>
          </a:extLst>
        </xdr:cNvPr>
        <xdr:cNvSpPr txBox="1"/>
      </xdr:nvSpPr>
      <xdr:spPr>
        <a:xfrm>
          <a:off x="7509587" y="1432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59453</xdr:rowOff>
    </xdr:from>
    <xdr:ext cx="469744" cy="259045"/>
    <xdr:sp macro="" textlink="">
      <xdr:nvSpPr>
        <xdr:cNvPr id="364" name="n_3aveValue【公営住宅】&#10;一人当たり面積">
          <a:extLst>
            <a:ext uri="{FF2B5EF4-FFF2-40B4-BE49-F238E27FC236}">
              <a16:creationId xmlns:a16="http://schemas.microsoft.com/office/drawing/2014/main" id="{0379D97E-DE3D-4302-AE9B-84B6C327431F}"/>
            </a:ext>
          </a:extLst>
        </xdr:cNvPr>
        <xdr:cNvSpPr txBox="1"/>
      </xdr:nvSpPr>
      <xdr:spPr>
        <a:xfrm>
          <a:off x="6712027" y="1430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44366</xdr:rowOff>
    </xdr:from>
    <xdr:ext cx="469744" cy="259045"/>
    <xdr:sp macro="" textlink="">
      <xdr:nvSpPr>
        <xdr:cNvPr id="365" name="n_4aveValue【公営住宅】&#10;一人当たり面積">
          <a:extLst>
            <a:ext uri="{FF2B5EF4-FFF2-40B4-BE49-F238E27FC236}">
              <a16:creationId xmlns:a16="http://schemas.microsoft.com/office/drawing/2014/main" id="{F9A993C9-E9F3-418B-934E-1A00A43FDD16}"/>
            </a:ext>
          </a:extLst>
        </xdr:cNvPr>
        <xdr:cNvSpPr txBox="1"/>
      </xdr:nvSpPr>
      <xdr:spPr>
        <a:xfrm>
          <a:off x="5937327" y="1429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51934</xdr:rowOff>
    </xdr:from>
    <xdr:ext cx="469744" cy="259045"/>
    <xdr:sp macro="" textlink="">
      <xdr:nvSpPr>
        <xdr:cNvPr id="366" name="n_1mainValue【公営住宅】&#10;一人当たり面積">
          <a:extLst>
            <a:ext uri="{FF2B5EF4-FFF2-40B4-BE49-F238E27FC236}">
              <a16:creationId xmlns:a16="http://schemas.microsoft.com/office/drawing/2014/main" id="{CE574B04-0D71-49FA-8D6C-CAC588EE4C90}"/>
            </a:ext>
          </a:extLst>
        </xdr:cNvPr>
        <xdr:cNvSpPr txBox="1"/>
      </xdr:nvSpPr>
      <xdr:spPr>
        <a:xfrm>
          <a:off x="8271587" y="1379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53763</xdr:rowOff>
    </xdr:from>
    <xdr:ext cx="469744" cy="259045"/>
    <xdr:sp macro="" textlink="">
      <xdr:nvSpPr>
        <xdr:cNvPr id="367" name="n_2mainValue【公営住宅】&#10;一人当たり面積">
          <a:extLst>
            <a:ext uri="{FF2B5EF4-FFF2-40B4-BE49-F238E27FC236}">
              <a16:creationId xmlns:a16="http://schemas.microsoft.com/office/drawing/2014/main" id="{0C427286-120C-4A8C-8E81-82D38AE0C567}"/>
            </a:ext>
          </a:extLst>
        </xdr:cNvPr>
        <xdr:cNvSpPr txBox="1"/>
      </xdr:nvSpPr>
      <xdr:spPr>
        <a:xfrm>
          <a:off x="7509587" y="1380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54678</xdr:rowOff>
    </xdr:from>
    <xdr:ext cx="469744" cy="259045"/>
    <xdr:sp macro="" textlink="">
      <xdr:nvSpPr>
        <xdr:cNvPr id="368" name="n_3mainValue【公営住宅】&#10;一人当たり面積">
          <a:extLst>
            <a:ext uri="{FF2B5EF4-FFF2-40B4-BE49-F238E27FC236}">
              <a16:creationId xmlns:a16="http://schemas.microsoft.com/office/drawing/2014/main" id="{DBF6A72B-C92C-4400-A5A6-99D7B6DA3DC1}"/>
            </a:ext>
          </a:extLst>
        </xdr:cNvPr>
        <xdr:cNvSpPr txBox="1"/>
      </xdr:nvSpPr>
      <xdr:spPr>
        <a:xfrm>
          <a:off x="6712027" y="13801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56506</xdr:rowOff>
    </xdr:from>
    <xdr:ext cx="469744" cy="259045"/>
    <xdr:sp macro="" textlink="">
      <xdr:nvSpPr>
        <xdr:cNvPr id="369" name="n_4mainValue【公営住宅】&#10;一人当たり面積">
          <a:extLst>
            <a:ext uri="{FF2B5EF4-FFF2-40B4-BE49-F238E27FC236}">
              <a16:creationId xmlns:a16="http://schemas.microsoft.com/office/drawing/2014/main" id="{BEA6F074-D55E-4A88-A03B-B21EBD8ABE8F}"/>
            </a:ext>
          </a:extLst>
        </xdr:cNvPr>
        <xdr:cNvSpPr txBox="1"/>
      </xdr:nvSpPr>
      <xdr:spPr>
        <a:xfrm>
          <a:off x="5937327" y="1380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B1579C70-17BE-4123-8748-0293A41D2B29}"/>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DB5F9ECC-B33D-4C12-BB94-63A19D53D56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9C7B9611-54AE-4FCA-97D1-7715E8BB682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1BD8227A-CE86-42C1-A94D-209E6939F45A}"/>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EB797A65-354C-4B66-BC85-5FF3EA4992B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5CD935E1-6344-42BE-A9FA-3B085820C6C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4E288AE6-E5E8-40B6-AECD-7A2DB2299ED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10CDF954-E65C-449C-BB98-8C013CB67E8A}"/>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5589E81-65C6-476D-836B-E70C859F8491}"/>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867B581-8D62-4665-9B08-8685D3D1037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47C23DB-065E-4B31-9062-3121C08B7BF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7768BDB1-4F30-49CD-BB7F-18CDEBE731E6}"/>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E8D3F833-EC0E-467A-A548-A6BCB68EB0E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75A6708C-5AAB-4473-BDB7-0BD8062E6F4C}"/>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E0096B6E-1D36-438C-8552-5550535DBA85}"/>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49E909C0-E23A-4BA4-B644-53141AA672B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B5C3EEBF-075F-4BA0-9335-6D32710595D7}"/>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A5A18674-9C57-4A0A-BE69-005A2C7C832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77F0A52F-2D7D-4C8F-9A9E-54657306A3D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CE517C13-3F2C-4D08-9AF8-1FD11D9FDC1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6A01C291-2179-437A-9678-D0441B43AFC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B544818F-86BB-4FCE-A1EA-E5B230A0675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FA01F545-3369-4822-94EA-966A5833BF3F}"/>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AEA80ABB-2FF1-4B5D-88AD-DD2D56809C0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93847276-1D8F-4390-837F-6C8FA2CF52B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DA4ABD20-9625-4C38-BA93-A8C9270FC49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4831F81B-9393-4ADC-A226-937E18DF2E2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7B7A4B96-18A9-4258-9697-2A44E60E20C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D8C1F9AA-293B-434F-BB36-C440FD51A6AC}"/>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F320CFB6-B439-4DC0-82BA-999E64EC2C7E}"/>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F849542C-2833-41CB-A931-D8CA27E4CA4E}"/>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C5EDE877-A4BC-488D-BE49-7DA4392DF954}"/>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B01041FE-06C7-4D74-8B55-4952313B26EA}"/>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93B7FC57-8895-499C-9602-AE3FCA1EB1D6}"/>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60E95BC-83D5-4DED-B861-F91EABB6F6E8}"/>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C0F22B76-64C1-431C-9426-D29D6136C3F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8B8B0438-83D1-46E7-BAF4-18E2459AC14D}"/>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534138C2-C840-4C12-B073-577DAF685E4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C2562C6E-5FDA-4A16-B452-36D3566B8BDC}"/>
            </a:ext>
          </a:extLst>
        </xdr:cNvPr>
        <xdr:cNvCxnSpPr/>
      </xdr:nvCxnSpPr>
      <xdr:spPr>
        <a:xfrm flipV="1">
          <a:off x="14375764" y="5860542"/>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2A5AC43A-AE7F-4603-BA5B-10CA28902114}"/>
            </a:ext>
          </a:extLst>
        </xdr:cNvPr>
        <xdr:cNvSpPr txBox="1"/>
      </xdr:nvSpPr>
      <xdr:spPr>
        <a:xfrm>
          <a:off x="144145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BE31A553-C769-4435-B41E-4B3054D23C4C}"/>
            </a:ext>
          </a:extLst>
        </xdr:cNvPr>
        <xdr:cNvCxnSpPr/>
      </xdr:nvCxnSpPr>
      <xdr:spPr>
        <a:xfrm>
          <a:off x="14287500" y="7094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EAC3DC9C-9709-4244-98CB-5626AB20704C}"/>
            </a:ext>
          </a:extLst>
        </xdr:cNvPr>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80EBCAA8-155D-4EF8-BBB6-AA68FF8B9593}"/>
            </a:ext>
          </a:extLst>
        </xdr:cNvPr>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92642E0C-D3EE-476E-82BC-4692CAE170EB}"/>
            </a:ext>
          </a:extLst>
        </xdr:cNvPr>
        <xdr:cNvSpPr txBox="1"/>
      </xdr:nvSpPr>
      <xdr:spPr>
        <a:xfrm>
          <a:off x="14414500" y="63263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2147D30A-3E0A-44CE-AB53-E15FD92924BC}"/>
            </a:ext>
          </a:extLst>
        </xdr:cNvPr>
        <xdr:cNvSpPr/>
      </xdr:nvSpPr>
      <xdr:spPr>
        <a:xfrm>
          <a:off x="14325600" y="647115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ECDB7DDA-76D2-4C3D-850F-BDC2D4127928}"/>
            </a:ext>
          </a:extLst>
        </xdr:cNvPr>
        <xdr:cNvSpPr/>
      </xdr:nvSpPr>
      <xdr:spPr>
        <a:xfrm>
          <a:off x="135788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6D0DCA30-1EB9-4578-9C0D-58C4FED73340}"/>
            </a:ext>
          </a:extLst>
        </xdr:cNvPr>
        <xdr:cNvSpPr/>
      </xdr:nvSpPr>
      <xdr:spPr>
        <a:xfrm>
          <a:off x="128041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013E5456-0F30-4439-8B51-97DF672071EB}"/>
            </a:ext>
          </a:extLst>
        </xdr:cNvPr>
        <xdr:cNvSpPr/>
      </xdr:nvSpPr>
      <xdr:spPr>
        <a:xfrm>
          <a:off x="12029440" y="64574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F8170C31-8DBB-418C-8E8C-BAB5ADDD59C9}"/>
            </a:ext>
          </a:extLst>
        </xdr:cNvPr>
        <xdr:cNvSpPr/>
      </xdr:nvSpPr>
      <xdr:spPr>
        <a:xfrm>
          <a:off x="11231880" y="64803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7FE72BFB-3710-4051-B0B7-B9FC74CB62F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F7E7EF99-8BC6-45B7-B4AD-7CD9F28F02DD}"/>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7483D601-AB59-428E-9F63-D0C786188D5D}"/>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F4EA8141-8A17-4D04-8597-31C0803B247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E0B329AB-2680-4801-823E-83518696AD0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148844</xdr:rowOff>
    </xdr:from>
    <xdr:to>
      <xdr:col>85</xdr:col>
      <xdr:colOff>177800</xdr:colOff>
      <xdr:row>42</xdr:row>
      <xdr:rowOff>78994</xdr:rowOff>
    </xdr:to>
    <xdr:sp macro="" textlink="">
      <xdr:nvSpPr>
        <xdr:cNvPr id="424" name="楕円 423">
          <a:extLst>
            <a:ext uri="{FF2B5EF4-FFF2-40B4-BE49-F238E27FC236}">
              <a16:creationId xmlns:a16="http://schemas.microsoft.com/office/drawing/2014/main" id="{D62FD1CC-1515-4E12-BDF5-4A2CEC208532}"/>
            </a:ext>
          </a:extLst>
        </xdr:cNvPr>
        <xdr:cNvSpPr/>
      </xdr:nvSpPr>
      <xdr:spPr>
        <a:xfrm>
          <a:off x="14325600" y="702208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63771</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73D00303-B971-4712-AD7C-8788019929D5}"/>
            </a:ext>
          </a:extLst>
        </xdr:cNvPr>
        <xdr:cNvSpPr txBox="1"/>
      </xdr:nvSpPr>
      <xdr:spPr>
        <a:xfrm>
          <a:off x="14414500" y="693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107696</xdr:rowOff>
    </xdr:from>
    <xdr:to>
      <xdr:col>81</xdr:col>
      <xdr:colOff>101600</xdr:colOff>
      <xdr:row>42</xdr:row>
      <xdr:rowOff>37846</xdr:rowOff>
    </xdr:to>
    <xdr:sp macro="" textlink="">
      <xdr:nvSpPr>
        <xdr:cNvPr id="426" name="楕円 425">
          <a:extLst>
            <a:ext uri="{FF2B5EF4-FFF2-40B4-BE49-F238E27FC236}">
              <a16:creationId xmlns:a16="http://schemas.microsoft.com/office/drawing/2014/main" id="{E4396642-C429-43DC-9AB2-BEC77A5BA68F}"/>
            </a:ext>
          </a:extLst>
        </xdr:cNvPr>
        <xdr:cNvSpPr/>
      </xdr:nvSpPr>
      <xdr:spPr>
        <a:xfrm>
          <a:off x="13578840" y="69809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158496</xdr:rowOff>
    </xdr:from>
    <xdr:to>
      <xdr:col>85</xdr:col>
      <xdr:colOff>127000</xdr:colOff>
      <xdr:row>42</xdr:row>
      <xdr:rowOff>28194</xdr:rowOff>
    </xdr:to>
    <xdr:cxnSp macro="">
      <xdr:nvCxnSpPr>
        <xdr:cNvPr id="427" name="直線コネクタ 426">
          <a:extLst>
            <a:ext uri="{FF2B5EF4-FFF2-40B4-BE49-F238E27FC236}">
              <a16:creationId xmlns:a16="http://schemas.microsoft.com/office/drawing/2014/main" id="{5422138B-E23F-45BF-8E27-6F79712DD800}"/>
            </a:ext>
          </a:extLst>
        </xdr:cNvPr>
        <xdr:cNvCxnSpPr/>
      </xdr:nvCxnSpPr>
      <xdr:spPr>
        <a:xfrm>
          <a:off x="13629640" y="7031736"/>
          <a:ext cx="74676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61976</xdr:rowOff>
    </xdr:from>
    <xdr:to>
      <xdr:col>76</xdr:col>
      <xdr:colOff>165100</xdr:colOff>
      <xdr:row>41</xdr:row>
      <xdr:rowOff>163576</xdr:rowOff>
    </xdr:to>
    <xdr:sp macro="" textlink="">
      <xdr:nvSpPr>
        <xdr:cNvPr id="428" name="楕円 427">
          <a:extLst>
            <a:ext uri="{FF2B5EF4-FFF2-40B4-BE49-F238E27FC236}">
              <a16:creationId xmlns:a16="http://schemas.microsoft.com/office/drawing/2014/main" id="{6479086D-CA5B-4762-B108-F1DEF8DF6959}"/>
            </a:ext>
          </a:extLst>
        </xdr:cNvPr>
        <xdr:cNvSpPr/>
      </xdr:nvSpPr>
      <xdr:spPr>
        <a:xfrm>
          <a:off x="12804140" y="693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112776</xdr:rowOff>
    </xdr:from>
    <xdr:to>
      <xdr:col>81</xdr:col>
      <xdr:colOff>50800</xdr:colOff>
      <xdr:row>41</xdr:row>
      <xdr:rowOff>158496</xdr:rowOff>
    </xdr:to>
    <xdr:cxnSp macro="">
      <xdr:nvCxnSpPr>
        <xdr:cNvPr id="429" name="直線コネクタ 428">
          <a:extLst>
            <a:ext uri="{FF2B5EF4-FFF2-40B4-BE49-F238E27FC236}">
              <a16:creationId xmlns:a16="http://schemas.microsoft.com/office/drawing/2014/main" id="{B51E581E-3DA7-4E72-8085-FFE4E3C910ED}"/>
            </a:ext>
          </a:extLst>
        </xdr:cNvPr>
        <xdr:cNvCxnSpPr/>
      </xdr:nvCxnSpPr>
      <xdr:spPr>
        <a:xfrm>
          <a:off x="12854940" y="6986016"/>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13970</xdr:rowOff>
    </xdr:from>
    <xdr:to>
      <xdr:col>72</xdr:col>
      <xdr:colOff>38100</xdr:colOff>
      <xdr:row>41</xdr:row>
      <xdr:rowOff>115570</xdr:rowOff>
    </xdr:to>
    <xdr:sp macro="" textlink="">
      <xdr:nvSpPr>
        <xdr:cNvPr id="430" name="楕円 429">
          <a:extLst>
            <a:ext uri="{FF2B5EF4-FFF2-40B4-BE49-F238E27FC236}">
              <a16:creationId xmlns:a16="http://schemas.microsoft.com/office/drawing/2014/main" id="{6F7C0552-D70E-436F-A05C-2A810C646ABD}"/>
            </a:ext>
          </a:extLst>
        </xdr:cNvPr>
        <xdr:cNvSpPr/>
      </xdr:nvSpPr>
      <xdr:spPr>
        <a:xfrm>
          <a:off x="12029440" y="68872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64770</xdr:rowOff>
    </xdr:from>
    <xdr:to>
      <xdr:col>76</xdr:col>
      <xdr:colOff>114300</xdr:colOff>
      <xdr:row>41</xdr:row>
      <xdr:rowOff>112776</xdr:rowOff>
    </xdr:to>
    <xdr:cxnSp macro="">
      <xdr:nvCxnSpPr>
        <xdr:cNvPr id="431" name="直線コネクタ 430">
          <a:extLst>
            <a:ext uri="{FF2B5EF4-FFF2-40B4-BE49-F238E27FC236}">
              <a16:creationId xmlns:a16="http://schemas.microsoft.com/office/drawing/2014/main" id="{75AF2649-4284-459C-83EE-3A0E87903525}"/>
            </a:ext>
          </a:extLst>
        </xdr:cNvPr>
        <xdr:cNvCxnSpPr/>
      </xdr:nvCxnSpPr>
      <xdr:spPr>
        <a:xfrm>
          <a:off x="12072620" y="6938010"/>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160274</xdr:rowOff>
    </xdr:from>
    <xdr:to>
      <xdr:col>67</xdr:col>
      <xdr:colOff>101600</xdr:colOff>
      <xdr:row>41</xdr:row>
      <xdr:rowOff>90424</xdr:rowOff>
    </xdr:to>
    <xdr:sp macro="" textlink="">
      <xdr:nvSpPr>
        <xdr:cNvPr id="432" name="楕円 431">
          <a:extLst>
            <a:ext uri="{FF2B5EF4-FFF2-40B4-BE49-F238E27FC236}">
              <a16:creationId xmlns:a16="http://schemas.microsoft.com/office/drawing/2014/main" id="{935841CA-BAB0-4BA1-9A90-67DA68F42905}"/>
            </a:ext>
          </a:extLst>
        </xdr:cNvPr>
        <xdr:cNvSpPr/>
      </xdr:nvSpPr>
      <xdr:spPr>
        <a:xfrm>
          <a:off x="11231880" y="68658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39624</xdr:rowOff>
    </xdr:from>
    <xdr:to>
      <xdr:col>71</xdr:col>
      <xdr:colOff>177800</xdr:colOff>
      <xdr:row>41</xdr:row>
      <xdr:rowOff>64770</xdr:rowOff>
    </xdr:to>
    <xdr:cxnSp macro="">
      <xdr:nvCxnSpPr>
        <xdr:cNvPr id="433" name="直線コネクタ 432">
          <a:extLst>
            <a:ext uri="{FF2B5EF4-FFF2-40B4-BE49-F238E27FC236}">
              <a16:creationId xmlns:a16="http://schemas.microsoft.com/office/drawing/2014/main" id="{9322E704-5026-4703-8FF4-729397753E08}"/>
            </a:ext>
          </a:extLst>
        </xdr:cNvPr>
        <xdr:cNvCxnSpPr/>
      </xdr:nvCxnSpPr>
      <xdr:spPr>
        <a:xfrm>
          <a:off x="11282680" y="6912864"/>
          <a:ext cx="78994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629CC485-9F1E-42F3-9E44-0A5186223693}"/>
            </a:ext>
          </a:extLst>
        </xdr:cNvPr>
        <xdr:cNvSpPr txBox="1"/>
      </xdr:nvSpPr>
      <xdr:spPr>
        <a:xfrm>
          <a:off x="13437244" y="624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920F8E3F-3DDA-473E-8C3D-8B93DBA1E300}"/>
            </a:ext>
          </a:extLst>
        </xdr:cNvPr>
        <xdr:cNvSpPr txBox="1"/>
      </xdr:nvSpPr>
      <xdr:spPr>
        <a:xfrm>
          <a:off x="12675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C16DA2F6-5C5C-4467-BE14-983398D6435B}"/>
            </a:ext>
          </a:extLst>
        </xdr:cNvPr>
        <xdr:cNvSpPr txBox="1"/>
      </xdr:nvSpPr>
      <xdr:spPr>
        <a:xfrm>
          <a:off x="11900544" y="6236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56659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52B3252D-041F-4E7C-B847-9007F79B98C5}"/>
            </a:ext>
          </a:extLst>
        </xdr:cNvPr>
        <xdr:cNvSpPr txBox="1"/>
      </xdr:nvSpPr>
      <xdr:spPr>
        <a:xfrm>
          <a:off x="11102984" y="625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28973</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A094789D-6AA9-4C4C-9F6D-0A0CF9F5B71A}"/>
            </a:ext>
          </a:extLst>
        </xdr:cNvPr>
        <xdr:cNvSpPr txBox="1"/>
      </xdr:nvSpPr>
      <xdr:spPr>
        <a:xfrm>
          <a:off x="13437244" y="706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154703</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C54A65DB-8FF0-4A0A-B982-E8622F3595EB}"/>
            </a:ext>
          </a:extLst>
        </xdr:cNvPr>
        <xdr:cNvSpPr txBox="1"/>
      </xdr:nvSpPr>
      <xdr:spPr>
        <a:xfrm>
          <a:off x="12675244" y="70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106697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456FA64A-69EB-4568-B1D8-61B3115EBF0D}"/>
            </a:ext>
          </a:extLst>
        </xdr:cNvPr>
        <xdr:cNvSpPr txBox="1"/>
      </xdr:nvSpPr>
      <xdr:spPr>
        <a:xfrm>
          <a:off x="11900544"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81551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DE2904A1-E0AE-44B3-8FF0-EC3F1D8B8056}"/>
            </a:ext>
          </a:extLst>
        </xdr:cNvPr>
        <xdr:cNvSpPr txBox="1"/>
      </xdr:nvSpPr>
      <xdr:spPr>
        <a:xfrm>
          <a:off x="11102984" y="695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B44F7373-CFEC-4F31-A09B-D2024326FF2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6D58395-C69C-4472-8A04-87217B236D64}"/>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F9328C4-4340-4D61-9BD2-E5846DACC40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96C413AF-C37B-4D6B-88BD-F7C00D31F24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A9EDA8AB-205A-4910-8651-68710613447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F98B8633-782B-44EA-B578-336817315D1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E268ECEF-587A-45D2-885D-63F9EB1DC0D7}"/>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F0AE0334-C9E4-4153-9262-41A8B550503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DDED8C37-108A-4ED4-8B3C-96A24948152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4862595F-38A9-474C-90CE-5DA725E5F8E9}"/>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4D0FDDC2-2E42-4FC1-9FE7-2C789052527D}"/>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59032D4B-2A22-4ACD-B380-2BCF329FB659}"/>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9FA1461D-29B8-4E33-AAB6-8FFFA3D5BF0B}"/>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E97B1EA1-0669-4CF2-918D-E64B30537A7B}"/>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A64F8E0E-30BE-47D5-8660-FD426521A91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B47A8201-83FD-4739-BE39-5910AEB57D21}"/>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5DDE65B1-C9B8-4329-A227-54925D9C3C49}"/>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C6D4E67F-72D5-4FD6-AFFA-555C9E9F573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2E21FB2C-073C-48F7-9C76-7B6C32547CCB}"/>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D82C17AA-0E85-45AA-B11E-8311A4BE7C72}"/>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EDD606E6-88D7-497C-9481-6D58B8540E9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F3C494BD-F268-4D55-A2A2-AE2088728D6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9EF906C4-EAA4-4B0D-91DC-B016EFCA5563}"/>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D6D290AD-4DA4-404A-9D4C-6112E7E2CFC6}"/>
            </a:ext>
          </a:extLst>
        </xdr:cNvPr>
        <xdr:cNvCxnSpPr/>
      </xdr:nvCxnSpPr>
      <xdr:spPr>
        <a:xfrm flipV="1">
          <a:off x="19509104" y="576834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94050208-6EB0-4648-9A0C-B9B9DC04E5E8}"/>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8110D8AC-A124-46FF-AA54-E4C1A851DA44}"/>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89634B38-129E-4407-ADE7-957293C13C6A}"/>
            </a:ext>
          </a:extLst>
        </xdr:cNvPr>
        <xdr:cNvSpPr txBox="1"/>
      </xdr:nvSpPr>
      <xdr:spPr>
        <a:xfrm>
          <a:off x="1954784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D4740D13-32D9-4D6A-9DE7-8E15A409C51B}"/>
            </a:ext>
          </a:extLst>
        </xdr:cNvPr>
        <xdr:cNvCxnSpPr/>
      </xdr:nvCxnSpPr>
      <xdr:spPr>
        <a:xfrm>
          <a:off x="19443700" y="576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60977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A6F085FF-33F1-469E-BF44-FA5472CA43D5}"/>
            </a:ext>
          </a:extLst>
        </xdr:cNvPr>
        <xdr:cNvSpPr txBox="1"/>
      </xdr:nvSpPr>
      <xdr:spPr>
        <a:xfrm>
          <a:off x="19547840" y="6598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DD671E0A-9C98-41D9-9F4F-E283A92309BA}"/>
            </a:ext>
          </a:extLst>
        </xdr:cNvPr>
        <xdr:cNvSpPr/>
      </xdr:nvSpPr>
      <xdr:spPr>
        <a:xfrm>
          <a:off x="194589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CB248573-0B4D-41B4-ACA0-9900AE175A0E}"/>
            </a:ext>
          </a:extLst>
        </xdr:cNvPr>
        <xdr:cNvSpPr/>
      </xdr:nvSpPr>
      <xdr:spPr>
        <a:xfrm>
          <a:off x="18735040" y="659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F8B3FCAC-B063-49FF-AC28-D9B049AAE1AD}"/>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AC7FBA94-54BF-4C9B-9A9A-A6F1F3CE6442}"/>
            </a:ext>
          </a:extLst>
        </xdr:cNvPr>
        <xdr:cNvSpPr/>
      </xdr:nvSpPr>
      <xdr:spPr>
        <a:xfrm>
          <a:off x="1716278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F252D362-2B8F-44CE-9C92-86336F538010}"/>
            </a:ext>
          </a:extLst>
        </xdr:cNvPr>
        <xdr:cNvSpPr/>
      </xdr:nvSpPr>
      <xdr:spPr>
        <a:xfrm>
          <a:off x="16388080" y="65747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E00996F1-4C9F-404E-9735-4946489FD8B5}"/>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2DC0F861-00A9-4208-BDDA-0DA4361A6CD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B6012978-9691-486A-9460-BF734D5D96A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1316C692-FAF9-4B1F-B955-5B21EB356A3D}"/>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20F12862-06BD-43F1-905F-5C6BAC71248B}"/>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81" name="楕円 480">
          <a:extLst>
            <a:ext uri="{FF2B5EF4-FFF2-40B4-BE49-F238E27FC236}">
              <a16:creationId xmlns:a16="http://schemas.microsoft.com/office/drawing/2014/main" id="{5E8A679D-ADD4-4225-B8B7-5600C56DE3B7}"/>
            </a:ext>
          </a:extLst>
        </xdr:cNvPr>
        <xdr:cNvSpPr/>
      </xdr:nvSpPr>
      <xdr:spPr>
        <a:xfrm>
          <a:off x="19458940" y="6532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13987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B818350-8868-4A0E-AE96-8D5C6D0494E0}"/>
            </a:ext>
          </a:extLst>
        </xdr:cNvPr>
        <xdr:cNvSpPr txBox="1"/>
      </xdr:nvSpPr>
      <xdr:spPr>
        <a:xfrm>
          <a:off x="19547840"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162560</xdr:rowOff>
    </xdr:from>
    <xdr:to>
      <xdr:col>112</xdr:col>
      <xdr:colOff>38100</xdr:colOff>
      <xdr:row>39</xdr:row>
      <xdr:rowOff>92710</xdr:rowOff>
    </xdr:to>
    <xdr:sp macro="" textlink="">
      <xdr:nvSpPr>
        <xdr:cNvPr id="483" name="楕円 482">
          <a:extLst>
            <a:ext uri="{FF2B5EF4-FFF2-40B4-BE49-F238E27FC236}">
              <a16:creationId xmlns:a16="http://schemas.microsoft.com/office/drawing/2014/main" id="{070A6907-D0C6-4564-B8E9-BA9DB84F0D64}"/>
            </a:ext>
          </a:extLst>
        </xdr:cNvPr>
        <xdr:cNvSpPr/>
      </xdr:nvSpPr>
      <xdr:spPr>
        <a:xfrm>
          <a:off x="18735040" y="65328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41910</xdr:rowOff>
    </xdr:from>
    <xdr:to>
      <xdr:col>116</xdr:col>
      <xdr:colOff>63500</xdr:colOff>
      <xdr:row>39</xdr:row>
      <xdr:rowOff>41910</xdr:rowOff>
    </xdr:to>
    <xdr:cxnSp macro="">
      <xdr:nvCxnSpPr>
        <xdr:cNvPr id="484" name="直線コネクタ 483">
          <a:extLst>
            <a:ext uri="{FF2B5EF4-FFF2-40B4-BE49-F238E27FC236}">
              <a16:creationId xmlns:a16="http://schemas.microsoft.com/office/drawing/2014/main" id="{84FFD0BA-D4AE-4076-861D-7BBCBDDD55D7}"/>
            </a:ext>
          </a:extLst>
        </xdr:cNvPr>
        <xdr:cNvCxnSpPr/>
      </xdr:nvCxnSpPr>
      <xdr:spPr>
        <a:xfrm>
          <a:off x="18778220" y="65798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154940</xdr:rowOff>
    </xdr:from>
    <xdr:to>
      <xdr:col>107</xdr:col>
      <xdr:colOff>101600</xdr:colOff>
      <xdr:row>39</xdr:row>
      <xdr:rowOff>85090</xdr:rowOff>
    </xdr:to>
    <xdr:sp macro="" textlink="">
      <xdr:nvSpPr>
        <xdr:cNvPr id="485" name="楕円 484">
          <a:extLst>
            <a:ext uri="{FF2B5EF4-FFF2-40B4-BE49-F238E27FC236}">
              <a16:creationId xmlns:a16="http://schemas.microsoft.com/office/drawing/2014/main" id="{E31466DF-C658-45AB-ABE9-D125C4F5CAA9}"/>
            </a:ext>
          </a:extLst>
        </xdr:cNvPr>
        <xdr:cNvSpPr/>
      </xdr:nvSpPr>
      <xdr:spPr>
        <a:xfrm>
          <a:off x="17937480" y="6525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34290</xdr:rowOff>
    </xdr:from>
    <xdr:to>
      <xdr:col>111</xdr:col>
      <xdr:colOff>177800</xdr:colOff>
      <xdr:row>39</xdr:row>
      <xdr:rowOff>41910</xdr:rowOff>
    </xdr:to>
    <xdr:cxnSp macro="">
      <xdr:nvCxnSpPr>
        <xdr:cNvPr id="486" name="直線コネクタ 485">
          <a:extLst>
            <a:ext uri="{FF2B5EF4-FFF2-40B4-BE49-F238E27FC236}">
              <a16:creationId xmlns:a16="http://schemas.microsoft.com/office/drawing/2014/main" id="{D010F15F-2911-40EB-AA53-A6CA3C50BC4C}"/>
            </a:ext>
          </a:extLst>
        </xdr:cNvPr>
        <xdr:cNvCxnSpPr/>
      </xdr:nvCxnSpPr>
      <xdr:spPr>
        <a:xfrm>
          <a:off x="17988280" y="657225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154940</xdr:rowOff>
    </xdr:from>
    <xdr:to>
      <xdr:col>102</xdr:col>
      <xdr:colOff>165100</xdr:colOff>
      <xdr:row>39</xdr:row>
      <xdr:rowOff>85090</xdr:rowOff>
    </xdr:to>
    <xdr:sp macro="" textlink="">
      <xdr:nvSpPr>
        <xdr:cNvPr id="487" name="楕円 486">
          <a:extLst>
            <a:ext uri="{FF2B5EF4-FFF2-40B4-BE49-F238E27FC236}">
              <a16:creationId xmlns:a16="http://schemas.microsoft.com/office/drawing/2014/main" id="{7F71751B-5A87-47CA-AE67-79BBC041E5A9}"/>
            </a:ext>
          </a:extLst>
        </xdr:cNvPr>
        <xdr:cNvSpPr/>
      </xdr:nvSpPr>
      <xdr:spPr>
        <a:xfrm>
          <a:off x="17162780" y="6525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34290</xdr:rowOff>
    </xdr:from>
    <xdr:to>
      <xdr:col>107</xdr:col>
      <xdr:colOff>50800</xdr:colOff>
      <xdr:row>39</xdr:row>
      <xdr:rowOff>34290</xdr:rowOff>
    </xdr:to>
    <xdr:cxnSp macro="">
      <xdr:nvCxnSpPr>
        <xdr:cNvPr id="488" name="直線コネクタ 487">
          <a:extLst>
            <a:ext uri="{FF2B5EF4-FFF2-40B4-BE49-F238E27FC236}">
              <a16:creationId xmlns:a16="http://schemas.microsoft.com/office/drawing/2014/main" id="{48EFF6DC-1021-48B0-A982-3B3E0FC02C6A}"/>
            </a:ext>
          </a:extLst>
        </xdr:cNvPr>
        <xdr:cNvCxnSpPr/>
      </xdr:nvCxnSpPr>
      <xdr:spPr>
        <a:xfrm>
          <a:off x="17213580" y="65722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116840</xdr:rowOff>
    </xdr:from>
    <xdr:to>
      <xdr:col>98</xdr:col>
      <xdr:colOff>38100</xdr:colOff>
      <xdr:row>39</xdr:row>
      <xdr:rowOff>46990</xdr:rowOff>
    </xdr:to>
    <xdr:sp macro="" textlink="">
      <xdr:nvSpPr>
        <xdr:cNvPr id="489" name="楕円 488">
          <a:extLst>
            <a:ext uri="{FF2B5EF4-FFF2-40B4-BE49-F238E27FC236}">
              <a16:creationId xmlns:a16="http://schemas.microsoft.com/office/drawing/2014/main" id="{21F06A52-336C-4A50-9587-1C23D23BB51C}"/>
            </a:ext>
          </a:extLst>
        </xdr:cNvPr>
        <xdr:cNvSpPr/>
      </xdr:nvSpPr>
      <xdr:spPr>
        <a:xfrm>
          <a:off x="16388080" y="6487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167640</xdr:rowOff>
    </xdr:from>
    <xdr:to>
      <xdr:col>102</xdr:col>
      <xdr:colOff>114300</xdr:colOff>
      <xdr:row>39</xdr:row>
      <xdr:rowOff>34290</xdr:rowOff>
    </xdr:to>
    <xdr:cxnSp macro="">
      <xdr:nvCxnSpPr>
        <xdr:cNvPr id="490" name="直線コネクタ 489">
          <a:extLst>
            <a:ext uri="{FF2B5EF4-FFF2-40B4-BE49-F238E27FC236}">
              <a16:creationId xmlns:a16="http://schemas.microsoft.com/office/drawing/2014/main" id="{1866AAC5-B710-4283-89B2-FF9A74A0E385}"/>
            </a:ext>
          </a:extLst>
        </xdr:cNvPr>
        <xdr:cNvCxnSpPr/>
      </xdr:nvCxnSpPr>
      <xdr:spPr>
        <a:xfrm>
          <a:off x="16431260" y="653796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152417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812D1673-746C-45E2-98BF-DBBE00420965}"/>
            </a:ext>
          </a:extLst>
        </xdr:cNvPr>
        <xdr:cNvSpPr txBox="1"/>
      </xdr:nvSpPr>
      <xdr:spPr>
        <a:xfrm>
          <a:off x="18561127"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C5C6D430-0FBF-40A6-BCF7-090A5AA1A892}"/>
            </a:ext>
          </a:extLst>
        </xdr:cNvPr>
        <xdr:cNvSpPr txBox="1"/>
      </xdr:nvSpPr>
      <xdr:spPr>
        <a:xfrm>
          <a:off x="1777626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137177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3DE51B58-B5B1-41C5-9620-214E2B37F8E1}"/>
            </a:ext>
          </a:extLst>
        </xdr:cNvPr>
        <xdr:cNvSpPr txBox="1"/>
      </xdr:nvSpPr>
      <xdr:spPr>
        <a:xfrm>
          <a:off x="1700156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129557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6CC3DBB6-C8CF-476D-A55E-59AFB76FE5C8}"/>
            </a:ext>
          </a:extLst>
        </xdr:cNvPr>
        <xdr:cNvSpPr txBox="1"/>
      </xdr:nvSpPr>
      <xdr:spPr>
        <a:xfrm>
          <a:off x="16226867"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109237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59258BED-8472-481E-9053-2CE86074D9C9}"/>
            </a:ext>
          </a:extLst>
        </xdr:cNvPr>
        <xdr:cNvSpPr txBox="1"/>
      </xdr:nvSpPr>
      <xdr:spPr>
        <a:xfrm>
          <a:off x="18561127"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101617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28422CE7-0EBA-4199-9999-6B76AFA271D9}"/>
            </a:ext>
          </a:extLst>
        </xdr:cNvPr>
        <xdr:cNvSpPr txBox="1"/>
      </xdr:nvSpPr>
      <xdr:spPr>
        <a:xfrm>
          <a:off x="1777626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101617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C3A878D2-98F1-4AF6-B4A7-96574C1A2097}"/>
            </a:ext>
          </a:extLst>
        </xdr:cNvPr>
        <xdr:cNvSpPr txBox="1"/>
      </xdr:nvSpPr>
      <xdr:spPr>
        <a:xfrm>
          <a:off x="1700156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63517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D4F63284-05EC-4D63-8D93-8D77CB0AA189}"/>
            </a:ext>
          </a:extLst>
        </xdr:cNvPr>
        <xdr:cNvSpPr txBox="1"/>
      </xdr:nvSpPr>
      <xdr:spPr>
        <a:xfrm>
          <a:off x="16226867"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EE668BBC-BF88-4774-9021-7120696684A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276FA924-1596-48EE-93AF-A3E03E7D9A7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592B3510-EB71-4D2E-92B9-24E905EB4329}"/>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EF403736-519B-488E-8B86-81E47DC35C2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FD07214E-6A2C-4989-8F7A-E170BD85BC5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1F6C5CFB-29FE-4DC0-BFD2-CA2F596B70E2}"/>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CF628AD6-6029-4275-A512-590C53FB861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65A66334-8D75-4B4E-98B2-16370D8C3D9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DF3DEC08-77BC-48CE-A2E0-981EED8D814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75BBA6BA-6517-4952-BA22-91AE39027DEE}"/>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7B1AEB0-AE7F-4425-9967-A5259CB1D1F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6FAE2402-180C-486E-866E-E1A66060F076}"/>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627A40A1-4A8A-4F9B-AA8A-EF1760F79169}"/>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9B89D72A-9761-41D4-81E7-DEFF4961B812}"/>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17B8672E-57CE-45D8-80E4-FD8D272255E6}"/>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B9B1D78B-C195-4D6B-978D-8E8E2D3881B6}"/>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C75BB523-2565-4AB6-9010-39B883F56D6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8024BF8A-4D07-4C0A-B6A3-41883E0AD1C9}"/>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61717FA2-03CF-4FE4-9A1B-E30FB4D2C377}"/>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81A14758-BF20-4804-9A86-8C3BF9C2224F}"/>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EBCCD08F-7C8A-464F-9508-9D255E161CC7}"/>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775C8D27-92FE-4E90-BEC2-2878E170CCDB}"/>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97590964-964C-4A2F-9070-7993DE0DC064}"/>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C66B4E4D-218D-454F-8BA3-20459534AC56}"/>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B83919A2-C02B-4DA4-B97C-3E971651EA87}"/>
            </a:ext>
          </a:extLst>
        </xdr:cNvPr>
        <xdr:cNvCxnSpPr/>
      </xdr:nvCxnSpPr>
      <xdr:spPr>
        <a:xfrm flipV="1">
          <a:off x="14375764" y="95345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6801F80D-1E3C-4055-97B8-D2CBFEFCB7B1}"/>
            </a:ext>
          </a:extLst>
        </xdr:cNvPr>
        <xdr:cNvSpPr txBox="1"/>
      </xdr:nvSpPr>
      <xdr:spPr>
        <a:xfrm>
          <a:off x="1441450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DDC6A507-1380-42C0-A07F-E7189DCDFBC1}"/>
            </a:ext>
          </a:extLst>
        </xdr:cNvPr>
        <xdr:cNvCxnSpPr/>
      </xdr:nvCxnSpPr>
      <xdr:spPr>
        <a:xfrm>
          <a:off x="1428750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3C77AA4D-183C-4BA3-A7EF-513D1FFB5FBB}"/>
            </a:ext>
          </a:extLst>
        </xdr:cNvPr>
        <xdr:cNvSpPr txBox="1"/>
      </xdr:nvSpPr>
      <xdr:spPr>
        <a:xfrm>
          <a:off x="144145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5F45B007-1A3F-462C-85B1-918FCD811897}"/>
            </a:ext>
          </a:extLst>
        </xdr:cNvPr>
        <xdr:cNvCxnSpPr/>
      </xdr:nvCxnSpPr>
      <xdr:spPr>
        <a:xfrm>
          <a:off x="14287500" y="953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2DEB9A47-E408-4A6E-9495-45484EB9F2C9}"/>
            </a:ext>
          </a:extLst>
        </xdr:cNvPr>
        <xdr:cNvSpPr txBox="1"/>
      </xdr:nvSpPr>
      <xdr:spPr>
        <a:xfrm>
          <a:off x="14414500" y="9994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C4AF53F8-9184-42EE-8B70-34D70E4CC34E}"/>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417CCBE5-56EB-4F20-858F-63EE1948E44E}"/>
            </a:ext>
          </a:extLst>
        </xdr:cNvPr>
        <xdr:cNvSpPr/>
      </xdr:nvSpPr>
      <xdr:spPr>
        <a:xfrm>
          <a:off x="135788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7FBDCD5F-068F-407A-A012-C233B2F9AF4D}"/>
            </a:ext>
          </a:extLst>
        </xdr:cNvPr>
        <xdr:cNvSpPr/>
      </xdr:nvSpPr>
      <xdr:spPr>
        <a:xfrm>
          <a:off x="1280414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60BAF723-DF47-44A5-BF13-F06067F2730F}"/>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EEECB716-4733-4933-BCCD-A2C75D183994}"/>
            </a:ext>
          </a:extLst>
        </xdr:cNvPr>
        <xdr:cNvSpPr/>
      </xdr:nvSpPr>
      <xdr:spPr>
        <a:xfrm>
          <a:off x="11231880" y="10142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83B498A4-DABE-410B-A6B9-130972BFC66F}"/>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D2D34853-9444-407B-B750-A1009481159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3539AFA1-AD0C-49A6-BC85-B588187C9F6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C7AD66D6-3B16-4D9F-8504-BCDF7CE3847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1955EB5F-ED2A-4476-9C6A-BD63C4B3A7C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143510</xdr:rowOff>
    </xdr:from>
    <xdr:to>
      <xdr:col>85</xdr:col>
      <xdr:colOff>177800</xdr:colOff>
      <xdr:row>62</xdr:row>
      <xdr:rowOff>73660</xdr:rowOff>
    </xdr:to>
    <xdr:sp macro="" textlink="">
      <xdr:nvSpPr>
        <xdr:cNvPr id="539" name="楕円 538">
          <a:extLst>
            <a:ext uri="{FF2B5EF4-FFF2-40B4-BE49-F238E27FC236}">
              <a16:creationId xmlns:a16="http://schemas.microsoft.com/office/drawing/2014/main" id="{B3FB3DDA-9FA1-4AF4-9556-B9EFB75CFCBA}"/>
            </a:ext>
          </a:extLst>
        </xdr:cNvPr>
        <xdr:cNvSpPr/>
      </xdr:nvSpPr>
      <xdr:spPr>
        <a:xfrm>
          <a:off x="14325600" y="1036955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121937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7DE95BCE-2756-4C5D-8E68-5BE72883802E}"/>
            </a:ext>
          </a:extLst>
        </xdr:cNvPr>
        <xdr:cNvSpPr txBox="1"/>
      </xdr:nvSpPr>
      <xdr:spPr>
        <a:xfrm>
          <a:off x="14414500"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120650</xdr:rowOff>
    </xdr:from>
    <xdr:to>
      <xdr:col>81</xdr:col>
      <xdr:colOff>101600</xdr:colOff>
      <xdr:row>62</xdr:row>
      <xdr:rowOff>50800</xdr:rowOff>
    </xdr:to>
    <xdr:sp macro="" textlink="">
      <xdr:nvSpPr>
        <xdr:cNvPr id="541" name="楕円 540">
          <a:extLst>
            <a:ext uri="{FF2B5EF4-FFF2-40B4-BE49-F238E27FC236}">
              <a16:creationId xmlns:a16="http://schemas.microsoft.com/office/drawing/2014/main" id="{C94014C0-3984-4E1F-8B71-53CF9996C14A}"/>
            </a:ext>
          </a:extLst>
        </xdr:cNvPr>
        <xdr:cNvSpPr/>
      </xdr:nvSpPr>
      <xdr:spPr>
        <a:xfrm>
          <a:off x="1357884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0</xdr:rowOff>
    </xdr:from>
    <xdr:to>
      <xdr:col>85</xdr:col>
      <xdr:colOff>127000</xdr:colOff>
      <xdr:row>62</xdr:row>
      <xdr:rowOff>22860</xdr:rowOff>
    </xdr:to>
    <xdr:cxnSp macro="">
      <xdr:nvCxnSpPr>
        <xdr:cNvPr id="542" name="直線コネクタ 541">
          <a:extLst>
            <a:ext uri="{FF2B5EF4-FFF2-40B4-BE49-F238E27FC236}">
              <a16:creationId xmlns:a16="http://schemas.microsoft.com/office/drawing/2014/main" id="{1FF3F0ED-D88D-4C7E-B488-398B8849B083}"/>
            </a:ext>
          </a:extLst>
        </xdr:cNvPr>
        <xdr:cNvCxnSpPr/>
      </xdr:nvCxnSpPr>
      <xdr:spPr>
        <a:xfrm>
          <a:off x="13629640" y="10393680"/>
          <a:ext cx="7467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93980</xdr:rowOff>
    </xdr:from>
    <xdr:to>
      <xdr:col>76</xdr:col>
      <xdr:colOff>165100</xdr:colOff>
      <xdr:row>62</xdr:row>
      <xdr:rowOff>24130</xdr:rowOff>
    </xdr:to>
    <xdr:sp macro="" textlink="">
      <xdr:nvSpPr>
        <xdr:cNvPr id="543" name="楕円 542">
          <a:extLst>
            <a:ext uri="{FF2B5EF4-FFF2-40B4-BE49-F238E27FC236}">
              <a16:creationId xmlns:a16="http://schemas.microsoft.com/office/drawing/2014/main" id="{A63DC809-C805-48FD-8F14-7AA9A8919F16}"/>
            </a:ext>
          </a:extLst>
        </xdr:cNvPr>
        <xdr:cNvSpPr/>
      </xdr:nvSpPr>
      <xdr:spPr>
        <a:xfrm>
          <a:off x="12804140" y="10320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144780</xdr:rowOff>
    </xdr:from>
    <xdr:to>
      <xdr:col>81</xdr:col>
      <xdr:colOff>50800</xdr:colOff>
      <xdr:row>62</xdr:row>
      <xdr:rowOff>0</xdr:rowOff>
    </xdr:to>
    <xdr:cxnSp macro="">
      <xdr:nvCxnSpPr>
        <xdr:cNvPr id="544" name="直線コネクタ 543">
          <a:extLst>
            <a:ext uri="{FF2B5EF4-FFF2-40B4-BE49-F238E27FC236}">
              <a16:creationId xmlns:a16="http://schemas.microsoft.com/office/drawing/2014/main" id="{41640CC1-8904-4BD8-8748-A72DEA73E9E5}"/>
            </a:ext>
          </a:extLst>
        </xdr:cNvPr>
        <xdr:cNvCxnSpPr/>
      </xdr:nvCxnSpPr>
      <xdr:spPr>
        <a:xfrm>
          <a:off x="12854940" y="1037082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67310</xdr:rowOff>
    </xdr:from>
    <xdr:to>
      <xdr:col>72</xdr:col>
      <xdr:colOff>38100</xdr:colOff>
      <xdr:row>61</xdr:row>
      <xdr:rowOff>168910</xdr:rowOff>
    </xdr:to>
    <xdr:sp macro="" textlink="">
      <xdr:nvSpPr>
        <xdr:cNvPr id="545" name="楕円 544">
          <a:extLst>
            <a:ext uri="{FF2B5EF4-FFF2-40B4-BE49-F238E27FC236}">
              <a16:creationId xmlns:a16="http://schemas.microsoft.com/office/drawing/2014/main" id="{27CDE2FA-5694-42DB-A9BE-DA649B597332}"/>
            </a:ext>
          </a:extLst>
        </xdr:cNvPr>
        <xdr:cNvSpPr/>
      </xdr:nvSpPr>
      <xdr:spPr>
        <a:xfrm>
          <a:off x="12029440" y="102933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118110</xdr:rowOff>
    </xdr:from>
    <xdr:to>
      <xdr:col>76</xdr:col>
      <xdr:colOff>114300</xdr:colOff>
      <xdr:row>61</xdr:row>
      <xdr:rowOff>144780</xdr:rowOff>
    </xdr:to>
    <xdr:cxnSp macro="">
      <xdr:nvCxnSpPr>
        <xdr:cNvPr id="546" name="直線コネクタ 545">
          <a:extLst>
            <a:ext uri="{FF2B5EF4-FFF2-40B4-BE49-F238E27FC236}">
              <a16:creationId xmlns:a16="http://schemas.microsoft.com/office/drawing/2014/main" id="{1A70C719-B47B-4391-AE21-F0BD4E48A0B5}"/>
            </a:ext>
          </a:extLst>
        </xdr:cNvPr>
        <xdr:cNvCxnSpPr/>
      </xdr:nvCxnSpPr>
      <xdr:spPr>
        <a:xfrm>
          <a:off x="12072620" y="10344150"/>
          <a:ext cx="78232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40640</xdr:rowOff>
    </xdr:from>
    <xdr:to>
      <xdr:col>67</xdr:col>
      <xdr:colOff>101600</xdr:colOff>
      <xdr:row>61</xdr:row>
      <xdr:rowOff>142240</xdr:rowOff>
    </xdr:to>
    <xdr:sp macro="" textlink="">
      <xdr:nvSpPr>
        <xdr:cNvPr id="547" name="楕円 546">
          <a:extLst>
            <a:ext uri="{FF2B5EF4-FFF2-40B4-BE49-F238E27FC236}">
              <a16:creationId xmlns:a16="http://schemas.microsoft.com/office/drawing/2014/main" id="{1B3C34A3-5090-409C-A49C-1922BB20F25D}"/>
            </a:ext>
          </a:extLst>
        </xdr:cNvPr>
        <xdr:cNvSpPr/>
      </xdr:nvSpPr>
      <xdr:spPr>
        <a:xfrm>
          <a:off x="1123188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91440</xdr:rowOff>
    </xdr:from>
    <xdr:to>
      <xdr:col>71</xdr:col>
      <xdr:colOff>177800</xdr:colOff>
      <xdr:row>61</xdr:row>
      <xdr:rowOff>118110</xdr:rowOff>
    </xdr:to>
    <xdr:cxnSp macro="">
      <xdr:nvCxnSpPr>
        <xdr:cNvPr id="548" name="直線コネクタ 547">
          <a:extLst>
            <a:ext uri="{FF2B5EF4-FFF2-40B4-BE49-F238E27FC236}">
              <a16:creationId xmlns:a16="http://schemas.microsoft.com/office/drawing/2014/main" id="{9B0A1C07-8A6D-4003-AF7B-FFE40973850D}"/>
            </a:ext>
          </a:extLst>
        </xdr:cNvPr>
        <xdr:cNvCxnSpPr/>
      </xdr:nvCxnSpPr>
      <xdr:spPr>
        <a:xfrm>
          <a:off x="11282680" y="10317480"/>
          <a:ext cx="78994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21607</xdr:rowOff>
    </xdr:from>
    <xdr:ext cx="405111" cy="259045"/>
    <xdr:sp macro="" textlink="">
      <xdr:nvSpPr>
        <xdr:cNvPr id="549" name="n_1aveValue【学校施設】&#10;有形固定資産減価償却率">
          <a:extLst>
            <a:ext uri="{FF2B5EF4-FFF2-40B4-BE49-F238E27FC236}">
              <a16:creationId xmlns:a16="http://schemas.microsoft.com/office/drawing/2014/main" id="{E763F91B-B0D4-4628-BC0B-FAFD8C02DBD7}"/>
            </a:ext>
          </a:extLst>
        </xdr:cNvPr>
        <xdr:cNvSpPr txBox="1"/>
      </xdr:nvSpPr>
      <xdr:spPr>
        <a:xfrm>
          <a:off x="13437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550" name="n_2aveValue【学校施設】&#10;有形固定資産減価償却率">
          <a:extLst>
            <a:ext uri="{FF2B5EF4-FFF2-40B4-BE49-F238E27FC236}">
              <a16:creationId xmlns:a16="http://schemas.microsoft.com/office/drawing/2014/main" id="{4321111D-4FAB-4CCE-9E57-21D126F9595B}"/>
            </a:ext>
          </a:extLst>
        </xdr:cNvPr>
        <xdr:cNvSpPr txBox="1"/>
      </xdr:nvSpPr>
      <xdr:spPr>
        <a:xfrm>
          <a:off x="126752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1" name="n_3aveValue【学校施設】&#10;有形固定資産減価償却率">
          <a:extLst>
            <a:ext uri="{FF2B5EF4-FFF2-40B4-BE49-F238E27FC236}">
              <a16:creationId xmlns:a16="http://schemas.microsoft.com/office/drawing/2014/main" id="{D9448D05-F3AA-4F18-BAB1-2CE54E1175C2}"/>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552" name="n_4aveValue【学校施設】&#10;有形固定資産減価償却率">
          <a:extLst>
            <a:ext uri="{FF2B5EF4-FFF2-40B4-BE49-F238E27FC236}">
              <a16:creationId xmlns:a16="http://schemas.microsoft.com/office/drawing/2014/main" id="{D52E7028-B16F-4605-8AB2-F2210262E88B}"/>
            </a:ext>
          </a:extLst>
        </xdr:cNvPr>
        <xdr:cNvSpPr txBox="1"/>
      </xdr:nvSpPr>
      <xdr:spPr>
        <a:xfrm>
          <a:off x="11102984"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41927</xdr:rowOff>
    </xdr:from>
    <xdr:ext cx="405111" cy="259045"/>
    <xdr:sp macro="" textlink="">
      <xdr:nvSpPr>
        <xdr:cNvPr id="553" name="n_1mainValue【学校施設】&#10;有形固定資産減価償却率">
          <a:extLst>
            <a:ext uri="{FF2B5EF4-FFF2-40B4-BE49-F238E27FC236}">
              <a16:creationId xmlns:a16="http://schemas.microsoft.com/office/drawing/2014/main" id="{66D1C29C-45DB-4F51-94B6-9E1F2932A6F5}"/>
            </a:ext>
          </a:extLst>
        </xdr:cNvPr>
        <xdr:cNvSpPr txBox="1"/>
      </xdr:nvSpPr>
      <xdr:spPr>
        <a:xfrm>
          <a:off x="134372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15257</xdr:rowOff>
    </xdr:from>
    <xdr:ext cx="405111" cy="259045"/>
    <xdr:sp macro="" textlink="">
      <xdr:nvSpPr>
        <xdr:cNvPr id="554" name="n_2mainValue【学校施設】&#10;有形固定資産減価償却率">
          <a:extLst>
            <a:ext uri="{FF2B5EF4-FFF2-40B4-BE49-F238E27FC236}">
              <a16:creationId xmlns:a16="http://schemas.microsoft.com/office/drawing/2014/main" id="{CFBD6596-AD3A-45EC-BF56-04EA40EF41D5}"/>
            </a:ext>
          </a:extLst>
        </xdr:cNvPr>
        <xdr:cNvSpPr txBox="1"/>
      </xdr:nvSpPr>
      <xdr:spPr>
        <a:xfrm>
          <a:off x="126752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160037</xdr:rowOff>
    </xdr:from>
    <xdr:ext cx="405111" cy="259045"/>
    <xdr:sp macro="" textlink="">
      <xdr:nvSpPr>
        <xdr:cNvPr id="555" name="n_3mainValue【学校施設】&#10;有形固定資産減価償却率">
          <a:extLst>
            <a:ext uri="{FF2B5EF4-FFF2-40B4-BE49-F238E27FC236}">
              <a16:creationId xmlns:a16="http://schemas.microsoft.com/office/drawing/2014/main" id="{3BE05BEB-EABD-4949-8724-2D5C9EB7FC0A}"/>
            </a:ext>
          </a:extLst>
        </xdr:cNvPr>
        <xdr:cNvSpPr txBox="1"/>
      </xdr:nvSpPr>
      <xdr:spPr>
        <a:xfrm>
          <a:off x="119005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133367</xdr:rowOff>
    </xdr:from>
    <xdr:ext cx="405111" cy="259045"/>
    <xdr:sp macro="" textlink="">
      <xdr:nvSpPr>
        <xdr:cNvPr id="556" name="n_4mainValue【学校施設】&#10;有形固定資産減価償却率">
          <a:extLst>
            <a:ext uri="{FF2B5EF4-FFF2-40B4-BE49-F238E27FC236}">
              <a16:creationId xmlns:a16="http://schemas.microsoft.com/office/drawing/2014/main" id="{220F8FC0-298B-49AE-BBD1-41979000CAA7}"/>
            </a:ext>
          </a:extLst>
        </xdr:cNvPr>
        <xdr:cNvSpPr txBox="1"/>
      </xdr:nvSpPr>
      <xdr:spPr>
        <a:xfrm>
          <a:off x="1110298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479F9FF0-5614-4023-8343-174328616F6F}"/>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9B5E4A21-0186-4974-8284-C2CB5C894B2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C31F5E83-6DB0-4571-B898-E35F6CAB465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161255F6-E102-4D11-8D04-B32540ED34D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E3F02862-1FB5-4304-98E4-3FCEC5C02EA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0A31CBB9-0DE9-46A3-A0B0-7671DACA503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EE6B4DAC-4982-4921-AEF6-C08250605AD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3DAD7952-29B3-40B8-93ED-A14A14F938A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B805FCBD-2530-4648-8450-41053447D14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77620F7F-FAC0-4A8E-A152-A897AF44D5C8}"/>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2B29409D-D6E3-4BBB-B6D0-6BD3EDF08CA4}"/>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3D66E8E7-C339-48F9-93A8-F3AD18F2FDCF}"/>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3C777E5B-1155-46ED-B9FB-DBA39C4C4398}"/>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964089E0-68D8-4E91-85CD-0DB2DE257784}"/>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E0C56486-0918-4B0C-8A57-2205F9213836}"/>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F53F3CEE-B8C2-439C-B8A2-A406E576CF5B}"/>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80B593E0-5121-4CB7-9079-D7B9105C413E}"/>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822314B0-E856-4EAA-A8FD-72FA399DF85F}"/>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DAE11C2E-B3CC-41B4-8416-FFC20B26A2FB}"/>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86A6FDA6-F4A0-492B-B2D1-5D8D835C6F07}"/>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9A302B5C-0F6D-4E0F-BCAF-2E5069386FCF}"/>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9C3BB76F-68FB-4533-8AC5-63DB8DBCAAF4}"/>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7DE4BB0D-9CAE-42DB-ACB4-3335EEC0CBB1}"/>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797116B2-2F33-417A-9031-DE5C078E552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F74DF143-2208-464B-9D26-D8D6BE6108D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42DF4C87-EA34-4625-A723-A29123DA30D1}"/>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A8AE8606-263F-4CC7-A2CD-CC18EA36A2C0}"/>
            </a:ext>
          </a:extLst>
        </xdr:cNvPr>
        <xdr:cNvCxnSpPr/>
      </xdr:nvCxnSpPr>
      <xdr:spPr>
        <a:xfrm flipV="1">
          <a:off x="19509104" y="9427028"/>
          <a:ext cx="0" cy="134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40ADBF1E-1886-4230-AE95-E452537E4A02}"/>
            </a:ext>
          </a:extLst>
        </xdr:cNvPr>
        <xdr:cNvSpPr txBox="1"/>
      </xdr:nvSpPr>
      <xdr:spPr>
        <a:xfrm>
          <a:off x="19547840" y="1078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6AF76A13-8750-489C-B36E-B3E921E4B1CA}"/>
            </a:ext>
          </a:extLst>
        </xdr:cNvPr>
        <xdr:cNvCxnSpPr/>
      </xdr:nvCxnSpPr>
      <xdr:spPr>
        <a:xfrm>
          <a:off x="19443700" y="107763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EAD48CB8-1A0F-43A2-8AA5-577CC0430B34}"/>
            </a:ext>
          </a:extLst>
        </xdr:cNvPr>
        <xdr:cNvSpPr txBox="1"/>
      </xdr:nvSpPr>
      <xdr:spPr>
        <a:xfrm>
          <a:off x="19547840" y="920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4E8127BE-5F68-47A9-A9EF-9E99F2B9304D}"/>
            </a:ext>
          </a:extLst>
        </xdr:cNvPr>
        <xdr:cNvCxnSpPr/>
      </xdr:nvCxnSpPr>
      <xdr:spPr>
        <a:xfrm>
          <a:off x="19443700" y="9427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161126</xdr:rowOff>
    </xdr:from>
    <xdr:ext cx="469744" cy="259045"/>
    <xdr:sp macro="" textlink="">
      <xdr:nvSpPr>
        <xdr:cNvPr id="588" name="【学校施設】&#10;一人当たり面積平均値テキスト">
          <a:extLst>
            <a:ext uri="{FF2B5EF4-FFF2-40B4-BE49-F238E27FC236}">
              <a16:creationId xmlns:a16="http://schemas.microsoft.com/office/drawing/2014/main" id="{68FA3109-C089-4C8F-B9E7-11B5C1AE0A79}"/>
            </a:ext>
          </a:extLst>
        </xdr:cNvPr>
        <xdr:cNvSpPr txBox="1"/>
      </xdr:nvSpPr>
      <xdr:spPr>
        <a:xfrm>
          <a:off x="19547840" y="10219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534512D5-B012-4E1D-A737-EB7E1D2FD82C}"/>
            </a:ext>
          </a:extLst>
        </xdr:cNvPr>
        <xdr:cNvSpPr/>
      </xdr:nvSpPr>
      <xdr:spPr>
        <a:xfrm>
          <a:off x="1945894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C2DAAD5E-2D33-4565-B08F-FCD9FC52CB76}"/>
            </a:ext>
          </a:extLst>
        </xdr:cNvPr>
        <xdr:cNvSpPr/>
      </xdr:nvSpPr>
      <xdr:spPr>
        <a:xfrm>
          <a:off x="18735040" y="10247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9264718A-BEC7-41CC-BD26-827B9982D8A3}"/>
            </a:ext>
          </a:extLst>
        </xdr:cNvPr>
        <xdr:cNvSpPr/>
      </xdr:nvSpPr>
      <xdr:spPr>
        <a:xfrm>
          <a:off x="1793748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902080DD-5A3E-4EA5-B788-8FB7E95EA4F2}"/>
            </a:ext>
          </a:extLst>
        </xdr:cNvPr>
        <xdr:cNvSpPr/>
      </xdr:nvSpPr>
      <xdr:spPr>
        <a:xfrm>
          <a:off x="17162780" y="1007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40944DC4-FCBE-43D2-A189-CC61841E102E}"/>
            </a:ext>
          </a:extLst>
        </xdr:cNvPr>
        <xdr:cNvSpPr/>
      </xdr:nvSpPr>
      <xdr:spPr>
        <a:xfrm>
          <a:off x="16388080" y="100680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5D04865A-BF4B-4149-99DE-142B2DAD6AF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6FB1EE92-CFBB-42EC-993E-F37379B5EDB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FDEA48C5-46EF-49B5-BDCC-B67563F5F472}"/>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31E16F2F-215D-4FBF-97C1-200E5CAF6B9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7C8A209F-EC92-4F99-993A-457F9A662F26}"/>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148409</xdr:rowOff>
    </xdr:from>
    <xdr:to>
      <xdr:col>116</xdr:col>
      <xdr:colOff>114300</xdr:colOff>
      <xdr:row>61</xdr:row>
      <xdr:rowOff>78559</xdr:rowOff>
    </xdr:to>
    <xdr:sp macro="" textlink="">
      <xdr:nvSpPr>
        <xdr:cNvPr id="599" name="楕円 598">
          <a:extLst>
            <a:ext uri="{FF2B5EF4-FFF2-40B4-BE49-F238E27FC236}">
              <a16:creationId xmlns:a16="http://schemas.microsoft.com/office/drawing/2014/main" id="{857A4EE1-7250-4F7E-8D92-980C20B32BDE}"/>
            </a:ext>
          </a:extLst>
        </xdr:cNvPr>
        <xdr:cNvSpPr/>
      </xdr:nvSpPr>
      <xdr:spPr>
        <a:xfrm>
          <a:off x="19458940" y="10206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171286</xdr:rowOff>
    </xdr:from>
    <xdr:ext cx="469744" cy="259045"/>
    <xdr:sp macro="" textlink="">
      <xdr:nvSpPr>
        <xdr:cNvPr id="600" name="【学校施設】&#10;一人当たり面積該当値テキスト">
          <a:extLst>
            <a:ext uri="{FF2B5EF4-FFF2-40B4-BE49-F238E27FC236}">
              <a16:creationId xmlns:a16="http://schemas.microsoft.com/office/drawing/2014/main" id="{6B1C97BA-F420-4D0D-8597-98B29DB9373A}"/>
            </a:ext>
          </a:extLst>
        </xdr:cNvPr>
        <xdr:cNvSpPr txBox="1"/>
      </xdr:nvSpPr>
      <xdr:spPr>
        <a:xfrm>
          <a:off x="19547840" y="1006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158206</xdr:rowOff>
    </xdr:from>
    <xdr:to>
      <xdr:col>112</xdr:col>
      <xdr:colOff>38100</xdr:colOff>
      <xdr:row>61</xdr:row>
      <xdr:rowOff>88356</xdr:rowOff>
    </xdr:to>
    <xdr:sp macro="" textlink="">
      <xdr:nvSpPr>
        <xdr:cNvPr id="601" name="楕円 600">
          <a:extLst>
            <a:ext uri="{FF2B5EF4-FFF2-40B4-BE49-F238E27FC236}">
              <a16:creationId xmlns:a16="http://schemas.microsoft.com/office/drawing/2014/main" id="{1FA0DB76-9E55-4D4F-8BAC-E2D230569EBC}"/>
            </a:ext>
          </a:extLst>
        </xdr:cNvPr>
        <xdr:cNvSpPr/>
      </xdr:nvSpPr>
      <xdr:spPr>
        <a:xfrm>
          <a:off x="18735040" y="102166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27759</xdr:rowOff>
    </xdr:from>
    <xdr:to>
      <xdr:col>116</xdr:col>
      <xdr:colOff>63500</xdr:colOff>
      <xdr:row>61</xdr:row>
      <xdr:rowOff>37556</xdr:rowOff>
    </xdr:to>
    <xdr:cxnSp macro="">
      <xdr:nvCxnSpPr>
        <xdr:cNvPr id="602" name="直線コネクタ 601">
          <a:extLst>
            <a:ext uri="{FF2B5EF4-FFF2-40B4-BE49-F238E27FC236}">
              <a16:creationId xmlns:a16="http://schemas.microsoft.com/office/drawing/2014/main" id="{5B80A27D-8CAA-4BD1-95A0-03E4B2D4BD29}"/>
            </a:ext>
          </a:extLst>
        </xdr:cNvPr>
        <xdr:cNvCxnSpPr/>
      </xdr:nvCxnSpPr>
      <xdr:spPr>
        <a:xfrm flipV="1">
          <a:off x="18778220" y="10253799"/>
          <a:ext cx="7315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166370</xdr:rowOff>
    </xdr:from>
    <xdr:to>
      <xdr:col>107</xdr:col>
      <xdr:colOff>101600</xdr:colOff>
      <xdr:row>61</xdr:row>
      <xdr:rowOff>96520</xdr:rowOff>
    </xdr:to>
    <xdr:sp macro="" textlink="">
      <xdr:nvSpPr>
        <xdr:cNvPr id="603" name="楕円 602">
          <a:extLst>
            <a:ext uri="{FF2B5EF4-FFF2-40B4-BE49-F238E27FC236}">
              <a16:creationId xmlns:a16="http://schemas.microsoft.com/office/drawing/2014/main" id="{BEEEC4BE-AE32-4CBB-9C0A-1E257A35A280}"/>
            </a:ext>
          </a:extLst>
        </xdr:cNvPr>
        <xdr:cNvSpPr/>
      </xdr:nvSpPr>
      <xdr:spPr>
        <a:xfrm>
          <a:off x="17937480" y="10224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37556</xdr:rowOff>
    </xdr:from>
    <xdr:to>
      <xdr:col>111</xdr:col>
      <xdr:colOff>177800</xdr:colOff>
      <xdr:row>61</xdr:row>
      <xdr:rowOff>45720</xdr:rowOff>
    </xdr:to>
    <xdr:cxnSp macro="">
      <xdr:nvCxnSpPr>
        <xdr:cNvPr id="604" name="直線コネクタ 603">
          <a:extLst>
            <a:ext uri="{FF2B5EF4-FFF2-40B4-BE49-F238E27FC236}">
              <a16:creationId xmlns:a16="http://schemas.microsoft.com/office/drawing/2014/main" id="{075A4153-2DFA-44C1-BC8D-C9923E7E5E2B}"/>
            </a:ext>
          </a:extLst>
        </xdr:cNvPr>
        <xdr:cNvCxnSpPr/>
      </xdr:nvCxnSpPr>
      <xdr:spPr>
        <a:xfrm flipV="1">
          <a:off x="17988280" y="10263596"/>
          <a:ext cx="78994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1451</xdr:rowOff>
    </xdr:from>
    <xdr:to>
      <xdr:col>102</xdr:col>
      <xdr:colOff>165100</xdr:colOff>
      <xdr:row>61</xdr:row>
      <xdr:rowOff>103051</xdr:rowOff>
    </xdr:to>
    <xdr:sp macro="" textlink="">
      <xdr:nvSpPr>
        <xdr:cNvPr id="605" name="楕円 604">
          <a:extLst>
            <a:ext uri="{FF2B5EF4-FFF2-40B4-BE49-F238E27FC236}">
              <a16:creationId xmlns:a16="http://schemas.microsoft.com/office/drawing/2014/main" id="{0C61EDA3-F49A-48B9-8BBB-365F2B62BD5F}"/>
            </a:ext>
          </a:extLst>
        </xdr:cNvPr>
        <xdr:cNvSpPr/>
      </xdr:nvSpPr>
      <xdr:spPr>
        <a:xfrm>
          <a:off x="17162780" y="10227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45720</xdr:rowOff>
    </xdr:from>
    <xdr:to>
      <xdr:col>107</xdr:col>
      <xdr:colOff>50800</xdr:colOff>
      <xdr:row>61</xdr:row>
      <xdr:rowOff>52251</xdr:rowOff>
    </xdr:to>
    <xdr:cxnSp macro="">
      <xdr:nvCxnSpPr>
        <xdr:cNvPr id="606" name="直線コネクタ 605">
          <a:extLst>
            <a:ext uri="{FF2B5EF4-FFF2-40B4-BE49-F238E27FC236}">
              <a16:creationId xmlns:a16="http://schemas.microsoft.com/office/drawing/2014/main" id="{AE7EE5FF-BB87-4F23-81B1-26A6D267D7FE}"/>
            </a:ext>
          </a:extLst>
        </xdr:cNvPr>
        <xdr:cNvCxnSpPr/>
      </xdr:nvCxnSpPr>
      <xdr:spPr>
        <a:xfrm flipV="1">
          <a:off x="17213580" y="10271760"/>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11249</xdr:rowOff>
    </xdr:from>
    <xdr:to>
      <xdr:col>98</xdr:col>
      <xdr:colOff>38100</xdr:colOff>
      <xdr:row>61</xdr:row>
      <xdr:rowOff>112849</xdr:rowOff>
    </xdr:to>
    <xdr:sp macro="" textlink="">
      <xdr:nvSpPr>
        <xdr:cNvPr id="607" name="楕円 606">
          <a:extLst>
            <a:ext uri="{FF2B5EF4-FFF2-40B4-BE49-F238E27FC236}">
              <a16:creationId xmlns:a16="http://schemas.microsoft.com/office/drawing/2014/main" id="{BAE4EE99-163F-4225-A4AF-D2EBA830F4F6}"/>
            </a:ext>
          </a:extLst>
        </xdr:cNvPr>
        <xdr:cNvSpPr/>
      </xdr:nvSpPr>
      <xdr:spPr>
        <a:xfrm>
          <a:off x="16388080" y="102372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52251</xdr:rowOff>
    </xdr:from>
    <xdr:to>
      <xdr:col>102</xdr:col>
      <xdr:colOff>114300</xdr:colOff>
      <xdr:row>61</xdr:row>
      <xdr:rowOff>62049</xdr:rowOff>
    </xdr:to>
    <xdr:cxnSp macro="">
      <xdr:nvCxnSpPr>
        <xdr:cNvPr id="608" name="直線コネクタ 607">
          <a:extLst>
            <a:ext uri="{FF2B5EF4-FFF2-40B4-BE49-F238E27FC236}">
              <a16:creationId xmlns:a16="http://schemas.microsoft.com/office/drawing/2014/main" id="{78CDF76A-16B8-443D-90AA-ED9362181359}"/>
            </a:ext>
          </a:extLst>
        </xdr:cNvPr>
        <xdr:cNvCxnSpPr/>
      </xdr:nvCxnSpPr>
      <xdr:spPr>
        <a:xfrm flipV="1">
          <a:off x="16431260" y="10278291"/>
          <a:ext cx="78232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113773</xdr:rowOff>
    </xdr:from>
    <xdr:ext cx="469744" cy="259045"/>
    <xdr:sp macro="" textlink="">
      <xdr:nvSpPr>
        <xdr:cNvPr id="609" name="n_1aveValue【学校施設】&#10;一人当たり面積">
          <a:extLst>
            <a:ext uri="{FF2B5EF4-FFF2-40B4-BE49-F238E27FC236}">
              <a16:creationId xmlns:a16="http://schemas.microsoft.com/office/drawing/2014/main" id="{447F006E-E0E0-4FFA-9A4D-5E2C3B4CA22B}"/>
            </a:ext>
          </a:extLst>
        </xdr:cNvPr>
        <xdr:cNvSpPr txBox="1"/>
      </xdr:nvSpPr>
      <xdr:spPr>
        <a:xfrm>
          <a:off x="18561127" y="1033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5885D85A-5E5A-4129-B549-DE1C1E1CEB75}"/>
            </a:ext>
          </a:extLst>
        </xdr:cNvPr>
        <xdr:cNvSpPr txBox="1"/>
      </xdr:nvSpPr>
      <xdr:spPr>
        <a:xfrm>
          <a:off x="1777626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B2159C89-F7EC-46A1-9FC0-6E65A7AC13FE}"/>
            </a:ext>
          </a:extLst>
        </xdr:cNvPr>
        <xdr:cNvSpPr txBox="1"/>
      </xdr:nvSpPr>
      <xdr:spPr>
        <a:xfrm>
          <a:off x="17001567" y="9854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25CF4D91-5348-40FF-9916-F02A1E3C12A6}"/>
            </a:ext>
          </a:extLst>
        </xdr:cNvPr>
        <xdr:cNvSpPr txBox="1"/>
      </xdr:nvSpPr>
      <xdr:spPr>
        <a:xfrm>
          <a:off x="16226867" y="985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104883</xdr:rowOff>
    </xdr:from>
    <xdr:ext cx="469744" cy="259045"/>
    <xdr:sp macro="" textlink="">
      <xdr:nvSpPr>
        <xdr:cNvPr id="613" name="n_1mainValue【学校施設】&#10;一人当たり面積">
          <a:extLst>
            <a:ext uri="{FF2B5EF4-FFF2-40B4-BE49-F238E27FC236}">
              <a16:creationId xmlns:a16="http://schemas.microsoft.com/office/drawing/2014/main" id="{7DF6381F-FDD9-4B1F-9799-BB550C4A0672}"/>
            </a:ext>
          </a:extLst>
        </xdr:cNvPr>
        <xdr:cNvSpPr txBox="1"/>
      </xdr:nvSpPr>
      <xdr:spPr>
        <a:xfrm>
          <a:off x="18561127" y="9995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87647</xdr:rowOff>
    </xdr:from>
    <xdr:ext cx="469744" cy="259045"/>
    <xdr:sp macro="" textlink="">
      <xdr:nvSpPr>
        <xdr:cNvPr id="614" name="n_2mainValue【学校施設】&#10;一人当たり面積">
          <a:extLst>
            <a:ext uri="{FF2B5EF4-FFF2-40B4-BE49-F238E27FC236}">
              <a16:creationId xmlns:a16="http://schemas.microsoft.com/office/drawing/2014/main" id="{1D1710A5-6F91-4FC5-B5C2-AC41C21733AC}"/>
            </a:ext>
          </a:extLst>
        </xdr:cNvPr>
        <xdr:cNvSpPr txBox="1"/>
      </xdr:nvSpPr>
      <xdr:spPr>
        <a:xfrm>
          <a:off x="17776267" y="1031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94178</xdr:rowOff>
    </xdr:from>
    <xdr:ext cx="469744" cy="259045"/>
    <xdr:sp macro="" textlink="">
      <xdr:nvSpPr>
        <xdr:cNvPr id="615" name="n_3mainValue【学校施設】&#10;一人当たり面積">
          <a:extLst>
            <a:ext uri="{FF2B5EF4-FFF2-40B4-BE49-F238E27FC236}">
              <a16:creationId xmlns:a16="http://schemas.microsoft.com/office/drawing/2014/main" id="{690A61DF-D0F1-462B-BB2E-5CFD83189F7F}"/>
            </a:ext>
          </a:extLst>
        </xdr:cNvPr>
        <xdr:cNvSpPr txBox="1"/>
      </xdr:nvSpPr>
      <xdr:spPr>
        <a:xfrm>
          <a:off x="17001567" y="10320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103976</xdr:rowOff>
    </xdr:from>
    <xdr:ext cx="469744" cy="259045"/>
    <xdr:sp macro="" textlink="">
      <xdr:nvSpPr>
        <xdr:cNvPr id="616" name="n_4mainValue【学校施設】&#10;一人当たり面積">
          <a:extLst>
            <a:ext uri="{FF2B5EF4-FFF2-40B4-BE49-F238E27FC236}">
              <a16:creationId xmlns:a16="http://schemas.microsoft.com/office/drawing/2014/main" id="{C5D1696F-E525-4CEE-AD77-D87985D5DF7F}"/>
            </a:ext>
          </a:extLst>
        </xdr:cNvPr>
        <xdr:cNvSpPr txBox="1"/>
      </xdr:nvSpPr>
      <xdr:spPr>
        <a:xfrm>
          <a:off x="16226867" y="1033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A390107B-10E6-4D6E-AC8E-E6E41D3B4883}"/>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F81B5009-48EA-4E11-9CFC-13E2E01D93F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5C84DBA7-D527-4842-9D16-268235D17BB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32CF6690-F469-4116-A769-4E716E6FB6CA}"/>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B74F5F89-820F-4729-9770-AD49271DCED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9ECA9E3D-A348-4B1E-8110-7177FD08184C}"/>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18ED3B51-5907-41C2-B186-A47E52802765}"/>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A16A34D6-9079-4FFB-AFDF-68F207EFF01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5" name="正方形/長方形 624">
          <a:extLst>
            <a:ext uri="{FF2B5EF4-FFF2-40B4-BE49-F238E27FC236}">
              <a16:creationId xmlns:a16="http://schemas.microsoft.com/office/drawing/2014/main" id="{80522E40-2323-4C5B-B20D-DC93E646207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6" name="正方形/長方形 625">
          <a:extLst>
            <a:ext uri="{FF2B5EF4-FFF2-40B4-BE49-F238E27FC236}">
              <a16:creationId xmlns:a16="http://schemas.microsoft.com/office/drawing/2014/main" id="{D3A18925-C0AD-49E5-90D0-FBCD59DF0C2F}"/>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7" name="正方形/長方形 626">
          <a:extLst>
            <a:ext uri="{FF2B5EF4-FFF2-40B4-BE49-F238E27FC236}">
              <a16:creationId xmlns:a16="http://schemas.microsoft.com/office/drawing/2014/main" id="{14B906E8-6469-4135-A39B-3F0DEEB3710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8" name="正方形/長方形 627">
          <a:extLst>
            <a:ext uri="{FF2B5EF4-FFF2-40B4-BE49-F238E27FC236}">
              <a16:creationId xmlns:a16="http://schemas.microsoft.com/office/drawing/2014/main" id="{EF8AE68E-AE6D-48FC-9875-0587DE36A949}"/>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9" name="正方形/長方形 628">
          <a:extLst>
            <a:ext uri="{FF2B5EF4-FFF2-40B4-BE49-F238E27FC236}">
              <a16:creationId xmlns:a16="http://schemas.microsoft.com/office/drawing/2014/main" id="{B069E543-356C-4AC7-B1A9-19ED7725E31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0" name="正方形/長方形 629">
          <a:extLst>
            <a:ext uri="{FF2B5EF4-FFF2-40B4-BE49-F238E27FC236}">
              <a16:creationId xmlns:a16="http://schemas.microsoft.com/office/drawing/2014/main" id="{091F4421-FCA2-4CB7-902C-B0A5C0C23D9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1" name="正方形/長方形 630">
          <a:extLst>
            <a:ext uri="{FF2B5EF4-FFF2-40B4-BE49-F238E27FC236}">
              <a16:creationId xmlns:a16="http://schemas.microsoft.com/office/drawing/2014/main" id="{799E80EB-80CA-43CC-9530-4C6A5E83F7E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2" name="正方形/長方形 631">
          <a:extLst>
            <a:ext uri="{FF2B5EF4-FFF2-40B4-BE49-F238E27FC236}">
              <a16:creationId xmlns:a16="http://schemas.microsoft.com/office/drawing/2014/main" id="{4B83B29B-9D26-4B19-AB5E-D1861BCB0F7D}"/>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8D93A8DC-B0A4-43BD-865D-ECB375B37627}"/>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6006E140-886C-4166-A2C8-BEA13E7C2D76}"/>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67B18145-C4D6-4BF3-B856-6CC3B5E0090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57E549FB-8DBB-427A-BB50-930330A3323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81693CB7-A520-41FB-89A6-3288F51232C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6DFF6D46-A1C6-49D2-A05C-E93CD25D655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C280D5BF-C478-4A4E-BA8D-5F08E4372BA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EDC682AF-9F61-43C7-B783-8AEA6921AF46}"/>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1" name="正方形/長方形 640">
          <a:extLst>
            <a:ext uri="{FF2B5EF4-FFF2-40B4-BE49-F238E27FC236}">
              <a16:creationId xmlns:a16="http://schemas.microsoft.com/office/drawing/2014/main" id="{C9542982-96BD-4EBB-BE03-A56F12C27D9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2" name="正方形/長方形 641">
          <a:extLst>
            <a:ext uri="{FF2B5EF4-FFF2-40B4-BE49-F238E27FC236}">
              <a16:creationId xmlns:a16="http://schemas.microsoft.com/office/drawing/2014/main" id="{F3831002-B124-4394-8661-CFF331112DA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3" name="正方形/長方形 642">
          <a:extLst>
            <a:ext uri="{FF2B5EF4-FFF2-40B4-BE49-F238E27FC236}">
              <a16:creationId xmlns:a16="http://schemas.microsoft.com/office/drawing/2014/main" id="{E1699828-E834-4DFC-953D-42F205B19684}"/>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4" name="正方形/長方形 643">
          <a:extLst>
            <a:ext uri="{FF2B5EF4-FFF2-40B4-BE49-F238E27FC236}">
              <a16:creationId xmlns:a16="http://schemas.microsoft.com/office/drawing/2014/main" id="{AD15B032-D212-44F8-A38A-0BE280062E9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5" name="正方形/長方形 644">
          <a:extLst>
            <a:ext uri="{FF2B5EF4-FFF2-40B4-BE49-F238E27FC236}">
              <a16:creationId xmlns:a16="http://schemas.microsoft.com/office/drawing/2014/main" id="{66D9D00A-582D-4C61-ABF5-FA54CC9E87C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6" name="正方形/長方形 645">
          <a:extLst>
            <a:ext uri="{FF2B5EF4-FFF2-40B4-BE49-F238E27FC236}">
              <a16:creationId xmlns:a16="http://schemas.microsoft.com/office/drawing/2014/main" id="{5A238994-D079-4523-A867-39CBA6D604C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7" name="正方形/長方形 646">
          <a:extLst>
            <a:ext uri="{FF2B5EF4-FFF2-40B4-BE49-F238E27FC236}">
              <a16:creationId xmlns:a16="http://schemas.microsoft.com/office/drawing/2014/main" id="{2CA052B1-386C-46E4-9389-A51CDBB9914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8" name="正方形/長方形 647">
          <a:extLst>
            <a:ext uri="{FF2B5EF4-FFF2-40B4-BE49-F238E27FC236}">
              <a16:creationId xmlns:a16="http://schemas.microsoft.com/office/drawing/2014/main" id="{B6818B57-757E-4B77-BE56-F42DAEE0B97D}"/>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49" name="正方形/長方形 648">
          <a:extLst>
            <a:ext uri="{FF2B5EF4-FFF2-40B4-BE49-F238E27FC236}">
              <a16:creationId xmlns:a16="http://schemas.microsoft.com/office/drawing/2014/main" id="{DFF133D8-27C8-4B8D-A5C5-D459BD442BA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0" name="正方形/長方形 649">
          <a:extLst>
            <a:ext uri="{FF2B5EF4-FFF2-40B4-BE49-F238E27FC236}">
              <a16:creationId xmlns:a16="http://schemas.microsoft.com/office/drawing/2014/main" id="{F84CFE13-B173-4CBF-BEAB-B1684087D9E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1" name="テキスト ボックス 650">
          <a:extLst>
            <a:ext uri="{FF2B5EF4-FFF2-40B4-BE49-F238E27FC236}">
              <a16:creationId xmlns:a16="http://schemas.microsoft.com/office/drawing/2014/main" id="{A48263C5-CCC6-4C4E-809A-0D681397236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類似団体内平均値と比較して、特に有形固定資産減価償却率が高くなっている施設は、公営住宅、認定こども園・幼稚園・保育所、学校施設であり、これらは昭和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年代の高度経済成長期とその後の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年間に多くの施設を集中して建設したことに起因している。　</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建設から長期間経過しているため、経年劣化による老朽化、耐震性等の課題を抱えており、公共施設等総合管理計画に基づき、施設の最適化を図る必要がある。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認定こども園・幼稚園・保育所については、公立保育所・公立保育園のあり方に基づく整備方針により、民間の認定こども園の活用を含め再編・整備を進めていく。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学校施設については、児童・生徒数を勘案しつつ、老朽化した小学校、中学校を集約・建替し、適正配置を進めていく。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また、富秋中学校区等において、市営住宅や小学校、中学校、その他の公共施設を再編し、公共施設の最適配置を図る大型事業を今後行っていく予定であるため、有形固定資産減価償却率は一定</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低下する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ものと考えられる。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204EB02-661F-4D3B-85E2-B4EBC671CD7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4F4B438-5C96-4D22-8947-9AA90901AE2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D1C0CBD-C169-4096-A333-C2B6C2E12FEC}"/>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62C0D2D-8E9D-41DB-AC42-0606D688F18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4160F86-AA37-43D5-954D-4E864ED1102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9F15D21-C8C7-459F-B3C1-D5647E36E305}"/>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307427B-2422-4C9A-B16B-AC12AC947344}"/>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F8AE1EC-DF3F-4673-B33F-49F5E02B715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AE6B18C-40F8-40E5-B551-8BCF67FA1DA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95A0679-AE02-4C37-A014-95A1911F5A7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2A729A4-D2DE-4CEE-B127-8C394E5D38D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F949E3C-A40F-49CD-BF71-CDC64AF26869}"/>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82B902C-F3FE-43DD-A73D-32DDE7F3136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D8E17E9-8718-46FD-ADDA-7163B915E90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03214BB-BA20-4210-BFEF-1DF20B45140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BD7CE4C-9B6E-4BD8-8341-D7206B692862}"/>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179197B-1024-491B-B070-F711DF7AE65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EF282D4-EC6A-4464-B5AA-B7E097507698}"/>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BFC6C6E-77FE-4F26-996E-AC63C097CC0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85C3EC8-6329-4BFA-82BA-8BF1A752EB58}"/>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6AFC2CA-AE93-41EC-AB29-8FAE5E9E7AA4}"/>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A00C222-BC28-4269-B4C6-3909D257B84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6430617-9A02-4FF7-8552-68D770B92BC6}"/>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8B19298-1ADA-4F71-91C3-200A32E18C12}"/>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7EFD668-BEFC-41C0-AA81-0811E384689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094FC54-62CB-4DDF-8447-A1F4FE2BA5C6}"/>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3EAD4D5-219F-4E71-B692-AC913908CAC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5C03F2B-56FE-40E2-91BA-3E0AFF39CE8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F099571-DE2B-458D-93CE-EC00B064665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839BFBA-68CB-4931-90A2-C1AA4B57FDD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8DE82D5-FF95-45B4-BF5E-34327711EEC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412E1CC-6EBE-4F5B-9EE7-475E3A72D15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2F90602-63D4-4C55-8F5E-36205ADB868A}"/>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C717D75-EF35-4C0C-9D8A-3CBE5956D2E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EA10651-9B91-4596-A006-4F1BA81D3D8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0011322-B2D3-4367-BB35-674E53BD6BDE}"/>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6A39BBC-120F-48F6-BA95-431B048352F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5BFC044-C993-44C1-BF34-B824730CFC84}"/>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41D91BD-EB8B-4D0E-88A4-348E82CFF9B2}"/>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0E40AA3-127F-46C4-B042-7316D58D62CD}"/>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993976C-A115-4459-8130-7A179AF2D362}"/>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8859F5C-3C21-48AF-978A-BA30633F89F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695E173-9973-4F45-9DC3-8883E26D5B8C}"/>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93D7685-43E6-453B-A683-727921B98B4B}"/>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E28B75E-943C-400C-8E6C-EB2FFD797C1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9075124-F096-4F9E-9CC9-3EB267A1BD54}"/>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CF74E59-9D57-43D4-B794-C8221A9505BE}"/>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013DF9E-C4C1-45DD-A8F7-3016F5027572}"/>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314F88C-8453-479E-AE99-FC4305E77FF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A52178A-31B8-465D-A659-2EF8FC03DAE3}"/>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89F250C-5B1E-4441-B9C5-7BE7C62E4F08}"/>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2D5725E-289B-427C-8852-1373F5BAB8D9}"/>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0FD2093-A363-4CC8-A6F2-CFF0EFE1F3D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8343DA9-3630-43B3-B72D-6083D6051528}"/>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F5E87502-152C-4ABC-80A5-DDDAEE224DA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AABA3885-80C8-4298-8781-2F32D021220C}"/>
            </a:ext>
          </a:extLst>
        </xdr:cNvPr>
        <xdr:cNvCxnSpPr/>
      </xdr:nvCxnSpPr>
      <xdr:spPr>
        <a:xfrm flipV="1">
          <a:off x="4086225" y="574357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E12077C8-73B7-4C52-90B3-E19A4DC0D2FD}"/>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C9F74579-CCC5-4606-9F13-072238A49250}"/>
            </a:ext>
          </a:extLst>
        </xdr:cNvPr>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1133B80B-D3E6-4CE0-ABB1-902C2B71A2F1}"/>
            </a:ext>
          </a:extLst>
        </xdr:cNvPr>
        <xdr:cNvSpPr txBox="1"/>
      </xdr:nvSpPr>
      <xdr:spPr>
        <a:xfrm>
          <a:off x="412496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AF9386DD-9D2C-4D80-A815-DCE537123263}"/>
            </a:ext>
          </a:extLst>
        </xdr:cNvPr>
        <xdr:cNvCxnSpPr/>
      </xdr:nvCxnSpPr>
      <xdr:spPr>
        <a:xfrm>
          <a:off x="4020820" y="574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80027</xdr:rowOff>
    </xdr:from>
    <xdr:ext cx="405111" cy="259045"/>
    <xdr:sp macro="" textlink="">
      <xdr:nvSpPr>
        <xdr:cNvPr id="62" name="【図書館】&#10;有形固定資産減価償却率平均値テキスト">
          <a:extLst>
            <a:ext uri="{FF2B5EF4-FFF2-40B4-BE49-F238E27FC236}">
              <a16:creationId xmlns:a16="http://schemas.microsoft.com/office/drawing/2014/main" id="{7776C58F-D8D7-4CA0-A632-7884370B89F0}"/>
            </a:ext>
          </a:extLst>
        </xdr:cNvPr>
        <xdr:cNvSpPr txBox="1"/>
      </xdr:nvSpPr>
      <xdr:spPr>
        <a:xfrm>
          <a:off x="4124960" y="6115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95C79102-4DB6-4D33-9F4A-2E79AEA49C8C}"/>
            </a:ext>
          </a:extLst>
        </xdr:cNvPr>
        <xdr:cNvSpPr/>
      </xdr:nvSpPr>
      <xdr:spPr>
        <a:xfrm>
          <a:off x="403606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BC91AD82-ACE1-4B44-92C2-0F61560770F0}"/>
            </a:ext>
          </a:extLst>
        </xdr:cNvPr>
        <xdr:cNvSpPr/>
      </xdr:nvSpPr>
      <xdr:spPr>
        <a:xfrm>
          <a:off x="3312160" y="610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CD0DC696-00AE-49AF-ADC8-82A9C8D17813}"/>
            </a:ext>
          </a:extLst>
        </xdr:cNvPr>
        <xdr:cNvSpPr/>
      </xdr:nvSpPr>
      <xdr:spPr>
        <a:xfrm>
          <a:off x="251460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10A9D696-0D22-4401-97ED-CECC3D8FC482}"/>
            </a:ext>
          </a:extLst>
        </xdr:cNvPr>
        <xdr:cNvSpPr/>
      </xdr:nvSpPr>
      <xdr:spPr>
        <a:xfrm>
          <a:off x="173990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EA84973C-3F4F-41CC-BCE0-772AF73BC7A0}"/>
            </a:ext>
          </a:extLst>
        </xdr:cNvPr>
        <xdr:cNvSpPr/>
      </xdr:nvSpPr>
      <xdr:spPr>
        <a:xfrm>
          <a:off x="965200" y="6134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E16F0E2-76BD-46B7-9E20-E43059D8AA8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14BD7AD-8100-4875-8DB7-13AE56C8693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CED7B9C-6255-47DD-A771-9B1CF346DF43}"/>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A72AB50-9A30-446C-81FD-C50CA7D53DA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1770358-1E4B-49A3-9F39-5248526926D1}"/>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164465</xdr:rowOff>
    </xdr:from>
    <xdr:to>
      <xdr:col>24</xdr:col>
      <xdr:colOff>114300</xdr:colOff>
      <xdr:row>35</xdr:row>
      <xdr:rowOff>94615</xdr:rowOff>
    </xdr:to>
    <xdr:sp macro="" textlink="">
      <xdr:nvSpPr>
        <xdr:cNvPr id="73" name="楕円 72">
          <a:extLst>
            <a:ext uri="{FF2B5EF4-FFF2-40B4-BE49-F238E27FC236}">
              <a16:creationId xmlns:a16="http://schemas.microsoft.com/office/drawing/2014/main" id="{CE37DA93-3169-447B-8A1B-E75DCA5F8DC3}"/>
            </a:ext>
          </a:extLst>
        </xdr:cNvPr>
        <xdr:cNvSpPr/>
      </xdr:nvSpPr>
      <xdr:spPr>
        <a:xfrm>
          <a:off x="4036060" y="5864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15892</xdr:rowOff>
    </xdr:from>
    <xdr:ext cx="405111" cy="259045"/>
    <xdr:sp macro="" textlink="">
      <xdr:nvSpPr>
        <xdr:cNvPr id="74" name="【図書館】&#10;有形固定資産減価償却率該当値テキスト">
          <a:extLst>
            <a:ext uri="{FF2B5EF4-FFF2-40B4-BE49-F238E27FC236}">
              <a16:creationId xmlns:a16="http://schemas.microsoft.com/office/drawing/2014/main" id="{C9E6AF1C-9843-4533-A8B2-5FF0FD4C3DC7}"/>
            </a:ext>
          </a:extLst>
        </xdr:cNvPr>
        <xdr:cNvSpPr txBox="1"/>
      </xdr:nvSpPr>
      <xdr:spPr>
        <a:xfrm>
          <a:off x="4124960" y="571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116840</xdr:rowOff>
    </xdr:from>
    <xdr:to>
      <xdr:col>20</xdr:col>
      <xdr:colOff>38100</xdr:colOff>
      <xdr:row>35</xdr:row>
      <xdr:rowOff>46990</xdr:rowOff>
    </xdr:to>
    <xdr:sp macro="" textlink="">
      <xdr:nvSpPr>
        <xdr:cNvPr id="75" name="楕円 74">
          <a:extLst>
            <a:ext uri="{FF2B5EF4-FFF2-40B4-BE49-F238E27FC236}">
              <a16:creationId xmlns:a16="http://schemas.microsoft.com/office/drawing/2014/main" id="{1498FC1F-E947-4F6E-83E1-10D1BD548B3B}"/>
            </a:ext>
          </a:extLst>
        </xdr:cNvPr>
        <xdr:cNvSpPr/>
      </xdr:nvSpPr>
      <xdr:spPr>
        <a:xfrm>
          <a:off x="3312160" y="5816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167640</xdr:rowOff>
    </xdr:from>
    <xdr:to>
      <xdr:col>24</xdr:col>
      <xdr:colOff>63500</xdr:colOff>
      <xdr:row>35</xdr:row>
      <xdr:rowOff>43815</xdr:rowOff>
    </xdr:to>
    <xdr:cxnSp macro="">
      <xdr:nvCxnSpPr>
        <xdr:cNvPr id="76" name="直線コネクタ 75">
          <a:extLst>
            <a:ext uri="{FF2B5EF4-FFF2-40B4-BE49-F238E27FC236}">
              <a16:creationId xmlns:a16="http://schemas.microsoft.com/office/drawing/2014/main" id="{F1D59342-0820-4DFA-8FA3-278C597EF17B}"/>
            </a:ext>
          </a:extLst>
        </xdr:cNvPr>
        <xdr:cNvCxnSpPr/>
      </xdr:nvCxnSpPr>
      <xdr:spPr>
        <a:xfrm>
          <a:off x="3355340" y="5867400"/>
          <a:ext cx="7315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71120</xdr:rowOff>
    </xdr:from>
    <xdr:to>
      <xdr:col>15</xdr:col>
      <xdr:colOff>101600</xdr:colOff>
      <xdr:row>35</xdr:row>
      <xdr:rowOff>1270</xdr:rowOff>
    </xdr:to>
    <xdr:sp macro="" textlink="">
      <xdr:nvSpPr>
        <xdr:cNvPr id="77" name="楕円 76">
          <a:extLst>
            <a:ext uri="{FF2B5EF4-FFF2-40B4-BE49-F238E27FC236}">
              <a16:creationId xmlns:a16="http://schemas.microsoft.com/office/drawing/2014/main" id="{DC3FD809-A0A1-4D9A-BA87-40B9ABC0A7C3}"/>
            </a:ext>
          </a:extLst>
        </xdr:cNvPr>
        <xdr:cNvSpPr/>
      </xdr:nvSpPr>
      <xdr:spPr>
        <a:xfrm>
          <a:off x="2514600" y="5770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121920</xdr:rowOff>
    </xdr:from>
    <xdr:to>
      <xdr:col>19</xdr:col>
      <xdr:colOff>177800</xdr:colOff>
      <xdr:row>34</xdr:row>
      <xdr:rowOff>167640</xdr:rowOff>
    </xdr:to>
    <xdr:cxnSp macro="">
      <xdr:nvCxnSpPr>
        <xdr:cNvPr id="78" name="直線コネクタ 77">
          <a:extLst>
            <a:ext uri="{FF2B5EF4-FFF2-40B4-BE49-F238E27FC236}">
              <a16:creationId xmlns:a16="http://schemas.microsoft.com/office/drawing/2014/main" id="{175DF0DC-7E22-4058-9A88-5185F2A1D3AE}"/>
            </a:ext>
          </a:extLst>
        </xdr:cNvPr>
        <xdr:cNvCxnSpPr/>
      </xdr:nvCxnSpPr>
      <xdr:spPr>
        <a:xfrm>
          <a:off x="2565400" y="582168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23495</xdr:rowOff>
    </xdr:from>
    <xdr:to>
      <xdr:col>10</xdr:col>
      <xdr:colOff>165100</xdr:colOff>
      <xdr:row>34</xdr:row>
      <xdr:rowOff>125095</xdr:rowOff>
    </xdr:to>
    <xdr:sp macro="" textlink="">
      <xdr:nvSpPr>
        <xdr:cNvPr id="79" name="楕円 78">
          <a:extLst>
            <a:ext uri="{FF2B5EF4-FFF2-40B4-BE49-F238E27FC236}">
              <a16:creationId xmlns:a16="http://schemas.microsoft.com/office/drawing/2014/main" id="{8ECE29C3-0D94-4CA7-890A-8DD5952F99C4}"/>
            </a:ext>
          </a:extLst>
        </xdr:cNvPr>
        <xdr:cNvSpPr/>
      </xdr:nvSpPr>
      <xdr:spPr>
        <a:xfrm>
          <a:off x="1739900" y="572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74295</xdr:rowOff>
    </xdr:from>
    <xdr:to>
      <xdr:col>15</xdr:col>
      <xdr:colOff>50800</xdr:colOff>
      <xdr:row>34</xdr:row>
      <xdr:rowOff>121920</xdr:rowOff>
    </xdr:to>
    <xdr:cxnSp macro="">
      <xdr:nvCxnSpPr>
        <xdr:cNvPr id="80" name="直線コネクタ 79">
          <a:extLst>
            <a:ext uri="{FF2B5EF4-FFF2-40B4-BE49-F238E27FC236}">
              <a16:creationId xmlns:a16="http://schemas.microsoft.com/office/drawing/2014/main" id="{366AA6AE-EC14-4811-A648-B038D2126818}"/>
            </a:ext>
          </a:extLst>
        </xdr:cNvPr>
        <xdr:cNvCxnSpPr/>
      </xdr:nvCxnSpPr>
      <xdr:spPr>
        <a:xfrm>
          <a:off x="1790700" y="5774055"/>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147320</xdr:rowOff>
    </xdr:from>
    <xdr:to>
      <xdr:col>6</xdr:col>
      <xdr:colOff>38100</xdr:colOff>
      <xdr:row>34</xdr:row>
      <xdr:rowOff>77470</xdr:rowOff>
    </xdr:to>
    <xdr:sp macro="" textlink="">
      <xdr:nvSpPr>
        <xdr:cNvPr id="81" name="楕円 80">
          <a:extLst>
            <a:ext uri="{FF2B5EF4-FFF2-40B4-BE49-F238E27FC236}">
              <a16:creationId xmlns:a16="http://schemas.microsoft.com/office/drawing/2014/main" id="{801FAF25-5EE1-42D5-BCDF-0B6D766E47C5}"/>
            </a:ext>
          </a:extLst>
        </xdr:cNvPr>
        <xdr:cNvSpPr/>
      </xdr:nvSpPr>
      <xdr:spPr>
        <a:xfrm>
          <a:off x="965200" y="5679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26670</xdr:rowOff>
    </xdr:from>
    <xdr:to>
      <xdr:col>10</xdr:col>
      <xdr:colOff>114300</xdr:colOff>
      <xdr:row>34</xdr:row>
      <xdr:rowOff>74295</xdr:rowOff>
    </xdr:to>
    <xdr:cxnSp macro="">
      <xdr:nvCxnSpPr>
        <xdr:cNvPr id="82" name="直線コネクタ 81">
          <a:extLst>
            <a:ext uri="{FF2B5EF4-FFF2-40B4-BE49-F238E27FC236}">
              <a16:creationId xmlns:a16="http://schemas.microsoft.com/office/drawing/2014/main" id="{239A09DD-AF92-40BD-A347-0AC4593EE6A4}"/>
            </a:ext>
          </a:extLst>
        </xdr:cNvPr>
        <xdr:cNvCxnSpPr/>
      </xdr:nvCxnSpPr>
      <xdr:spPr>
        <a:xfrm>
          <a:off x="1008380" y="572643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165752</xdr:rowOff>
    </xdr:from>
    <xdr:ext cx="405111" cy="259045"/>
    <xdr:sp macro="" textlink="">
      <xdr:nvSpPr>
        <xdr:cNvPr id="83" name="n_1aveValue【図書館】&#10;有形固定資産減価償却率">
          <a:extLst>
            <a:ext uri="{FF2B5EF4-FFF2-40B4-BE49-F238E27FC236}">
              <a16:creationId xmlns:a16="http://schemas.microsoft.com/office/drawing/2014/main" id="{E6EFE7CF-B23B-434E-8167-700B51126F04}"/>
            </a:ext>
          </a:extLst>
        </xdr:cNvPr>
        <xdr:cNvSpPr txBox="1"/>
      </xdr:nvSpPr>
      <xdr:spPr>
        <a:xfrm>
          <a:off x="3170564" y="6200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図書館】&#10;有形固定資産減価償却率">
          <a:extLst>
            <a:ext uri="{FF2B5EF4-FFF2-40B4-BE49-F238E27FC236}">
              <a16:creationId xmlns:a16="http://schemas.microsoft.com/office/drawing/2014/main" id="{FCA56DD3-A2FC-4FB5-AB12-516A9401F330}"/>
            </a:ext>
          </a:extLst>
        </xdr:cNvPr>
        <xdr:cNvSpPr txBox="1"/>
      </xdr:nvSpPr>
      <xdr:spPr>
        <a:xfrm>
          <a:off x="2385704" y="620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5" name="n_3aveValue【図書館】&#10;有形固定資産減価償却率">
          <a:extLst>
            <a:ext uri="{FF2B5EF4-FFF2-40B4-BE49-F238E27FC236}">
              <a16:creationId xmlns:a16="http://schemas.microsoft.com/office/drawing/2014/main" id="{7378E83F-E04F-4C8E-8A7C-283FCBA4BDA3}"/>
            </a:ext>
          </a:extLst>
        </xdr:cNvPr>
        <xdr:cNvSpPr txBox="1"/>
      </xdr:nvSpPr>
      <xdr:spPr>
        <a:xfrm>
          <a:off x="1611004" y="617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20972</xdr:rowOff>
    </xdr:from>
    <xdr:ext cx="405111" cy="259045"/>
    <xdr:sp macro="" textlink="">
      <xdr:nvSpPr>
        <xdr:cNvPr id="86" name="n_4aveValue【図書館】&#10;有形固定資産減価償却率">
          <a:extLst>
            <a:ext uri="{FF2B5EF4-FFF2-40B4-BE49-F238E27FC236}">
              <a16:creationId xmlns:a16="http://schemas.microsoft.com/office/drawing/2014/main" id="{FCD4731E-5E74-4160-B030-06118D07C3EE}"/>
            </a:ext>
          </a:extLst>
        </xdr:cNvPr>
        <xdr:cNvSpPr txBox="1"/>
      </xdr:nvSpPr>
      <xdr:spPr>
        <a:xfrm>
          <a:off x="836304" y="6223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63517</xdr:rowOff>
    </xdr:from>
    <xdr:ext cx="405111" cy="259045"/>
    <xdr:sp macro="" textlink="">
      <xdr:nvSpPr>
        <xdr:cNvPr id="87" name="n_1mainValue【図書館】&#10;有形固定資産減価償却率">
          <a:extLst>
            <a:ext uri="{FF2B5EF4-FFF2-40B4-BE49-F238E27FC236}">
              <a16:creationId xmlns:a16="http://schemas.microsoft.com/office/drawing/2014/main" id="{62F0225E-3C9F-4658-AEE4-E5CD7EDCD597}"/>
            </a:ext>
          </a:extLst>
        </xdr:cNvPr>
        <xdr:cNvSpPr txBox="1"/>
      </xdr:nvSpPr>
      <xdr:spPr>
        <a:xfrm>
          <a:off x="3170564"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17797</xdr:rowOff>
    </xdr:from>
    <xdr:ext cx="405111" cy="259045"/>
    <xdr:sp macro="" textlink="">
      <xdr:nvSpPr>
        <xdr:cNvPr id="88" name="n_2mainValue【図書館】&#10;有形固定資産減価償却率">
          <a:extLst>
            <a:ext uri="{FF2B5EF4-FFF2-40B4-BE49-F238E27FC236}">
              <a16:creationId xmlns:a16="http://schemas.microsoft.com/office/drawing/2014/main" id="{B9A6E443-C6DB-4D0D-9A3E-A55AEC9CEF1E}"/>
            </a:ext>
          </a:extLst>
        </xdr:cNvPr>
        <xdr:cNvSpPr txBox="1"/>
      </xdr:nvSpPr>
      <xdr:spPr>
        <a:xfrm>
          <a:off x="2385704" y="554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141622</xdr:rowOff>
    </xdr:from>
    <xdr:ext cx="405111" cy="259045"/>
    <xdr:sp macro="" textlink="">
      <xdr:nvSpPr>
        <xdr:cNvPr id="89" name="n_3mainValue【図書館】&#10;有形固定資産減価償却率">
          <a:extLst>
            <a:ext uri="{FF2B5EF4-FFF2-40B4-BE49-F238E27FC236}">
              <a16:creationId xmlns:a16="http://schemas.microsoft.com/office/drawing/2014/main" id="{489C80C3-86CF-4DEF-8FB2-A905FA84D987}"/>
            </a:ext>
          </a:extLst>
        </xdr:cNvPr>
        <xdr:cNvSpPr txBox="1"/>
      </xdr:nvSpPr>
      <xdr:spPr>
        <a:xfrm>
          <a:off x="1611004" y="55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93997</xdr:rowOff>
    </xdr:from>
    <xdr:ext cx="405111" cy="259045"/>
    <xdr:sp macro="" textlink="">
      <xdr:nvSpPr>
        <xdr:cNvPr id="90" name="n_4mainValue【図書館】&#10;有形固定資産減価償却率">
          <a:extLst>
            <a:ext uri="{FF2B5EF4-FFF2-40B4-BE49-F238E27FC236}">
              <a16:creationId xmlns:a16="http://schemas.microsoft.com/office/drawing/2014/main" id="{C6A8C227-C92D-4323-AB8E-8CED0C26B194}"/>
            </a:ext>
          </a:extLst>
        </xdr:cNvPr>
        <xdr:cNvSpPr txBox="1"/>
      </xdr:nvSpPr>
      <xdr:spPr>
        <a:xfrm>
          <a:off x="836304" y="54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811E73CB-E216-4472-930F-A72D2BF1E59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9C6BA54-F8EF-4BBF-A5B9-241F3B718456}"/>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2DACA1C-9C35-4A8F-8A16-9A891F680DE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441A610-7920-419D-B58B-3472A2BCDAB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E9FEAD5-67D0-4935-8B4B-BAF6792C795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157768F-5E9C-4F62-9E68-B6801DE73C94}"/>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BD48F9A-3B7B-4C71-B5C3-FC1BD7C1C37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3CB27B9-3EE1-40B9-B437-7C8296D4DFA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FF3E25F6-BD5D-42BE-994A-650D3FA59265}"/>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37FFCB9-C4BB-423E-BA6F-4EF8ED0DE11C}"/>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AEC4F25-E3E8-49FD-B5A0-9F98C7208E1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54A01191-F47B-4B87-A359-3C9761F2F521}"/>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9187D1B5-0A30-4186-B80C-2EFE55F2DB98}"/>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C8D14477-8A70-4401-826E-C08CDEC878AD}"/>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E5FD7DC2-D226-45EC-81A9-49E79F67BEB9}"/>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C2DA309-E04D-4E29-9675-8BEE5872E4FB}"/>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F6B502D0-B6BF-4A28-B3FB-E95420389973}"/>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F44B1E0-4577-465D-8CB1-DE8701ACF142}"/>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C7334A1-8CDC-4CCE-9E55-22BC1205D1FF}"/>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E87CB3B-1183-4884-9364-BFBF0B0047A6}"/>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A9E63CF0-E98C-4A8D-868F-2DE34CFDFB3B}"/>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3B03766C-06A5-421A-91D7-38A81EF35BD7}"/>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96CFC5ED-F8D7-4A7B-8192-E97AF736467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5DC6E394-EA7E-4EDF-8FA8-4E7BAB09FE9C}"/>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68AEE12C-EEF1-4FA2-B96E-F17417B3720D}"/>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881B583B-544F-4004-873F-059A4D983689}"/>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AEEBA32E-6A41-4650-B962-DEF6913C84CC}"/>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F8D33908-3BB2-47C7-94DC-D3527E9700B7}"/>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A1834B5A-4651-45D5-9DE0-9580162EA85F}"/>
            </a:ext>
          </a:extLst>
        </xdr:cNvPr>
        <xdr:cNvSpPr txBox="1"/>
      </xdr:nvSpPr>
      <xdr:spPr>
        <a:xfrm>
          <a:off x="92583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EDEA66E4-1172-485D-9653-F94B78B4A637}"/>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7E9DC888-864C-46FF-B50B-CB68FEE14550}"/>
            </a:ext>
          </a:extLst>
        </xdr:cNvPr>
        <xdr:cNvSpPr/>
      </xdr:nvSpPr>
      <xdr:spPr>
        <a:xfrm>
          <a:off x="844550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82C11DFE-F96E-498A-ABC4-7F714E472E59}"/>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4D56F3B0-0B0D-4F06-BB72-7787DC8633D1}"/>
            </a:ext>
          </a:extLst>
        </xdr:cNvPr>
        <xdr:cNvSpPr/>
      </xdr:nvSpPr>
      <xdr:spPr>
        <a:xfrm>
          <a:off x="6873240" y="66713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33E60F5A-2D33-48BF-81CE-E355DA658E20}"/>
            </a:ext>
          </a:extLst>
        </xdr:cNvPr>
        <xdr:cNvSpPr/>
      </xdr:nvSpPr>
      <xdr:spPr>
        <a:xfrm>
          <a:off x="609854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B106B95-CE1F-491D-AE9B-3FF4042D087A}"/>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B67BEA3-78F6-4863-9628-D201685ADFEC}"/>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F6FA31B-F16C-47BD-97D1-DCC1194A381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1E7126DE-9F6D-400A-93D5-5861DC8452BC}"/>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AF5BEC4-63AF-4778-9391-836478DD259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12700</xdr:rowOff>
    </xdr:from>
    <xdr:to>
      <xdr:col>55</xdr:col>
      <xdr:colOff>50800</xdr:colOff>
      <xdr:row>40</xdr:row>
      <xdr:rowOff>114300</xdr:rowOff>
    </xdr:to>
    <xdr:sp macro="" textlink="">
      <xdr:nvSpPr>
        <xdr:cNvPr id="130" name="楕円 129">
          <a:extLst>
            <a:ext uri="{FF2B5EF4-FFF2-40B4-BE49-F238E27FC236}">
              <a16:creationId xmlns:a16="http://schemas.microsoft.com/office/drawing/2014/main" id="{A5452768-3CA7-43E1-8F21-200C54D7A2BC}"/>
            </a:ext>
          </a:extLst>
        </xdr:cNvPr>
        <xdr:cNvSpPr/>
      </xdr:nvSpPr>
      <xdr:spPr>
        <a:xfrm>
          <a:off x="9192260" y="6718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162577</xdr:rowOff>
    </xdr:from>
    <xdr:ext cx="469744" cy="259045"/>
    <xdr:sp macro="" textlink="">
      <xdr:nvSpPr>
        <xdr:cNvPr id="131" name="【図書館】&#10;一人当たり面積該当値テキスト">
          <a:extLst>
            <a:ext uri="{FF2B5EF4-FFF2-40B4-BE49-F238E27FC236}">
              <a16:creationId xmlns:a16="http://schemas.microsoft.com/office/drawing/2014/main" id="{4377409B-361E-4A76-B508-8535BA5E3004}"/>
            </a:ext>
          </a:extLst>
        </xdr:cNvPr>
        <xdr:cNvSpPr txBox="1"/>
      </xdr:nvSpPr>
      <xdr:spPr>
        <a:xfrm>
          <a:off x="9258300"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12700</xdr:rowOff>
    </xdr:from>
    <xdr:to>
      <xdr:col>50</xdr:col>
      <xdr:colOff>165100</xdr:colOff>
      <xdr:row>40</xdr:row>
      <xdr:rowOff>114300</xdr:rowOff>
    </xdr:to>
    <xdr:sp macro="" textlink="">
      <xdr:nvSpPr>
        <xdr:cNvPr id="132" name="楕円 131">
          <a:extLst>
            <a:ext uri="{FF2B5EF4-FFF2-40B4-BE49-F238E27FC236}">
              <a16:creationId xmlns:a16="http://schemas.microsoft.com/office/drawing/2014/main" id="{B6375357-6109-41C8-B5CD-92CAC6D5E50D}"/>
            </a:ext>
          </a:extLst>
        </xdr:cNvPr>
        <xdr:cNvSpPr/>
      </xdr:nvSpPr>
      <xdr:spPr>
        <a:xfrm>
          <a:off x="8445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63500</xdr:rowOff>
    </xdr:from>
    <xdr:to>
      <xdr:col>55</xdr:col>
      <xdr:colOff>0</xdr:colOff>
      <xdr:row>40</xdr:row>
      <xdr:rowOff>63500</xdr:rowOff>
    </xdr:to>
    <xdr:cxnSp macro="">
      <xdr:nvCxnSpPr>
        <xdr:cNvPr id="133" name="直線コネクタ 132">
          <a:extLst>
            <a:ext uri="{FF2B5EF4-FFF2-40B4-BE49-F238E27FC236}">
              <a16:creationId xmlns:a16="http://schemas.microsoft.com/office/drawing/2014/main" id="{525E200B-5165-45F6-B4A0-D282D21C214B}"/>
            </a:ext>
          </a:extLst>
        </xdr:cNvPr>
        <xdr:cNvCxnSpPr/>
      </xdr:nvCxnSpPr>
      <xdr:spPr>
        <a:xfrm>
          <a:off x="8496300" y="67691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12700</xdr:rowOff>
    </xdr:from>
    <xdr:to>
      <xdr:col>46</xdr:col>
      <xdr:colOff>38100</xdr:colOff>
      <xdr:row>40</xdr:row>
      <xdr:rowOff>114300</xdr:rowOff>
    </xdr:to>
    <xdr:sp macro="" textlink="">
      <xdr:nvSpPr>
        <xdr:cNvPr id="134" name="楕円 133">
          <a:extLst>
            <a:ext uri="{FF2B5EF4-FFF2-40B4-BE49-F238E27FC236}">
              <a16:creationId xmlns:a16="http://schemas.microsoft.com/office/drawing/2014/main" id="{BF155858-E28F-470A-93D0-C865F913A2D6}"/>
            </a:ext>
          </a:extLst>
        </xdr:cNvPr>
        <xdr:cNvSpPr/>
      </xdr:nvSpPr>
      <xdr:spPr>
        <a:xfrm>
          <a:off x="7670800" y="67183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63500</xdr:rowOff>
    </xdr:from>
    <xdr:to>
      <xdr:col>50</xdr:col>
      <xdr:colOff>114300</xdr:colOff>
      <xdr:row>40</xdr:row>
      <xdr:rowOff>63500</xdr:rowOff>
    </xdr:to>
    <xdr:cxnSp macro="">
      <xdr:nvCxnSpPr>
        <xdr:cNvPr id="135" name="直線コネクタ 134">
          <a:extLst>
            <a:ext uri="{FF2B5EF4-FFF2-40B4-BE49-F238E27FC236}">
              <a16:creationId xmlns:a16="http://schemas.microsoft.com/office/drawing/2014/main" id="{EBE30562-DF84-47C7-9594-990BA2542719}"/>
            </a:ext>
          </a:extLst>
        </xdr:cNvPr>
        <xdr:cNvCxnSpPr/>
      </xdr:nvCxnSpPr>
      <xdr:spPr>
        <a:xfrm>
          <a:off x="7713980" y="67691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12700</xdr:rowOff>
    </xdr:from>
    <xdr:to>
      <xdr:col>41</xdr:col>
      <xdr:colOff>101600</xdr:colOff>
      <xdr:row>40</xdr:row>
      <xdr:rowOff>114300</xdr:rowOff>
    </xdr:to>
    <xdr:sp macro="" textlink="">
      <xdr:nvSpPr>
        <xdr:cNvPr id="136" name="楕円 135">
          <a:extLst>
            <a:ext uri="{FF2B5EF4-FFF2-40B4-BE49-F238E27FC236}">
              <a16:creationId xmlns:a16="http://schemas.microsoft.com/office/drawing/2014/main" id="{448F2951-C15D-47C3-A84D-2F4B9D99B074}"/>
            </a:ext>
          </a:extLst>
        </xdr:cNvPr>
        <xdr:cNvSpPr/>
      </xdr:nvSpPr>
      <xdr:spPr>
        <a:xfrm>
          <a:off x="687324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63500</xdr:rowOff>
    </xdr:from>
    <xdr:to>
      <xdr:col>45</xdr:col>
      <xdr:colOff>177800</xdr:colOff>
      <xdr:row>40</xdr:row>
      <xdr:rowOff>63500</xdr:rowOff>
    </xdr:to>
    <xdr:cxnSp macro="">
      <xdr:nvCxnSpPr>
        <xdr:cNvPr id="137" name="直線コネクタ 136">
          <a:extLst>
            <a:ext uri="{FF2B5EF4-FFF2-40B4-BE49-F238E27FC236}">
              <a16:creationId xmlns:a16="http://schemas.microsoft.com/office/drawing/2014/main" id="{75272476-713A-425B-8DAF-32203489BC60}"/>
            </a:ext>
          </a:extLst>
        </xdr:cNvPr>
        <xdr:cNvCxnSpPr/>
      </xdr:nvCxnSpPr>
      <xdr:spPr>
        <a:xfrm>
          <a:off x="6924040" y="67691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12700</xdr:rowOff>
    </xdr:from>
    <xdr:to>
      <xdr:col>36</xdr:col>
      <xdr:colOff>165100</xdr:colOff>
      <xdr:row>40</xdr:row>
      <xdr:rowOff>114300</xdr:rowOff>
    </xdr:to>
    <xdr:sp macro="" textlink="">
      <xdr:nvSpPr>
        <xdr:cNvPr id="138" name="楕円 137">
          <a:extLst>
            <a:ext uri="{FF2B5EF4-FFF2-40B4-BE49-F238E27FC236}">
              <a16:creationId xmlns:a16="http://schemas.microsoft.com/office/drawing/2014/main" id="{9810F65B-B3C1-4BB6-AA84-E4B93E6DCC44}"/>
            </a:ext>
          </a:extLst>
        </xdr:cNvPr>
        <xdr:cNvSpPr/>
      </xdr:nvSpPr>
      <xdr:spPr>
        <a:xfrm>
          <a:off x="609854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63500</xdr:rowOff>
    </xdr:from>
    <xdr:to>
      <xdr:col>41</xdr:col>
      <xdr:colOff>50800</xdr:colOff>
      <xdr:row>40</xdr:row>
      <xdr:rowOff>63500</xdr:rowOff>
    </xdr:to>
    <xdr:cxnSp macro="">
      <xdr:nvCxnSpPr>
        <xdr:cNvPr id="139" name="直線コネクタ 138">
          <a:extLst>
            <a:ext uri="{FF2B5EF4-FFF2-40B4-BE49-F238E27FC236}">
              <a16:creationId xmlns:a16="http://schemas.microsoft.com/office/drawing/2014/main" id="{036BF6D2-01CC-4C38-9E29-36DCB581416C}"/>
            </a:ext>
          </a:extLst>
        </xdr:cNvPr>
        <xdr:cNvCxnSpPr/>
      </xdr:nvCxnSpPr>
      <xdr:spPr>
        <a:xfrm>
          <a:off x="6149340" y="67691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75AF31EF-33EE-4A8A-85F7-6AFBBDDE1516}"/>
            </a:ext>
          </a:extLst>
        </xdr:cNvPr>
        <xdr:cNvSpPr txBox="1"/>
      </xdr:nvSpPr>
      <xdr:spPr>
        <a:xfrm>
          <a:off x="827158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3CC47155-2B17-49D3-BDE8-33A508D16AE4}"/>
            </a:ext>
          </a:extLst>
        </xdr:cNvPr>
        <xdr:cNvSpPr txBox="1"/>
      </xdr:nvSpPr>
      <xdr:spPr>
        <a:xfrm>
          <a:off x="7509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36D94C7F-EF44-43D2-ADF1-D0C3AB02ECC5}"/>
            </a:ext>
          </a:extLst>
        </xdr:cNvPr>
        <xdr:cNvSpPr txBox="1"/>
      </xdr:nvSpPr>
      <xdr:spPr>
        <a:xfrm>
          <a:off x="67120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7B33DBA3-8563-4CB9-B690-C7CE5C1E11A2}"/>
            </a:ext>
          </a:extLst>
        </xdr:cNvPr>
        <xdr:cNvSpPr txBox="1"/>
      </xdr:nvSpPr>
      <xdr:spPr>
        <a:xfrm>
          <a:off x="5937327" y="648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105427</xdr:rowOff>
    </xdr:from>
    <xdr:ext cx="469744" cy="259045"/>
    <xdr:sp macro="" textlink="">
      <xdr:nvSpPr>
        <xdr:cNvPr id="144" name="n_1mainValue【図書館】&#10;一人当たり面積">
          <a:extLst>
            <a:ext uri="{FF2B5EF4-FFF2-40B4-BE49-F238E27FC236}">
              <a16:creationId xmlns:a16="http://schemas.microsoft.com/office/drawing/2014/main" id="{150DB8A2-6EF7-4AD3-8E9F-DDFD3F7B8A8D}"/>
            </a:ext>
          </a:extLst>
        </xdr:cNvPr>
        <xdr:cNvSpPr txBox="1"/>
      </xdr:nvSpPr>
      <xdr:spPr>
        <a:xfrm>
          <a:off x="827158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105427</xdr:rowOff>
    </xdr:from>
    <xdr:ext cx="469744" cy="259045"/>
    <xdr:sp macro="" textlink="">
      <xdr:nvSpPr>
        <xdr:cNvPr id="145" name="n_2mainValue【図書館】&#10;一人当たり面積">
          <a:extLst>
            <a:ext uri="{FF2B5EF4-FFF2-40B4-BE49-F238E27FC236}">
              <a16:creationId xmlns:a16="http://schemas.microsoft.com/office/drawing/2014/main" id="{D8035CA5-0DAE-450E-973C-9608C8E8637E}"/>
            </a:ext>
          </a:extLst>
        </xdr:cNvPr>
        <xdr:cNvSpPr txBox="1"/>
      </xdr:nvSpPr>
      <xdr:spPr>
        <a:xfrm>
          <a:off x="750958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105427</xdr:rowOff>
    </xdr:from>
    <xdr:ext cx="469744" cy="259045"/>
    <xdr:sp macro="" textlink="">
      <xdr:nvSpPr>
        <xdr:cNvPr id="146" name="n_3mainValue【図書館】&#10;一人当たり面積">
          <a:extLst>
            <a:ext uri="{FF2B5EF4-FFF2-40B4-BE49-F238E27FC236}">
              <a16:creationId xmlns:a16="http://schemas.microsoft.com/office/drawing/2014/main" id="{1999F73B-5ACE-4560-B36C-BCA93BC14F2C}"/>
            </a:ext>
          </a:extLst>
        </xdr:cNvPr>
        <xdr:cNvSpPr txBox="1"/>
      </xdr:nvSpPr>
      <xdr:spPr>
        <a:xfrm>
          <a:off x="67120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105427</xdr:rowOff>
    </xdr:from>
    <xdr:ext cx="469744" cy="259045"/>
    <xdr:sp macro="" textlink="">
      <xdr:nvSpPr>
        <xdr:cNvPr id="147" name="n_4mainValue【図書館】&#10;一人当たり面積">
          <a:extLst>
            <a:ext uri="{FF2B5EF4-FFF2-40B4-BE49-F238E27FC236}">
              <a16:creationId xmlns:a16="http://schemas.microsoft.com/office/drawing/2014/main" id="{02891518-2E7F-44AC-BCEC-BDD53569A347}"/>
            </a:ext>
          </a:extLst>
        </xdr:cNvPr>
        <xdr:cNvSpPr txBox="1"/>
      </xdr:nvSpPr>
      <xdr:spPr>
        <a:xfrm>
          <a:off x="59373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BE5EC5A7-2F70-4AF6-8ED2-60882986ABA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24DD111F-BF59-4BB0-86E5-9D2D07BB9316}"/>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9872FB0-2BDB-4F47-9878-E26C07D55BF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4A905EC-1195-4492-959B-A990821D6CA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8BE70ABD-E617-4F9F-9C85-0CABA4A08148}"/>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E22AC88-C705-40E2-AA39-59F3DF0EFA1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5C5DA45A-6DF8-4AA3-BE4D-A3F5A33ED9B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22D26111-A950-4377-AEEA-DBF97B467FC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82211FFC-CA78-49A4-90A2-9EEB1EE66FF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A2B7D86E-FFDA-45A6-98E4-9BEEE3C00D9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E7E6CD65-6115-4C68-BB44-E4EBD54BEEF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7932E9D3-8E5B-462A-8720-3EBBA2C7E31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358F5B7A-4D18-4206-841A-7DBC048547F7}"/>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F86089BD-CB8D-4912-B9B8-0E48B69FE136}"/>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ABAD3C-E6D8-4CFD-AEA5-707D6C95AF93}"/>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A48549DF-F64A-4B01-827B-724929281B1C}"/>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56D07D53-B9DE-43C3-9EC4-DC146E6EB421}"/>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450D04AF-1722-449C-AEB8-0B888E157F8E}"/>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D10FC39-6A57-4825-BC8F-8EDE26E495EF}"/>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75A07AEB-6A7E-452D-9469-A251B43B9F05}"/>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1B3783F1-0EED-47A8-B2BF-745DE6C5E8BB}"/>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BD0467BC-F669-40A5-8A71-1623A8B44433}"/>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4450EB81-B660-476A-8A15-33F04BFB941F}"/>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EB01199A-2CC1-414A-8049-EE31522C8CE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F4DACCFD-AF4A-432B-A83D-602138A1FD19}"/>
            </a:ext>
          </a:extLst>
        </xdr:cNvPr>
        <xdr:cNvCxnSpPr/>
      </xdr:nvCxnSpPr>
      <xdr:spPr>
        <a:xfrm flipV="1">
          <a:off x="4086225" y="936879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D65EEB51-BC8F-40E2-8391-1D805CE8CBDD}"/>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E1D35E42-9CDE-4997-A5A5-D3E362187F8F}"/>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5F2675BE-ED7B-40C6-9D15-84DDB925F8C7}"/>
            </a:ext>
          </a:extLst>
        </xdr:cNvPr>
        <xdr:cNvSpPr txBox="1"/>
      </xdr:nvSpPr>
      <xdr:spPr>
        <a:xfrm>
          <a:off x="4124960" y="914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34E994DA-B097-4D5F-B6E0-2B9BE07EE6C2}"/>
            </a:ext>
          </a:extLst>
        </xdr:cNvPr>
        <xdr:cNvCxnSpPr/>
      </xdr:nvCxnSpPr>
      <xdr:spPr>
        <a:xfrm>
          <a:off x="402082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9B07DAD8-3FEE-423A-91BA-813FB28E2646}"/>
            </a:ext>
          </a:extLst>
        </xdr:cNvPr>
        <xdr:cNvSpPr txBox="1"/>
      </xdr:nvSpPr>
      <xdr:spPr>
        <a:xfrm>
          <a:off x="412496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B71A5E6A-B752-420A-BA7E-645F07CEA137}"/>
            </a:ext>
          </a:extLst>
        </xdr:cNvPr>
        <xdr:cNvSpPr/>
      </xdr:nvSpPr>
      <xdr:spPr>
        <a:xfrm>
          <a:off x="403606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4B641D65-28F6-45CF-B814-09581D699538}"/>
            </a:ext>
          </a:extLst>
        </xdr:cNvPr>
        <xdr:cNvSpPr/>
      </xdr:nvSpPr>
      <xdr:spPr>
        <a:xfrm>
          <a:off x="3312160" y="999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9A333118-BE85-47A8-B965-051BC0678087}"/>
            </a:ext>
          </a:extLst>
        </xdr:cNvPr>
        <xdr:cNvSpPr/>
      </xdr:nvSpPr>
      <xdr:spPr>
        <a:xfrm>
          <a:off x="25146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193744BF-D7EE-4F3C-86A4-905DD6E392F0}"/>
            </a:ext>
          </a:extLst>
        </xdr:cNvPr>
        <xdr:cNvSpPr/>
      </xdr:nvSpPr>
      <xdr:spPr>
        <a:xfrm>
          <a:off x="1739900" y="9961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2E16D16E-E1C6-4FB8-9E4A-9E15EAF6B052}"/>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1721620-A766-40E5-A634-D448CA38BA5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477D91C-B7EA-4E7F-A1CC-B6E19D6012F2}"/>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C3DEDC6-66F4-4E35-969B-90820FB11C3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74BCE31-4926-417D-9004-AAA21A14BB54}"/>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C296A45-D521-49D1-A6D6-DF03FDCD781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63500</xdr:rowOff>
    </xdr:from>
    <xdr:to>
      <xdr:col>24</xdr:col>
      <xdr:colOff>114300</xdr:colOff>
      <xdr:row>60</xdr:row>
      <xdr:rowOff>165100</xdr:rowOff>
    </xdr:to>
    <xdr:sp macro="" textlink="">
      <xdr:nvSpPr>
        <xdr:cNvPr id="188" name="楕円 187">
          <a:extLst>
            <a:ext uri="{FF2B5EF4-FFF2-40B4-BE49-F238E27FC236}">
              <a16:creationId xmlns:a16="http://schemas.microsoft.com/office/drawing/2014/main" id="{BBBA9962-8AE1-491F-8967-507457CF1720}"/>
            </a:ext>
          </a:extLst>
        </xdr:cNvPr>
        <xdr:cNvSpPr/>
      </xdr:nvSpPr>
      <xdr:spPr>
        <a:xfrm>
          <a:off x="403606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41927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61D951EE-D6F2-4C8D-B4B5-469EB18E07D1}"/>
            </a:ext>
          </a:extLst>
        </xdr:cNvPr>
        <xdr:cNvSpPr txBox="1"/>
      </xdr:nvSpPr>
      <xdr:spPr>
        <a:xfrm>
          <a:off x="4124960"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21590</xdr:rowOff>
    </xdr:from>
    <xdr:to>
      <xdr:col>20</xdr:col>
      <xdr:colOff>38100</xdr:colOff>
      <xdr:row>60</xdr:row>
      <xdr:rowOff>123190</xdr:rowOff>
    </xdr:to>
    <xdr:sp macro="" textlink="">
      <xdr:nvSpPr>
        <xdr:cNvPr id="190" name="楕円 189">
          <a:extLst>
            <a:ext uri="{FF2B5EF4-FFF2-40B4-BE49-F238E27FC236}">
              <a16:creationId xmlns:a16="http://schemas.microsoft.com/office/drawing/2014/main" id="{40C19DA2-0335-4198-BAFC-D6F989F49975}"/>
            </a:ext>
          </a:extLst>
        </xdr:cNvPr>
        <xdr:cNvSpPr/>
      </xdr:nvSpPr>
      <xdr:spPr>
        <a:xfrm>
          <a:off x="3312160" y="100799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72390</xdr:rowOff>
    </xdr:from>
    <xdr:to>
      <xdr:col>24</xdr:col>
      <xdr:colOff>63500</xdr:colOff>
      <xdr:row>60</xdr:row>
      <xdr:rowOff>114300</xdr:rowOff>
    </xdr:to>
    <xdr:cxnSp macro="">
      <xdr:nvCxnSpPr>
        <xdr:cNvPr id="191" name="直線コネクタ 190">
          <a:extLst>
            <a:ext uri="{FF2B5EF4-FFF2-40B4-BE49-F238E27FC236}">
              <a16:creationId xmlns:a16="http://schemas.microsoft.com/office/drawing/2014/main" id="{382F1A80-4903-4300-B4CE-4A8F73491478}"/>
            </a:ext>
          </a:extLst>
        </xdr:cNvPr>
        <xdr:cNvCxnSpPr/>
      </xdr:nvCxnSpPr>
      <xdr:spPr>
        <a:xfrm>
          <a:off x="3355340" y="10130790"/>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149225</xdr:rowOff>
    </xdr:from>
    <xdr:to>
      <xdr:col>15</xdr:col>
      <xdr:colOff>101600</xdr:colOff>
      <xdr:row>60</xdr:row>
      <xdr:rowOff>79375</xdr:rowOff>
    </xdr:to>
    <xdr:sp macro="" textlink="">
      <xdr:nvSpPr>
        <xdr:cNvPr id="192" name="楕円 191">
          <a:extLst>
            <a:ext uri="{FF2B5EF4-FFF2-40B4-BE49-F238E27FC236}">
              <a16:creationId xmlns:a16="http://schemas.microsoft.com/office/drawing/2014/main" id="{D5039431-B1AD-492E-B938-E297CFB71AE5}"/>
            </a:ext>
          </a:extLst>
        </xdr:cNvPr>
        <xdr:cNvSpPr/>
      </xdr:nvSpPr>
      <xdr:spPr>
        <a:xfrm>
          <a:off x="2514600" y="10039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28575</xdr:rowOff>
    </xdr:from>
    <xdr:to>
      <xdr:col>19</xdr:col>
      <xdr:colOff>177800</xdr:colOff>
      <xdr:row>60</xdr:row>
      <xdr:rowOff>72390</xdr:rowOff>
    </xdr:to>
    <xdr:cxnSp macro="">
      <xdr:nvCxnSpPr>
        <xdr:cNvPr id="193" name="直線コネクタ 192">
          <a:extLst>
            <a:ext uri="{FF2B5EF4-FFF2-40B4-BE49-F238E27FC236}">
              <a16:creationId xmlns:a16="http://schemas.microsoft.com/office/drawing/2014/main" id="{A4C3F927-0FFA-4C06-BC1A-2C00A4DFB0F4}"/>
            </a:ext>
          </a:extLst>
        </xdr:cNvPr>
        <xdr:cNvCxnSpPr/>
      </xdr:nvCxnSpPr>
      <xdr:spPr>
        <a:xfrm>
          <a:off x="2565400" y="1008697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111125</xdr:rowOff>
    </xdr:from>
    <xdr:to>
      <xdr:col>10</xdr:col>
      <xdr:colOff>165100</xdr:colOff>
      <xdr:row>60</xdr:row>
      <xdr:rowOff>41275</xdr:rowOff>
    </xdr:to>
    <xdr:sp macro="" textlink="">
      <xdr:nvSpPr>
        <xdr:cNvPr id="194" name="楕円 193">
          <a:extLst>
            <a:ext uri="{FF2B5EF4-FFF2-40B4-BE49-F238E27FC236}">
              <a16:creationId xmlns:a16="http://schemas.microsoft.com/office/drawing/2014/main" id="{96F3D456-84A4-4336-96CA-DA0C892BC1D8}"/>
            </a:ext>
          </a:extLst>
        </xdr:cNvPr>
        <xdr:cNvSpPr/>
      </xdr:nvSpPr>
      <xdr:spPr>
        <a:xfrm>
          <a:off x="1739900" y="10001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161925</xdr:rowOff>
    </xdr:from>
    <xdr:to>
      <xdr:col>15</xdr:col>
      <xdr:colOff>50800</xdr:colOff>
      <xdr:row>60</xdr:row>
      <xdr:rowOff>28575</xdr:rowOff>
    </xdr:to>
    <xdr:cxnSp macro="">
      <xdr:nvCxnSpPr>
        <xdr:cNvPr id="195" name="直線コネクタ 194">
          <a:extLst>
            <a:ext uri="{FF2B5EF4-FFF2-40B4-BE49-F238E27FC236}">
              <a16:creationId xmlns:a16="http://schemas.microsoft.com/office/drawing/2014/main" id="{40B7D280-8E3A-4291-B67B-F545B83DDD2D}"/>
            </a:ext>
          </a:extLst>
        </xdr:cNvPr>
        <xdr:cNvCxnSpPr/>
      </xdr:nvCxnSpPr>
      <xdr:spPr>
        <a:xfrm>
          <a:off x="1790700" y="1005268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65405</xdr:rowOff>
    </xdr:from>
    <xdr:to>
      <xdr:col>6</xdr:col>
      <xdr:colOff>38100</xdr:colOff>
      <xdr:row>59</xdr:row>
      <xdr:rowOff>167005</xdr:rowOff>
    </xdr:to>
    <xdr:sp macro="" textlink="">
      <xdr:nvSpPr>
        <xdr:cNvPr id="196" name="楕円 195">
          <a:extLst>
            <a:ext uri="{FF2B5EF4-FFF2-40B4-BE49-F238E27FC236}">
              <a16:creationId xmlns:a16="http://schemas.microsoft.com/office/drawing/2014/main" id="{C3FDBE8F-20BE-4C06-A44E-D68BE91CA85A}"/>
            </a:ext>
          </a:extLst>
        </xdr:cNvPr>
        <xdr:cNvSpPr/>
      </xdr:nvSpPr>
      <xdr:spPr>
        <a:xfrm>
          <a:off x="965200" y="99561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116205</xdr:rowOff>
    </xdr:from>
    <xdr:to>
      <xdr:col>10</xdr:col>
      <xdr:colOff>114300</xdr:colOff>
      <xdr:row>59</xdr:row>
      <xdr:rowOff>161925</xdr:rowOff>
    </xdr:to>
    <xdr:cxnSp macro="">
      <xdr:nvCxnSpPr>
        <xdr:cNvPr id="197" name="直線コネクタ 196">
          <a:extLst>
            <a:ext uri="{FF2B5EF4-FFF2-40B4-BE49-F238E27FC236}">
              <a16:creationId xmlns:a16="http://schemas.microsoft.com/office/drawing/2014/main" id="{63B7B420-5DF7-4F63-93F7-86254AE75B04}"/>
            </a:ext>
          </a:extLst>
        </xdr:cNvPr>
        <xdr:cNvCxnSpPr/>
      </xdr:nvCxnSpPr>
      <xdr:spPr>
        <a:xfrm>
          <a:off x="1008380" y="10006965"/>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636C4AA6-242E-49EE-BE3F-2F3C97DE389C}"/>
            </a:ext>
          </a:extLst>
        </xdr:cNvPr>
        <xdr:cNvSpPr txBox="1"/>
      </xdr:nvSpPr>
      <xdr:spPr>
        <a:xfrm>
          <a:off x="317056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6095AB4C-9C57-4677-8D57-698F70572733}"/>
            </a:ext>
          </a:extLst>
        </xdr:cNvPr>
        <xdr:cNvSpPr txBox="1"/>
      </xdr:nvSpPr>
      <xdr:spPr>
        <a:xfrm>
          <a:off x="238570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17797</xdr:rowOff>
    </xdr:from>
    <xdr:ext cx="405111" cy="259045"/>
    <xdr:sp macro="" textlink="">
      <xdr:nvSpPr>
        <xdr:cNvPr id="200" name="n_3aveValue【体育館・プール】&#10;有形固定資産減価償却率">
          <a:extLst>
            <a:ext uri="{FF2B5EF4-FFF2-40B4-BE49-F238E27FC236}">
              <a16:creationId xmlns:a16="http://schemas.microsoft.com/office/drawing/2014/main" id="{EAACC89F-3BFE-4A10-8108-55C129401B65}"/>
            </a:ext>
          </a:extLst>
        </xdr:cNvPr>
        <xdr:cNvSpPr txBox="1"/>
      </xdr:nvSpPr>
      <xdr:spPr>
        <a:xfrm>
          <a:off x="161100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1" name="n_4aveValue【体育館・プール】&#10;有形固定資産減価償却率">
          <a:extLst>
            <a:ext uri="{FF2B5EF4-FFF2-40B4-BE49-F238E27FC236}">
              <a16:creationId xmlns:a16="http://schemas.microsoft.com/office/drawing/2014/main" id="{8F7B806C-EBC1-4921-B681-67DA59D14C32}"/>
            </a:ext>
          </a:extLst>
        </xdr:cNvPr>
        <xdr:cNvSpPr txBox="1"/>
      </xdr:nvSpPr>
      <xdr:spPr>
        <a:xfrm>
          <a:off x="83630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114317</xdr:rowOff>
    </xdr:from>
    <xdr:ext cx="405111" cy="259045"/>
    <xdr:sp macro="" textlink="">
      <xdr:nvSpPr>
        <xdr:cNvPr id="202" name="n_1mainValue【体育館・プール】&#10;有形固定資産減価償却率">
          <a:extLst>
            <a:ext uri="{FF2B5EF4-FFF2-40B4-BE49-F238E27FC236}">
              <a16:creationId xmlns:a16="http://schemas.microsoft.com/office/drawing/2014/main" id="{723FDAF6-DE2C-4367-B52E-73ED5CED871B}"/>
            </a:ext>
          </a:extLst>
        </xdr:cNvPr>
        <xdr:cNvSpPr txBox="1"/>
      </xdr:nvSpPr>
      <xdr:spPr>
        <a:xfrm>
          <a:off x="317056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70502</xdr:rowOff>
    </xdr:from>
    <xdr:ext cx="405111" cy="259045"/>
    <xdr:sp macro="" textlink="">
      <xdr:nvSpPr>
        <xdr:cNvPr id="203" name="n_2mainValue【体育館・プール】&#10;有形固定資産減価償却率">
          <a:extLst>
            <a:ext uri="{FF2B5EF4-FFF2-40B4-BE49-F238E27FC236}">
              <a16:creationId xmlns:a16="http://schemas.microsoft.com/office/drawing/2014/main" id="{72FCDF26-6734-429F-806C-42D6D47347E3}"/>
            </a:ext>
          </a:extLst>
        </xdr:cNvPr>
        <xdr:cNvSpPr txBox="1"/>
      </xdr:nvSpPr>
      <xdr:spPr>
        <a:xfrm>
          <a:off x="2385704" y="1012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32402</xdr:rowOff>
    </xdr:from>
    <xdr:ext cx="405111" cy="259045"/>
    <xdr:sp macro="" textlink="">
      <xdr:nvSpPr>
        <xdr:cNvPr id="204" name="n_3mainValue【体育館・プール】&#10;有形固定資産減価償却率">
          <a:extLst>
            <a:ext uri="{FF2B5EF4-FFF2-40B4-BE49-F238E27FC236}">
              <a16:creationId xmlns:a16="http://schemas.microsoft.com/office/drawing/2014/main" id="{6164AFDE-1F72-454F-891F-E8DAD4978404}"/>
            </a:ext>
          </a:extLst>
        </xdr:cNvPr>
        <xdr:cNvSpPr txBox="1"/>
      </xdr:nvSpPr>
      <xdr:spPr>
        <a:xfrm>
          <a:off x="1611004" y="1009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12082</xdr:rowOff>
    </xdr:from>
    <xdr:ext cx="405111" cy="259045"/>
    <xdr:sp macro="" textlink="">
      <xdr:nvSpPr>
        <xdr:cNvPr id="205" name="n_4mainValue【体育館・プール】&#10;有形固定資産減価償却率">
          <a:extLst>
            <a:ext uri="{FF2B5EF4-FFF2-40B4-BE49-F238E27FC236}">
              <a16:creationId xmlns:a16="http://schemas.microsoft.com/office/drawing/2014/main" id="{B98BB325-65FB-43BB-9BEB-F30268157ED8}"/>
            </a:ext>
          </a:extLst>
        </xdr:cNvPr>
        <xdr:cNvSpPr txBox="1"/>
      </xdr:nvSpPr>
      <xdr:spPr>
        <a:xfrm>
          <a:off x="836304" y="973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5AC9F256-76F1-4E97-B5EE-1FFE53C11FA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FD343072-668B-4DBC-AE83-07C3314A424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7F01C52D-784D-493E-9C2C-A2D26E0A9764}"/>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9B0C09EF-CC1F-4185-9C82-302A0B21FF6F}"/>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366B85EB-F180-4CA5-8385-C3CE5054D6E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5D80BECC-6117-41BD-A46B-933CA9765B6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DEEA8F84-6701-4D02-95CD-5F1DD82AD233}"/>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BCC2F690-706A-4595-B408-02D1AE3C3E5C}"/>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82CCF8FD-4AB8-4D85-87BC-AE8A53BD892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82F14309-D935-404E-B54B-B619F9D19E7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FD28FE95-B6C0-41A0-AE6D-3A6CCF25026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57B47F86-1A98-4D67-B2C5-B59195BC46FB}"/>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542A135D-98F2-483F-992A-9041C119F619}"/>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8601B4C7-7351-43E1-B577-DC8457999AAE}"/>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A92D4833-B4DA-4338-9861-3C91518699F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D6CD47E4-9974-4B14-A7B8-15F35C667918}"/>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5F9A27F-B24A-4289-9E27-0EBE4B855A1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E6BB9E00-23A0-4F15-9BF6-BACA26B72412}"/>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42691A29-0C3C-4DCD-8CEB-8100C1D79794}"/>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531A54C6-E53A-4FC2-9176-B91DA378698D}"/>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26AC90A1-E36A-4D33-8A8A-F8CA60BF817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1CAF52AF-D85D-41FE-83D1-A66F5EE91017}"/>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C1591C6D-BF4C-4FB9-A631-8F2198883A0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AEB672AE-722F-4B5B-830F-231363967E07}"/>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13E9852A-86E1-491E-9DFE-EF365D9B6F92}"/>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5F04CDEA-267B-4DB5-876B-25F148173B70}"/>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5EA0E29F-753A-4E55-B031-D65B6404452C}"/>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E21ACCC5-8E6D-4026-895B-172FCAB5B4C0}"/>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E7DDB05F-9615-407E-8334-2459E65B0D82}"/>
            </a:ext>
          </a:extLst>
        </xdr:cNvPr>
        <xdr:cNvSpPr txBox="1"/>
      </xdr:nvSpPr>
      <xdr:spPr>
        <a:xfrm>
          <a:off x="92583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C26B9900-E9B4-4E27-97C7-0FA798FEEA85}"/>
            </a:ext>
          </a:extLst>
        </xdr:cNvPr>
        <xdr:cNvSpPr/>
      </xdr:nvSpPr>
      <xdr:spPr>
        <a:xfrm>
          <a:off x="919226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2CF17561-7B60-488F-96F0-24A2382D3CB0}"/>
            </a:ext>
          </a:extLst>
        </xdr:cNvPr>
        <xdr:cNvSpPr/>
      </xdr:nvSpPr>
      <xdr:spPr>
        <a:xfrm>
          <a:off x="8445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70F38718-2F36-485B-828C-37EF93D2DA2E}"/>
            </a:ext>
          </a:extLst>
        </xdr:cNvPr>
        <xdr:cNvSpPr/>
      </xdr:nvSpPr>
      <xdr:spPr>
        <a:xfrm>
          <a:off x="7670800" y="1040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7330ECA4-276C-4DB4-9DA9-897F24426339}"/>
            </a:ext>
          </a:extLst>
        </xdr:cNvPr>
        <xdr:cNvSpPr/>
      </xdr:nvSpPr>
      <xdr:spPr>
        <a:xfrm>
          <a:off x="687324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4EC2C8B0-0280-436B-A087-647292BACA6F}"/>
            </a:ext>
          </a:extLst>
        </xdr:cNvPr>
        <xdr:cNvSpPr/>
      </xdr:nvSpPr>
      <xdr:spPr>
        <a:xfrm>
          <a:off x="6098540" y="1044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C54303D-F952-4B79-98B2-9F850C07F833}"/>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A16D813-9290-4B43-B4BE-50DAD624ACFF}"/>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783FC04C-7227-4BD3-ADBD-84AF94F9B979}"/>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005E708-7CCE-44CD-8D0A-ED2696AA1AA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3BBA357-22CD-4832-AD59-615101D455D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29210</xdr:rowOff>
    </xdr:from>
    <xdr:to>
      <xdr:col>55</xdr:col>
      <xdr:colOff>50800</xdr:colOff>
      <xdr:row>63</xdr:row>
      <xdr:rowOff>130810</xdr:rowOff>
    </xdr:to>
    <xdr:sp macro="" textlink="">
      <xdr:nvSpPr>
        <xdr:cNvPr id="245" name="楕円 244">
          <a:extLst>
            <a:ext uri="{FF2B5EF4-FFF2-40B4-BE49-F238E27FC236}">
              <a16:creationId xmlns:a16="http://schemas.microsoft.com/office/drawing/2014/main" id="{063B0FDB-541C-466A-A8B5-4159CA6D9894}"/>
            </a:ext>
          </a:extLst>
        </xdr:cNvPr>
        <xdr:cNvSpPr/>
      </xdr:nvSpPr>
      <xdr:spPr>
        <a:xfrm>
          <a:off x="9192260" y="105905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115587</xdr:rowOff>
    </xdr:from>
    <xdr:ext cx="469744" cy="259045"/>
    <xdr:sp macro="" textlink="">
      <xdr:nvSpPr>
        <xdr:cNvPr id="246" name="【体育館・プール】&#10;一人当たり面積該当値テキスト">
          <a:extLst>
            <a:ext uri="{FF2B5EF4-FFF2-40B4-BE49-F238E27FC236}">
              <a16:creationId xmlns:a16="http://schemas.microsoft.com/office/drawing/2014/main" id="{3E5CC8DF-715C-48C3-8046-C40EFB298108}"/>
            </a:ext>
          </a:extLst>
        </xdr:cNvPr>
        <xdr:cNvSpPr txBox="1"/>
      </xdr:nvSpPr>
      <xdr:spPr>
        <a:xfrm>
          <a:off x="9258300" y="1050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29210</xdr:rowOff>
    </xdr:from>
    <xdr:to>
      <xdr:col>50</xdr:col>
      <xdr:colOff>165100</xdr:colOff>
      <xdr:row>63</xdr:row>
      <xdr:rowOff>130810</xdr:rowOff>
    </xdr:to>
    <xdr:sp macro="" textlink="">
      <xdr:nvSpPr>
        <xdr:cNvPr id="247" name="楕円 246">
          <a:extLst>
            <a:ext uri="{FF2B5EF4-FFF2-40B4-BE49-F238E27FC236}">
              <a16:creationId xmlns:a16="http://schemas.microsoft.com/office/drawing/2014/main" id="{09995DA2-B6B5-4605-AD8F-D94FDB0778C3}"/>
            </a:ext>
          </a:extLst>
        </xdr:cNvPr>
        <xdr:cNvSpPr/>
      </xdr:nvSpPr>
      <xdr:spPr>
        <a:xfrm>
          <a:off x="8445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80010</xdr:rowOff>
    </xdr:from>
    <xdr:to>
      <xdr:col>55</xdr:col>
      <xdr:colOff>0</xdr:colOff>
      <xdr:row>63</xdr:row>
      <xdr:rowOff>80010</xdr:rowOff>
    </xdr:to>
    <xdr:cxnSp macro="">
      <xdr:nvCxnSpPr>
        <xdr:cNvPr id="248" name="直線コネクタ 247">
          <a:extLst>
            <a:ext uri="{FF2B5EF4-FFF2-40B4-BE49-F238E27FC236}">
              <a16:creationId xmlns:a16="http://schemas.microsoft.com/office/drawing/2014/main" id="{A08A2ADE-E502-4867-95F2-01931A0F380F}"/>
            </a:ext>
          </a:extLst>
        </xdr:cNvPr>
        <xdr:cNvCxnSpPr/>
      </xdr:nvCxnSpPr>
      <xdr:spPr>
        <a:xfrm>
          <a:off x="8496300" y="1064133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29210</xdr:rowOff>
    </xdr:from>
    <xdr:to>
      <xdr:col>46</xdr:col>
      <xdr:colOff>38100</xdr:colOff>
      <xdr:row>63</xdr:row>
      <xdr:rowOff>130810</xdr:rowOff>
    </xdr:to>
    <xdr:sp macro="" textlink="">
      <xdr:nvSpPr>
        <xdr:cNvPr id="249" name="楕円 248">
          <a:extLst>
            <a:ext uri="{FF2B5EF4-FFF2-40B4-BE49-F238E27FC236}">
              <a16:creationId xmlns:a16="http://schemas.microsoft.com/office/drawing/2014/main" id="{3EDFEC60-1D29-45C0-956D-CA17B3CDA8C2}"/>
            </a:ext>
          </a:extLst>
        </xdr:cNvPr>
        <xdr:cNvSpPr/>
      </xdr:nvSpPr>
      <xdr:spPr>
        <a:xfrm>
          <a:off x="7670800" y="105905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80010</xdr:rowOff>
    </xdr:from>
    <xdr:to>
      <xdr:col>50</xdr:col>
      <xdr:colOff>114300</xdr:colOff>
      <xdr:row>63</xdr:row>
      <xdr:rowOff>80010</xdr:rowOff>
    </xdr:to>
    <xdr:cxnSp macro="">
      <xdr:nvCxnSpPr>
        <xdr:cNvPr id="250" name="直線コネクタ 249">
          <a:extLst>
            <a:ext uri="{FF2B5EF4-FFF2-40B4-BE49-F238E27FC236}">
              <a16:creationId xmlns:a16="http://schemas.microsoft.com/office/drawing/2014/main" id="{64BDBEA3-4963-4365-9D45-6897E1BC9106}"/>
            </a:ext>
          </a:extLst>
        </xdr:cNvPr>
        <xdr:cNvCxnSpPr/>
      </xdr:nvCxnSpPr>
      <xdr:spPr>
        <a:xfrm>
          <a:off x="7713980" y="106413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29210</xdr:rowOff>
    </xdr:from>
    <xdr:to>
      <xdr:col>41</xdr:col>
      <xdr:colOff>101600</xdr:colOff>
      <xdr:row>63</xdr:row>
      <xdr:rowOff>130810</xdr:rowOff>
    </xdr:to>
    <xdr:sp macro="" textlink="">
      <xdr:nvSpPr>
        <xdr:cNvPr id="251" name="楕円 250">
          <a:extLst>
            <a:ext uri="{FF2B5EF4-FFF2-40B4-BE49-F238E27FC236}">
              <a16:creationId xmlns:a16="http://schemas.microsoft.com/office/drawing/2014/main" id="{C03FD0C2-8A44-4AD9-9744-E0ABB01C754E}"/>
            </a:ext>
          </a:extLst>
        </xdr:cNvPr>
        <xdr:cNvSpPr/>
      </xdr:nvSpPr>
      <xdr:spPr>
        <a:xfrm>
          <a:off x="687324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80010</xdr:rowOff>
    </xdr:from>
    <xdr:to>
      <xdr:col>45</xdr:col>
      <xdr:colOff>177800</xdr:colOff>
      <xdr:row>63</xdr:row>
      <xdr:rowOff>80010</xdr:rowOff>
    </xdr:to>
    <xdr:cxnSp macro="">
      <xdr:nvCxnSpPr>
        <xdr:cNvPr id="252" name="直線コネクタ 251">
          <a:extLst>
            <a:ext uri="{FF2B5EF4-FFF2-40B4-BE49-F238E27FC236}">
              <a16:creationId xmlns:a16="http://schemas.microsoft.com/office/drawing/2014/main" id="{0DC6302F-3CBD-4136-815F-8997A737C7C5}"/>
            </a:ext>
          </a:extLst>
        </xdr:cNvPr>
        <xdr:cNvCxnSpPr/>
      </xdr:nvCxnSpPr>
      <xdr:spPr>
        <a:xfrm>
          <a:off x="6924040" y="106413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29210</xdr:rowOff>
    </xdr:from>
    <xdr:to>
      <xdr:col>36</xdr:col>
      <xdr:colOff>165100</xdr:colOff>
      <xdr:row>63</xdr:row>
      <xdr:rowOff>130810</xdr:rowOff>
    </xdr:to>
    <xdr:sp macro="" textlink="">
      <xdr:nvSpPr>
        <xdr:cNvPr id="253" name="楕円 252">
          <a:extLst>
            <a:ext uri="{FF2B5EF4-FFF2-40B4-BE49-F238E27FC236}">
              <a16:creationId xmlns:a16="http://schemas.microsoft.com/office/drawing/2014/main" id="{4BA1225C-6630-4045-98A9-CCA7505868C8}"/>
            </a:ext>
          </a:extLst>
        </xdr:cNvPr>
        <xdr:cNvSpPr/>
      </xdr:nvSpPr>
      <xdr:spPr>
        <a:xfrm>
          <a:off x="609854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80010</xdr:rowOff>
    </xdr:from>
    <xdr:to>
      <xdr:col>41</xdr:col>
      <xdr:colOff>50800</xdr:colOff>
      <xdr:row>63</xdr:row>
      <xdr:rowOff>80010</xdr:rowOff>
    </xdr:to>
    <xdr:cxnSp macro="">
      <xdr:nvCxnSpPr>
        <xdr:cNvPr id="254" name="直線コネクタ 253">
          <a:extLst>
            <a:ext uri="{FF2B5EF4-FFF2-40B4-BE49-F238E27FC236}">
              <a16:creationId xmlns:a16="http://schemas.microsoft.com/office/drawing/2014/main" id="{0D0246CE-E58A-49C4-BB72-AEDDB47671D4}"/>
            </a:ext>
          </a:extLst>
        </xdr:cNvPr>
        <xdr:cNvCxnSpPr/>
      </xdr:nvCxnSpPr>
      <xdr:spPr>
        <a:xfrm>
          <a:off x="6149340" y="106413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E3C6A384-3C54-4B30-BF83-ECAB2797222B}"/>
            </a:ext>
          </a:extLst>
        </xdr:cNvPr>
        <xdr:cNvSpPr txBox="1"/>
      </xdr:nvSpPr>
      <xdr:spPr>
        <a:xfrm>
          <a:off x="827158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5840E354-B3C9-4552-982F-A7EA94BDDCFE}"/>
            </a:ext>
          </a:extLst>
        </xdr:cNvPr>
        <xdr:cNvSpPr txBox="1"/>
      </xdr:nvSpPr>
      <xdr:spPr>
        <a:xfrm>
          <a:off x="7509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D0AB9386-D91A-46CA-A8CC-270F2BB7B3AD}"/>
            </a:ext>
          </a:extLst>
        </xdr:cNvPr>
        <xdr:cNvSpPr txBox="1"/>
      </xdr:nvSpPr>
      <xdr:spPr>
        <a:xfrm>
          <a:off x="671202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4A15C9ED-9DBC-4410-98B3-0DB8D7CBAFCE}"/>
            </a:ext>
          </a:extLst>
        </xdr:cNvPr>
        <xdr:cNvSpPr txBox="1"/>
      </xdr:nvSpPr>
      <xdr:spPr>
        <a:xfrm>
          <a:off x="59373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121937</xdr:rowOff>
    </xdr:from>
    <xdr:ext cx="469744" cy="259045"/>
    <xdr:sp macro="" textlink="">
      <xdr:nvSpPr>
        <xdr:cNvPr id="259" name="n_1mainValue【体育館・プール】&#10;一人当たり面積">
          <a:extLst>
            <a:ext uri="{FF2B5EF4-FFF2-40B4-BE49-F238E27FC236}">
              <a16:creationId xmlns:a16="http://schemas.microsoft.com/office/drawing/2014/main" id="{D27286BA-B44E-4D4A-864F-E54D014DAF11}"/>
            </a:ext>
          </a:extLst>
        </xdr:cNvPr>
        <xdr:cNvSpPr txBox="1"/>
      </xdr:nvSpPr>
      <xdr:spPr>
        <a:xfrm>
          <a:off x="827158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121937</xdr:rowOff>
    </xdr:from>
    <xdr:ext cx="469744" cy="259045"/>
    <xdr:sp macro="" textlink="">
      <xdr:nvSpPr>
        <xdr:cNvPr id="260" name="n_2mainValue【体育館・プール】&#10;一人当たり面積">
          <a:extLst>
            <a:ext uri="{FF2B5EF4-FFF2-40B4-BE49-F238E27FC236}">
              <a16:creationId xmlns:a16="http://schemas.microsoft.com/office/drawing/2014/main" id="{5D88C636-F0BE-4724-9F74-DEFFDB28790B}"/>
            </a:ext>
          </a:extLst>
        </xdr:cNvPr>
        <xdr:cNvSpPr txBox="1"/>
      </xdr:nvSpPr>
      <xdr:spPr>
        <a:xfrm>
          <a:off x="750958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121937</xdr:rowOff>
    </xdr:from>
    <xdr:ext cx="469744" cy="259045"/>
    <xdr:sp macro="" textlink="">
      <xdr:nvSpPr>
        <xdr:cNvPr id="261" name="n_3mainValue【体育館・プール】&#10;一人当たり面積">
          <a:extLst>
            <a:ext uri="{FF2B5EF4-FFF2-40B4-BE49-F238E27FC236}">
              <a16:creationId xmlns:a16="http://schemas.microsoft.com/office/drawing/2014/main" id="{555E9E55-2B0F-4537-9DBF-00315C12271B}"/>
            </a:ext>
          </a:extLst>
        </xdr:cNvPr>
        <xdr:cNvSpPr txBox="1"/>
      </xdr:nvSpPr>
      <xdr:spPr>
        <a:xfrm>
          <a:off x="67120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121937</xdr:rowOff>
    </xdr:from>
    <xdr:ext cx="469744" cy="259045"/>
    <xdr:sp macro="" textlink="">
      <xdr:nvSpPr>
        <xdr:cNvPr id="262" name="n_4mainValue【体育館・プール】&#10;一人当たり面積">
          <a:extLst>
            <a:ext uri="{FF2B5EF4-FFF2-40B4-BE49-F238E27FC236}">
              <a16:creationId xmlns:a16="http://schemas.microsoft.com/office/drawing/2014/main" id="{2EA419D7-D8C6-4E1A-AB3E-E23ABA8D3B96}"/>
            </a:ext>
          </a:extLst>
        </xdr:cNvPr>
        <xdr:cNvSpPr txBox="1"/>
      </xdr:nvSpPr>
      <xdr:spPr>
        <a:xfrm>
          <a:off x="59373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CDF55D4-6B44-47B4-9127-9232E953F59C}"/>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EF5EDF1-AFAF-463C-8F69-101D6E58BB59}"/>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47B871AD-D02A-48BE-BBE9-C31CF21F2B1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D1EF9C51-6F33-4B56-8217-CD8FE8FC4E3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FC83B129-752E-4285-8888-B94E384B74C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7ADA6B7E-2B63-4C54-8CFC-51ADFB9D6FA3}"/>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8D86ACD-5289-464A-ACC5-6F30906205A1}"/>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93D03BA3-963B-40FF-92D5-7CDF2105A44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53348280-C18A-46B6-9B7D-DA3CB442CF9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B7C3EFD2-2334-4C1D-9BD3-FEFD0B4C6FC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5182C33-CA56-4E22-83B9-A461721E84CC}"/>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8ACC2322-AAEC-472A-B8B4-414E2B3BDF5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116DC0CB-9103-4EF6-8063-59A628BEFF72}"/>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949136DA-B184-4A5D-AC34-C3547FD00C27}"/>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7331F7E4-8C00-440B-948F-BD2DB6BDD1AB}"/>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AABC4FAC-3127-40BD-ADB7-5E47000639C3}"/>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FB4D80A3-D890-4493-A0D2-A291B7AEA3FB}"/>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54C35251-E28D-48BA-AFE4-B02C3E488C18}"/>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8E044D38-6FC3-4404-8778-246B90FE511D}"/>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3C4452A2-0068-42E3-A103-92E200A7DF39}"/>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45E91F03-0A30-428F-A96B-86D2A703D2D6}"/>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F34FD33-6271-4192-8213-2091F48EDD7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FC857CE6-537B-413C-80D4-C2F7F681004A}"/>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307F0C09-846C-472E-97AA-2CF248D3FAE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37F1028E-714D-4376-82F2-5CDABA9F2928}"/>
            </a:ext>
          </a:extLst>
        </xdr:cNvPr>
        <xdr:cNvCxnSpPr/>
      </xdr:nvCxnSpPr>
      <xdr:spPr>
        <a:xfrm flipV="1">
          <a:off x="4086225" y="12999719"/>
          <a:ext cx="0" cy="1333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8609F787-84F1-4FC7-BD8C-F02EAEA4751C}"/>
            </a:ext>
          </a:extLst>
        </xdr:cNvPr>
        <xdr:cNvSpPr txBox="1"/>
      </xdr:nvSpPr>
      <xdr:spPr>
        <a:xfrm>
          <a:off x="412496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96B5B29D-40D4-4152-9B9F-7D2575B96807}"/>
            </a:ext>
          </a:extLst>
        </xdr:cNvPr>
        <xdr:cNvCxnSpPr/>
      </xdr:nvCxnSpPr>
      <xdr:spPr>
        <a:xfrm>
          <a:off x="4020820" y="1433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130DFFA5-BE05-4C50-B66F-B1A12E3C8ACE}"/>
            </a:ext>
          </a:extLst>
        </xdr:cNvPr>
        <xdr:cNvSpPr txBox="1"/>
      </xdr:nvSpPr>
      <xdr:spPr>
        <a:xfrm>
          <a:off x="4124960" y="12778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F2541573-7938-45FE-A21E-5D8BC96BC2AA}"/>
            </a:ext>
          </a:extLst>
        </xdr:cNvPr>
        <xdr:cNvCxnSpPr/>
      </xdr:nvCxnSpPr>
      <xdr:spPr>
        <a:xfrm>
          <a:off x="4020820" y="129997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154957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1081B157-2529-4A78-92B5-C46A8615C1E5}"/>
            </a:ext>
          </a:extLst>
        </xdr:cNvPr>
        <xdr:cNvSpPr txBox="1"/>
      </xdr:nvSpPr>
      <xdr:spPr>
        <a:xfrm>
          <a:off x="4124960" y="13566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891E264E-4A82-4DB4-8EA0-7B417F9C6C9B}"/>
            </a:ext>
          </a:extLst>
        </xdr:cNvPr>
        <xdr:cNvSpPr/>
      </xdr:nvSpPr>
      <xdr:spPr>
        <a:xfrm>
          <a:off x="4036060" y="13710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BF1D2FC4-A096-4AEE-A63C-65CCB09062A1}"/>
            </a:ext>
          </a:extLst>
        </xdr:cNvPr>
        <xdr:cNvSpPr/>
      </xdr:nvSpPr>
      <xdr:spPr>
        <a:xfrm>
          <a:off x="331216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C80173F3-A289-4372-8ED3-F61A1EDCD991}"/>
            </a:ext>
          </a:extLst>
        </xdr:cNvPr>
        <xdr:cNvSpPr/>
      </xdr:nvSpPr>
      <xdr:spPr>
        <a:xfrm>
          <a:off x="2514600" y="13682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95622027-59EB-4D26-92A0-A1EC8C95DF3B}"/>
            </a:ext>
          </a:extLst>
        </xdr:cNvPr>
        <xdr:cNvSpPr/>
      </xdr:nvSpPr>
      <xdr:spPr>
        <a:xfrm>
          <a:off x="1739900" y="136861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A4D28B7E-4552-4AAA-B0DF-3A9E4FEF37AD}"/>
            </a:ext>
          </a:extLst>
        </xdr:cNvPr>
        <xdr:cNvSpPr/>
      </xdr:nvSpPr>
      <xdr:spPr>
        <a:xfrm>
          <a:off x="965200" y="13653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60ECDFF5-0210-48F5-A682-C695F346155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B84CBF5-F1D2-4801-890F-E992724AA9D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71D6C21-9F5A-4288-A993-D10AA1FA0D12}"/>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E40977A-F820-4443-94F5-A9EC65202AE9}"/>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C3328AB-5987-4837-9941-AD7B54D4DEA3}"/>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86361</xdr:rowOff>
    </xdr:from>
    <xdr:to>
      <xdr:col>24</xdr:col>
      <xdr:colOff>114300</xdr:colOff>
      <xdr:row>85</xdr:row>
      <xdr:rowOff>16511</xdr:rowOff>
    </xdr:to>
    <xdr:sp macro="" textlink="">
      <xdr:nvSpPr>
        <xdr:cNvPr id="303" name="楕円 302">
          <a:extLst>
            <a:ext uri="{FF2B5EF4-FFF2-40B4-BE49-F238E27FC236}">
              <a16:creationId xmlns:a16="http://schemas.microsoft.com/office/drawing/2014/main" id="{CF08570B-5BC8-4E77-81AB-86E5C91F8C71}"/>
            </a:ext>
          </a:extLst>
        </xdr:cNvPr>
        <xdr:cNvSpPr/>
      </xdr:nvSpPr>
      <xdr:spPr>
        <a:xfrm>
          <a:off x="4036060" y="14168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1288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50B4363C-E2A0-41EC-9D6B-55E91FD2EB7B}"/>
            </a:ext>
          </a:extLst>
        </xdr:cNvPr>
        <xdr:cNvSpPr txBox="1"/>
      </xdr:nvSpPr>
      <xdr:spPr>
        <a:xfrm>
          <a:off x="4124960" y="14083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52070</xdr:rowOff>
    </xdr:from>
    <xdr:to>
      <xdr:col>20</xdr:col>
      <xdr:colOff>38100</xdr:colOff>
      <xdr:row>84</xdr:row>
      <xdr:rowOff>153670</xdr:rowOff>
    </xdr:to>
    <xdr:sp macro="" textlink="">
      <xdr:nvSpPr>
        <xdr:cNvPr id="305" name="楕円 304">
          <a:extLst>
            <a:ext uri="{FF2B5EF4-FFF2-40B4-BE49-F238E27FC236}">
              <a16:creationId xmlns:a16="http://schemas.microsoft.com/office/drawing/2014/main" id="{4D143521-E930-48DF-BB9F-B39EAF83D9E1}"/>
            </a:ext>
          </a:extLst>
        </xdr:cNvPr>
        <xdr:cNvSpPr/>
      </xdr:nvSpPr>
      <xdr:spPr>
        <a:xfrm>
          <a:off x="3312160" y="141338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102870</xdr:rowOff>
    </xdr:from>
    <xdr:to>
      <xdr:col>24</xdr:col>
      <xdr:colOff>63500</xdr:colOff>
      <xdr:row>84</xdr:row>
      <xdr:rowOff>137161</xdr:rowOff>
    </xdr:to>
    <xdr:cxnSp macro="">
      <xdr:nvCxnSpPr>
        <xdr:cNvPr id="306" name="直線コネクタ 305">
          <a:extLst>
            <a:ext uri="{FF2B5EF4-FFF2-40B4-BE49-F238E27FC236}">
              <a16:creationId xmlns:a16="http://schemas.microsoft.com/office/drawing/2014/main" id="{59EA4727-1E62-4EA7-922C-FA989DF41EC8}"/>
            </a:ext>
          </a:extLst>
        </xdr:cNvPr>
        <xdr:cNvCxnSpPr/>
      </xdr:nvCxnSpPr>
      <xdr:spPr>
        <a:xfrm>
          <a:off x="3355340" y="14184630"/>
          <a:ext cx="7315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15875</xdr:rowOff>
    </xdr:from>
    <xdr:to>
      <xdr:col>15</xdr:col>
      <xdr:colOff>101600</xdr:colOff>
      <xdr:row>84</xdr:row>
      <xdr:rowOff>117475</xdr:rowOff>
    </xdr:to>
    <xdr:sp macro="" textlink="">
      <xdr:nvSpPr>
        <xdr:cNvPr id="307" name="楕円 306">
          <a:extLst>
            <a:ext uri="{FF2B5EF4-FFF2-40B4-BE49-F238E27FC236}">
              <a16:creationId xmlns:a16="http://schemas.microsoft.com/office/drawing/2014/main" id="{097F41DE-0E69-4E57-A05B-F7ABEEC3348F}"/>
            </a:ext>
          </a:extLst>
        </xdr:cNvPr>
        <xdr:cNvSpPr/>
      </xdr:nvSpPr>
      <xdr:spPr>
        <a:xfrm>
          <a:off x="2514600" y="140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66675</xdr:rowOff>
    </xdr:from>
    <xdr:to>
      <xdr:col>19</xdr:col>
      <xdr:colOff>177800</xdr:colOff>
      <xdr:row>84</xdr:row>
      <xdr:rowOff>102870</xdr:rowOff>
    </xdr:to>
    <xdr:cxnSp macro="">
      <xdr:nvCxnSpPr>
        <xdr:cNvPr id="308" name="直線コネクタ 307">
          <a:extLst>
            <a:ext uri="{FF2B5EF4-FFF2-40B4-BE49-F238E27FC236}">
              <a16:creationId xmlns:a16="http://schemas.microsoft.com/office/drawing/2014/main" id="{79EBAE7F-36E8-4837-BC75-CAE98E8E7843}"/>
            </a:ext>
          </a:extLst>
        </xdr:cNvPr>
        <xdr:cNvCxnSpPr/>
      </xdr:nvCxnSpPr>
      <xdr:spPr>
        <a:xfrm>
          <a:off x="2565400" y="1414843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149225</xdr:rowOff>
    </xdr:from>
    <xdr:to>
      <xdr:col>10</xdr:col>
      <xdr:colOff>165100</xdr:colOff>
      <xdr:row>84</xdr:row>
      <xdr:rowOff>79375</xdr:rowOff>
    </xdr:to>
    <xdr:sp macro="" textlink="">
      <xdr:nvSpPr>
        <xdr:cNvPr id="309" name="楕円 308">
          <a:extLst>
            <a:ext uri="{FF2B5EF4-FFF2-40B4-BE49-F238E27FC236}">
              <a16:creationId xmlns:a16="http://schemas.microsoft.com/office/drawing/2014/main" id="{E2C299A0-4EF5-4409-B7D7-B5135091AB79}"/>
            </a:ext>
          </a:extLst>
        </xdr:cNvPr>
        <xdr:cNvSpPr/>
      </xdr:nvSpPr>
      <xdr:spPr>
        <a:xfrm>
          <a:off x="1739900" y="14063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28575</xdr:rowOff>
    </xdr:from>
    <xdr:to>
      <xdr:col>15</xdr:col>
      <xdr:colOff>50800</xdr:colOff>
      <xdr:row>84</xdr:row>
      <xdr:rowOff>66675</xdr:rowOff>
    </xdr:to>
    <xdr:cxnSp macro="">
      <xdr:nvCxnSpPr>
        <xdr:cNvPr id="310" name="直線コネクタ 309">
          <a:extLst>
            <a:ext uri="{FF2B5EF4-FFF2-40B4-BE49-F238E27FC236}">
              <a16:creationId xmlns:a16="http://schemas.microsoft.com/office/drawing/2014/main" id="{4AFCECA1-6FCC-401A-81E3-0A7F66DC2C46}"/>
            </a:ext>
          </a:extLst>
        </xdr:cNvPr>
        <xdr:cNvCxnSpPr/>
      </xdr:nvCxnSpPr>
      <xdr:spPr>
        <a:xfrm>
          <a:off x="1790700" y="1411033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107314</xdr:rowOff>
    </xdr:from>
    <xdr:to>
      <xdr:col>6</xdr:col>
      <xdr:colOff>38100</xdr:colOff>
      <xdr:row>84</xdr:row>
      <xdr:rowOff>37464</xdr:rowOff>
    </xdr:to>
    <xdr:sp macro="" textlink="">
      <xdr:nvSpPr>
        <xdr:cNvPr id="311" name="楕円 310">
          <a:extLst>
            <a:ext uri="{FF2B5EF4-FFF2-40B4-BE49-F238E27FC236}">
              <a16:creationId xmlns:a16="http://schemas.microsoft.com/office/drawing/2014/main" id="{C85364F4-58CC-4882-9871-5053A2F13E91}"/>
            </a:ext>
          </a:extLst>
        </xdr:cNvPr>
        <xdr:cNvSpPr/>
      </xdr:nvSpPr>
      <xdr:spPr>
        <a:xfrm>
          <a:off x="965200" y="140214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158114</xdr:rowOff>
    </xdr:from>
    <xdr:to>
      <xdr:col>10</xdr:col>
      <xdr:colOff>114300</xdr:colOff>
      <xdr:row>84</xdr:row>
      <xdr:rowOff>28575</xdr:rowOff>
    </xdr:to>
    <xdr:cxnSp macro="">
      <xdr:nvCxnSpPr>
        <xdr:cNvPr id="312" name="直線コネクタ 311">
          <a:extLst>
            <a:ext uri="{FF2B5EF4-FFF2-40B4-BE49-F238E27FC236}">
              <a16:creationId xmlns:a16="http://schemas.microsoft.com/office/drawing/2014/main" id="{63740A87-69AE-4DAE-BFAF-533C7F5D2ADB}"/>
            </a:ext>
          </a:extLst>
        </xdr:cNvPr>
        <xdr:cNvCxnSpPr/>
      </xdr:nvCxnSpPr>
      <xdr:spPr>
        <a:xfrm>
          <a:off x="1008380" y="14072234"/>
          <a:ext cx="78232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59707</xdr:rowOff>
    </xdr:from>
    <xdr:ext cx="405111" cy="259045"/>
    <xdr:sp macro="" textlink="">
      <xdr:nvSpPr>
        <xdr:cNvPr id="313" name="n_1aveValue【福祉施設】&#10;有形固定資産減価償却率">
          <a:extLst>
            <a:ext uri="{FF2B5EF4-FFF2-40B4-BE49-F238E27FC236}">
              <a16:creationId xmlns:a16="http://schemas.microsoft.com/office/drawing/2014/main" id="{8FA6E554-8623-4732-8271-07AF3BA813A0}"/>
            </a:ext>
          </a:extLst>
        </xdr:cNvPr>
        <xdr:cNvSpPr txBox="1"/>
      </xdr:nvSpPr>
      <xdr:spPr>
        <a:xfrm>
          <a:off x="317056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50182</xdr:rowOff>
    </xdr:from>
    <xdr:ext cx="405111" cy="259045"/>
    <xdr:sp macro="" textlink="">
      <xdr:nvSpPr>
        <xdr:cNvPr id="314" name="n_2aveValue【福祉施設】&#10;有形固定資産減価償却率">
          <a:extLst>
            <a:ext uri="{FF2B5EF4-FFF2-40B4-BE49-F238E27FC236}">
              <a16:creationId xmlns:a16="http://schemas.microsoft.com/office/drawing/2014/main" id="{891B4956-37C1-474C-8554-0757CFCBBFBD}"/>
            </a:ext>
          </a:extLst>
        </xdr:cNvPr>
        <xdr:cNvSpPr txBox="1"/>
      </xdr:nvSpPr>
      <xdr:spPr>
        <a:xfrm>
          <a:off x="2385704" y="1346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53991</xdr:rowOff>
    </xdr:from>
    <xdr:ext cx="405111" cy="259045"/>
    <xdr:sp macro="" textlink="">
      <xdr:nvSpPr>
        <xdr:cNvPr id="315" name="n_3aveValue【福祉施設】&#10;有形固定資産減価償却率">
          <a:extLst>
            <a:ext uri="{FF2B5EF4-FFF2-40B4-BE49-F238E27FC236}">
              <a16:creationId xmlns:a16="http://schemas.microsoft.com/office/drawing/2014/main" id="{0E731BC4-F943-445F-8E3D-27B17851D777}"/>
            </a:ext>
          </a:extLst>
        </xdr:cNvPr>
        <xdr:cNvSpPr txBox="1"/>
      </xdr:nvSpPr>
      <xdr:spPr>
        <a:xfrm>
          <a:off x="1611004" y="1346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21607</xdr:rowOff>
    </xdr:from>
    <xdr:ext cx="405111" cy="259045"/>
    <xdr:sp macro="" textlink="">
      <xdr:nvSpPr>
        <xdr:cNvPr id="316" name="n_4aveValue【福祉施設】&#10;有形固定資産減価償却率">
          <a:extLst>
            <a:ext uri="{FF2B5EF4-FFF2-40B4-BE49-F238E27FC236}">
              <a16:creationId xmlns:a16="http://schemas.microsoft.com/office/drawing/2014/main" id="{425714E9-EB4F-47C6-8C7D-42E3FD474927}"/>
            </a:ext>
          </a:extLst>
        </xdr:cNvPr>
        <xdr:cNvSpPr txBox="1"/>
      </xdr:nvSpPr>
      <xdr:spPr>
        <a:xfrm>
          <a:off x="83630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144797</xdr:rowOff>
    </xdr:from>
    <xdr:ext cx="405111" cy="259045"/>
    <xdr:sp macro="" textlink="">
      <xdr:nvSpPr>
        <xdr:cNvPr id="317" name="n_1mainValue【福祉施設】&#10;有形固定資産減価償却率">
          <a:extLst>
            <a:ext uri="{FF2B5EF4-FFF2-40B4-BE49-F238E27FC236}">
              <a16:creationId xmlns:a16="http://schemas.microsoft.com/office/drawing/2014/main" id="{01DED15C-5AED-44C2-9A75-3F2CA9B37182}"/>
            </a:ext>
          </a:extLst>
        </xdr:cNvPr>
        <xdr:cNvSpPr txBox="1"/>
      </xdr:nvSpPr>
      <xdr:spPr>
        <a:xfrm>
          <a:off x="317056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108602</xdr:rowOff>
    </xdr:from>
    <xdr:ext cx="405111" cy="259045"/>
    <xdr:sp macro="" textlink="">
      <xdr:nvSpPr>
        <xdr:cNvPr id="318" name="n_2mainValue【福祉施設】&#10;有形固定資産減価償却率">
          <a:extLst>
            <a:ext uri="{FF2B5EF4-FFF2-40B4-BE49-F238E27FC236}">
              <a16:creationId xmlns:a16="http://schemas.microsoft.com/office/drawing/2014/main" id="{5580123F-BE0C-4776-A76D-4EC22509137A}"/>
            </a:ext>
          </a:extLst>
        </xdr:cNvPr>
        <xdr:cNvSpPr txBox="1"/>
      </xdr:nvSpPr>
      <xdr:spPr>
        <a:xfrm>
          <a:off x="2385704" y="1419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70502</xdr:rowOff>
    </xdr:from>
    <xdr:ext cx="405111" cy="259045"/>
    <xdr:sp macro="" textlink="">
      <xdr:nvSpPr>
        <xdr:cNvPr id="319" name="n_3mainValue【福祉施設】&#10;有形固定資産減価償却率">
          <a:extLst>
            <a:ext uri="{FF2B5EF4-FFF2-40B4-BE49-F238E27FC236}">
              <a16:creationId xmlns:a16="http://schemas.microsoft.com/office/drawing/2014/main" id="{8BD3FD61-F3AC-44AB-8E8E-3BAD80AF164A}"/>
            </a:ext>
          </a:extLst>
        </xdr:cNvPr>
        <xdr:cNvSpPr txBox="1"/>
      </xdr:nvSpPr>
      <xdr:spPr>
        <a:xfrm>
          <a:off x="1611004" y="1415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28591</xdr:rowOff>
    </xdr:from>
    <xdr:ext cx="405111" cy="259045"/>
    <xdr:sp macro="" textlink="">
      <xdr:nvSpPr>
        <xdr:cNvPr id="320" name="n_4mainValue【福祉施設】&#10;有形固定資産減価償却率">
          <a:extLst>
            <a:ext uri="{FF2B5EF4-FFF2-40B4-BE49-F238E27FC236}">
              <a16:creationId xmlns:a16="http://schemas.microsoft.com/office/drawing/2014/main" id="{E2140FA5-F377-4D38-BA7D-A85143F03E99}"/>
            </a:ext>
          </a:extLst>
        </xdr:cNvPr>
        <xdr:cNvSpPr txBox="1"/>
      </xdr:nvSpPr>
      <xdr:spPr>
        <a:xfrm>
          <a:off x="836304" y="14110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255A2403-796C-487C-AACB-B7FCE92F6BA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6B8EF3A2-85C9-4A80-8BDD-38F988F838C5}"/>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98F4894-EEB3-4F98-9E69-FFAD63AB465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328B06DD-3B62-4EFE-9853-936A041FFB0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38B069B-4EAA-4833-818E-F3039368CAB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D6E9BBC4-E3FB-45D0-825D-8AEA086DD14B}"/>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FE49B03-7EBF-42CA-8469-FB3EC3BD105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AEF6ADF8-AC73-4403-B8DA-E8539F48905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0113777-C63E-4F62-A543-EC9F017D4D3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18D0D597-6BCB-4E67-8F8F-4C423AF60B8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256D14C9-6540-415D-88E8-454C58A4A396}"/>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F626E72C-657C-4455-9FBB-51712A41783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E2F5C2D9-AC06-4595-8AD6-EFAB7075FB1F}"/>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F0736F69-D5DD-47C8-A454-EACD80FC24E3}"/>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C120843-9045-4213-A27E-817C405F76A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8E98A379-6FB7-4905-B535-911799656241}"/>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24DEC6FB-C4F8-42CD-B08F-3032DF01E9ED}"/>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95B74EC2-4334-44F0-BF24-0F362961B30D}"/>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82236E7F-8DA8-4050-A05F-9C2BC3D6233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29C76AD7-A45E-45E5-AFA5-A256111E8FB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AB508BB3-84BE-456F-BE41-2148473AE16A}"/>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E7DD1CAE-4CEF-4433-B3DF-593D30626751}"/>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F907CD3E-E7FB-4078-8D66-22C8297B3F6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683A2593-BD3C-4F09-B757-8453F5C59524}"/>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4C48DCE5-AF48-4E19-BFF9-457DB5C2832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04502091-792C-4845-A11F-CA4BB76550D3}"/>
            </a:ext>
          </a:extLst>
        </xdr:cNvPr>
        <xdr:cNvCxnSpPr/>
      </xdr:nvCxnSpPr>
      <xdr:spPr>
        <a:xfrm flipV="1">
          <a:off x="9219565" y="1315756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A7DB3A25-0619-409C-9BA0-17629489398A}"/>
            </a:ext>
          </a:extLst>
        </xdr:cNvPr>
        <xdr:cNvSpPr txBox="1"/>
      </xdr:nvSpPr>
      <xdr:spPr>
        <a:xfrm>
          <a:off x="9258300" y="1454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9C82344B-189F-40D2-8436-BBB76F650E16}"/>
            </a:ext>
          </a:extLst>
        </xdr:cNvPr>
        <xdr:cNvCxnSpPr/>
      </xdr:nvCxnSpPr>
      <xdr:spPr>
        <a:xfrm>
          <a:off x="9154160" y="1454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A6349453-58A2-407C-A00F-7BCAA97B23E3}"/>
            </a:ext>
          </a:extLst>
        </xdr:cNvPr>
        <xdr:cNvSpPr txBox="1"/>
      </xdr:nvSpPr>
      <xdr:spPr>
        <a:xfrm>
          <a:off x="9258300" y="1293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B8AC6D42-4A32-4A08-B605-2EED1F0E1596}"/>
            </a:ext>
          </a:extLst>
        </xdr:cNvPr>
        <xdr:cNvCxnSpPr/>
      </xdr:nvCxnSpPr>
      <xdr:spPr>
        <a:xfrm>
          <a:off x="9154160" y="1315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30605470-2990-46B4-A443-39094845B7E2}"/>
            </a:ext>
          </a:extLst>
        </xdr:cNvPr>
        <xdr:cNvSpPr txBox="1"/>
      </xdr:nvSpPr>
      <xdr:spPr>
        <a:xfrm>
          <a:off x="9258300" y="14002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1C6AE965-C470-40B1-B473-2A8BE07D7A33}"/>
            </a:ext>
          </a:extLst>
        </xdr:cNvPr>
        <xdr:cNvSpPr/>
      </xdr:nvSpPr>
      <xdr:spPr>
        <a:xfrm>
          <a:off x="919226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11F01334-604D-488B-BC19-9AC17545BBBE}"/>
            </a:ext>
          </a:extLst>
        </xdr:cNvPr>
        <xdr:cNvSpPr/>
      </xdr:nvSpPr>
      <xdr:spPr>
        <a:xfrm>
          <a:off x="8445500" y="140238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4F1F98C1-9C81-497D-B585-7744EEC2E061}"/>
            </a:ext>
          </a:extLst>
        </xdr:cNvPr>
        <xdr:cNvSpPr/>
      </xdr:nvSpPr>
      <xdr:spPr>
        <a:xfrm>
          <a:off x="767080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F11FAFE6-6AAB-4334-8DB0-5EA43CBB83DA}"/>
            </a:ext>
          </a:extLst>
        </xdr:cNvPr>
        <xdr:cNvSpPr/>
      </xdr:nvSpPr>
      <xdr:spPr>
        <a:xfrm>
          <a:off x="68732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0F1410ED-2F5C-48C1-A7AF-6E802BF5ED6D}"/>
            </a:ext>
          </a:extLst>
        </xdr:cNvPr>
        <xdr:cNvSpPr/>
      </xdr:nvSpPr>
      <xdr:spPr>
        <a:xfrm>
          <a:off x="6098540" y="14067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62898C-8C28-46B3-8CF8-75A02C50C0E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4E1551F-FF70-4026-B2C3-FDCD529797D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8AC593B-E411-4C91-806E-DCA6670B121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1D96692D-058B-458C-A824-DFE6404233E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2A8EBF94-B034-4C02-8D2F-B9EDDEB6F67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62" name="楕円 361">
          <a:extLst>
            <a:ext uri="{FF2B5EF4-FFF2-40B4-BE49-F238E27FC236}">
              <a16:creationId xmlns:a16="http://schemas.microsoft.com/office/drawing/2014/main" id="{B3E6F7E6-0677-4B77-8923-9587D7C16D9C}"/>
            </a:ext>
          </a:extLst>
        </xdr:cNvPr>
        <xdr:cNvSpPr/>
      </xdr:nvSpPr>
      <xdr:spPr>
        <a:xfrm>
          <a:off x="9192260" y="139803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89098</xdr:rowOff>
    </xdr:from>
    <xdr:ext cx="469744" cy="259045"/>
    <xdr:sp macro="" textlink="">
      <xdr:nvSpPr>
        <xdr:cNvPr id="363" name="【福祉施設】&#10;一人当たり面積該当値テキスト">
          <a:extLst>
            <a:ext uri="{FF2B5EF4-FFF2-40B4-BE49-F238E27FC236}">
              <a16:creationId xmlns:a16="http://schemas.microsoft.com/office/drawing/2014/main" id="{9C28561E-0990-4101-9CD1-B1C122BBA82A}"/>
            </a:ext>
          </a:extLst>
        </xdr:cNvPr>
        <xdr:cNvSpPr txBox="1"/>
      </xdr:nvSpPr>
      <xdr:spPr>
        <a:xfrm>
          <a:off x="9258300" y="1383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66221</xdr:rowOff>
    </xdr:from>
    <xdr:to>
      <xdr:col>50</xdr:col>
      <xdr:colOff>165100</xdr:colOff>
      <xdr:row>83</xdr:row>
      <xdr:rowOff>167821</xdr:rowOff>
    </xdr:to>
    <xdr:sp macro="" textlink="">
      <xdr:nvSpPr>
        <xdr:cNvPr id="364" name="楕円 363">
          <a:extLst>
            <a:ext uri="{FF2B5EF4-FFF2-40B4-BE49-F238E27FC236}">
              <a16:creationId xmlns:a16="http://schemas.microsoft.com/office/drawing/2014/main" id="{1A8B32F3-0ECA-4322-9EA7-708F643F7AA8}"/>
            </a:ext>
          </a:extLst>
        </xdr:cNvPr>
        <xdr:cNvSpPr/>
      </xdr:nvSpPr>
      <xdr:spPr>
        <a:xfrm>
          <a:off x="8445500" y="139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117021</xdr:rowOff>
    </xdr:from>
    <xdr:to>
      <xdr:col>55</xdr:col>
      <xdr:colOff>0</xdr:colOff>
      <xdr:row>83</xdr:row>
      <xdr:rowOff>117021</xdr:rowOff>
    </xdr:to>
    <xdr:cxnSp macro="">
      <xdr:nvCxnSpPr>
        <xdr:cNvPr id="365" name="直線コネクタ 364">
          <a:extLst>
            <a:ext uri="{FF2B5EF4-FFF2-40B4-BE49-F238E27FC236}">
              <a16:creationId xmlns:a16="http://schemas.microsoft.com/office/drawing/2014/main" id="{F309B193-848C-41B5-8306-358112F48ED7}"/>
            </a:ext>
          </a:extLst>
        </xdr:cNvPr>
        <xdr:cNvCxnSpPr/>
      </xdr:nvCxnSpPr>
      <xdr:spPr>
        <a:xfrm>
          <a:off x="8496300" y="14031141"/>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66" name="楕円 365">
          <a:extLst>
            <a:ext uri="{FF2B5EF4-FFF2-40B4-BE49-F238E27FC236}">
              <a16:creationId xmlns:a16="http://schemas.microsoft.com/office/drawing/2014/main" id="{556C28AC-42D0-41D7-8854-1C812EE05EC7}"/>
            </a:ext>
          </a:extLst>
        </xdr:cNvPr>
        <xdr:cNvSpPr/>
      </xdr:nvSpPr>
      <xdr:spPr>
        <a:xfrm>
          <a:off x="7670800" y="139803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117021</xdr:rowOff>
    </xdr:from>
    <xdr:to>
      <xdr:col>50</xdr:col>
      <xdr:colOff>114300</xdr:colOff>
      <xdr:row>83</xdr:row>
      <xdr:rowOff>117021</xdr:rowOff>
    </xdr:to>
    <xdr:cxnSp macro="">
      <xdr:nvCxnSpPr>
        <xdr:cNvPr id="367" name="直線コネクタ 366">
          <a:extLst>
            <a:ext uri="{FF2B5EF4-FFF2-40B4-BE49-F238E27FC236}">
              <a16:creationId xmlns:a16="http://schemas.microsoft.com/office/drawing/2014/main" id="{5129792D-7B05-4A0F-921C-CC33B3EC27C4}"/>
            </a:ext>
          </a:extLst>
        </xdr:cNvPr>
        <xdr:cNvCxnSpPr/>
      </xdr:nvCxnSpPr>
      <xdr:spPr>
        <a:xfrm>
          <a:off x="7713980" y="1403114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66221</xdr:rowOff>
    </xdr:from>
    <xdr:to>
      <xdr:col>41</xdr:col>
      <xdr:colOff>101600</xdr:colOff>
      <xdr:row>83</xdr:row>
      <xdr:rowOff>167821</xdr:rowOff>
    </xdr:to>
    <xdr:sp macro="" textlink="">
      <xdr:nvSpPr>
        <xdr:cNvPr id="368" name="楕円 367">
          <a:extLst>
            <a:ext uri="{FF2B5EF4-FFF2-40B4-BE49-F238E27FC236}">
              <a16:creationId xmlns:a16="http://schemas.microsoft.com/office/drawing/2014/main" id="{9217C7D5-0E82-44DB-893B-40C1ACD402B8}"/>
            </a:ext>
          </a:extLst>
        </xdr:cNvPr>
        <xdr:cNvSpPr/>
      </xdr:nvSpPr>
      <xdr:spPr>
        <a:xfrm>
          <a:off x="6873240" y="139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117021</xdr:rowOff>
    </xdr:from>
    <xdr:to>
      <xdr:col>45</xdr:col>
      <xdr:colOff>177800</xdr:colOff>
      <xdr:row>83</xdr:row>
      <xdr:rowOff>117021</xdr:rowOff>
    </xdr:to>
    <xdr:cxnSp macro="">
      <xdr:nvCxnSpPr>
        <xdr:cNvPr id="369" name="直線コネクタ 368">
          <a:extLst>
            <a:ext uri="{FF2B5EF4-FFF2-40B4-BE49-F238E27FC236}">
              <a16:creationId xmlns:a16="http://schemas.microsoft.com/office/drawing/2014/main" id="{295A83B5-3F68-467D-BD94-6EAAFD8E6F18}"/>
            </a:ext>
          </a:extLst>
        </xdr:cNvPr>
        <xdr:cNvCxnSpPr/>
      </xdr:nvCxnSpPr>
      <xdr:spPr>
        <a:xfrm>
          <a:off x="6924040" y="1403114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77107</xdr:rowOff>
    </xdr:from>
    <xdr:to>
      <xdr:col>36</xdr:col>
      <xdr:colOff>165100</xdr:colOff>
      <xdr:row>84</xdr:row>
      <xdr:rowOff>7257</xdr:rowOff>
    </xdr:to>
    <xdr:sp macro="" textlink="">
      <xdr:nvSpPr>
        <xdr:cNvPr id="370" name="楕円 369">
          <a:extLst>
            <a:ext uri="{FF2B5EF4-FFF2-40B4-BE49-F238E27FC236}">
              <a16:creationId xmlns:a16="http://schemas.microsoft.com/office/drawing/2014/main" id="{C7D1AEC2-808A-4318-8FD0-776C1F86E8D9}"/>
            </a:ext>
          </a:extLst>
        </xdr:cNvPr>
        <xdr:cNvSpPr/>
      </xdr:nvSpPr>
      <xdr:spPr>
        <a:xfrm>
          <a:off x="6098540" y="139912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117021</xdr:rowOff>
    </xdr:from>
    <xdr:to>
      <xdr:col>41</xdr:col>
      <xdr:colOff>50800</xdr:colOff>
      <xdr:row>83</xdr:row>
      <xdr:rowOff>127907</xdr:rowOff>
    </xdr:to>
    <xdr:cxnSp macro="">
      <xdr:nvCxnSpPr>
        <xdr:cNvPr id="371" name="直線コネクタ 370">
          <a:extLst>
            <a:ext uri="{FF2B5EF4-FFF2-40B4-BE49-F238E27FC236}">
              <a16:creationId xmlns:a16="http://schemas.microsoft.com/office/drawing/2014/main" id="{F2AB620E-0B58-4692-AF03-DCF08FE28D98}"/>
            </a:ext>
          </a:extLst>
        </xdr:cNvPr>
        <xdr:cNvCxnSpPr/>
      </xdr:nvCxnSpPr>
      <xdr:spPr>
        <a:xfrm flipV="1">
          <a:off x="6149340" y="14031141"/>
          <a:ext cx="7747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2A4FB458-84F2-4337-BF50-0BB517ED2696}"/>
            </a:ext>
          </a:extLst>
        </xdr:cNvPr>
        <xdr:cNvSpPr txBox="1"/>
      </xdr:nvSpPr>
      <xdr:spPr>
        <a:xfrm>
          <a:off x="8271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246B567E-378C-45C5-B411-88E3BC6E2147}"/>
            </a:ext>
          </a:extLst>
        </xdr:cNvPr>
        <xdr:cNvSpPr txBox="1"/>
      </xdr:nvSpPr>
      <xdr:spPr>
        <a:xfrm>
          <a:off x="7509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74584</xdr:rowOff>
    </xdr:from>
    <xdr:ext cx="469744" cy="259045"/>
    <xdr:sp macro="" textlink="">
      <xdr:nvSpPr>
        <xdr:cNvPr id="374" name="n_3aveValue【福祉施設】&#10;一人当たり面積">
          <a:extLst>
            <a:ext uri="{FF2B5EF4-FFF2-40B4-BE49-F238E27FC236}">
              <a16:creationId xmlns:a16="http://schemas.microsoft.com/office/drawing/2014/main" id="{AC21E3D3-1A7D-4579-A6DA-8F53866C2712}"/>
            </a:ext>
          </a:extLst>
        </xdr:cNvPr>
        <xdr:cNvSpPr txBox="1"/>
      </xdr:nvSpPr>
      <xdr:spPr>
        <a:xfrm>
          <a:off x="6712027" y="1415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74584</xdr:rowOff>
    </xdr:from>
    <xdr:ext cx="469744" cy="259045"/>
    <xdr:sp macro="" textlink="">
      <xdr:nvSpPr>
        <xdr:cNvPr id="375" name="n_4aveValue【福祉施設】&#10;一人当たり面積">
          <a:extLst>
            <a:ext uri="{FF2B5EF4-FFF2-40B4-BE49-F238E27FC236}">
              <a16:creationId xmlns:a16="http://schemas.microsoft.com/office/drawing/2014/main" id="{123C827A-2803-4EAB-A927-13DCF834087F}"/>
            </a:ext>
          </a:extLst>
        </xdr:cNvPr>
        <xdr:cNvSpPr txBox="1"/>
      </xdr:nvSpPr>
      <xdr:spPr>
        <a:xfrm>
          <a:off x="5937327" y="14156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12898</xdr:rowOff>
    </xdr:from>
    <xdr:ext cx="469744" cy="259045"/>
    <xdr:sp macro="" textlink="">
      <xdr:nvSpPr>
        <xdr:cNvPr id="376" name="n_1mainValue【福祉施設】&#10;一人当たり面積">
          <a:extLst>
            <a:ext uri="{FF2B5EF4-FFF2-40B4-BE49-F238E27FC236}">
              <a16:creationId xmlns:a16="http://schemas.microsoft.com/office/drawing/2014/main" id="{E7F3AAD5-4597-4191-B360-27CEC0710C10}"/>
            </a:ext>
          </a:extLst>
        </xdr:cNvPr>
        <xdr:cNvSpPr txBox="1"/>
      </xdr:nvSpPr>
      <xdr:spPr>
        <a:xfrm>
          <a:off x="827158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77" name="n_2mainValue【福祉施設】&#10;一人当たり面積">
          <a:extLst>
            <a:ext uri="{FF2B5EF4-FFF2-40B4-BE49-F238E27FC236}">
              <a16:creationId xmlns:a16="http://schemas.microsoft.com/office/drawing/2014/main" id="{04D7B711-74A8-4F76-A769-54FB60E187A0}"/>
            </a:ext>
          </a:extLst>
        </xdr:cNvPr>
        <xdr:cNvSpPr txBox="1"/>
      </xdr:nvSpPr>
      <xdr:spPr>
        <a:xfrm>
          <a:off x="750958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78" name="n_3mainValue【福祉施設】&#10;一人当たり面積">
          <a:extLst>
            <a:ext uri="{FF2B5EF4-FFF2-40B4-BE49-F238E27FC236}">
              <a16:creationId xmlns:a16="http://schemas.microsoft.com/office/drawing/2014/main" id="{0D266FC9-F0AF-4358-B76E-CDF3D35E9890}"/>
            </a:ext>
          </a:extLst>
        </xdr:cNvPr>
        <xdr:cNvSpPr txBox="1"/>
      </xdr:nvSpPr>
      <xdr:spPr>
        <a:xfrm>
          <a:off x="67120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79" name="n_4mainValue【福祉施設】&#10;一人当たり面積">
          <a:extLst>
            <a:ext uri="{FF2B5EF4-FFF2-40B4-BE49-F238E27FC236}">
              <a16:creationId xmlns:a16="http://schemas.microsoft.com/office/drawing/2014/main" id="{D8787D7E-6258-47E3-8F7B-FF2195D1B84D}"/>
            </a:ext>
          </a:extLst>
        </xdr:cNvPr>
        <xdr:cNvSpPr txBox="1"/>
      </xdr:nvSpPr>
      <xdr:spPr>
        <a:xfrm>
          <a:off x="593732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922D02EF-D2CC-41E3-A906-5AAA1E8AFA5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E9E12F12-22C2-4F45-B997-438DD68C515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7F67BE9D-3998-4FDE-814E-C9C5CC65A9B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95DD1019-98B1-4E15-9CBF-A9DFFDD7BB82}"/>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D34B2F15-6CF6-4266-8C3C-AD8C40E09D9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7FE280F3-5A27-4ADC-A2EA-BCDF9948761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B94E36A1-0FC5-4A04-B8C4-71C1C42BF3C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5735BF85-70B6-4F5A-AA5D-76F44543B79D}"/>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5E502A91-63F5-4D72-8B4D-C8AAF40AE526}"/>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DBD49BC5-139C-4788-A798-BD051B74A2E3}"/>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3DADFA0B-48EB-43A3-978C-022C4C9646A9}"/>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9C3A1B48-431C-4E8E-ACDF-16B4678F9E16}"/>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11DDCFB8-3E74-4ADB-B714-78EC6E1C11C4}"/>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9ABC6205-E53D-498D-B1A2-367CF4AF284E}"/>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462E6483-FCB6-46F7-91F8-FD0F8EECFA7D}"/>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9AF9ACED-627F-422F-92C8-9F1EF7A01BBA}"/>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A26F075E-58E2-485E-A428-2D2CB4A1C29C}"/>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EABB5DA2-1A2A-437F-BC41-EDFC40BC97AA}"/>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645C5760-44F3-4298-A32C-4BEC2EFB030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B14A5410-D2F3-4834-B5E9-CA63F4AD5075}"/>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A45CBA72-0503-4E65-A5E5-87E079B8A89D}"/>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4B0F804B-F7A1-4970-B226-79BD99C3129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D93705A7-F06B-4B3B-A716-5D37937DD281}"/>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2FF8C1A4-F0E4-42D7-9DE4-226999C0D0B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E8EBB123-C9D8-4AA9-8181-ED4FD09791AF}"/>
            </a:ext>
          </a:extLst>
        </xdr:cNvPr>
        <xdr:cNvCxnSpPr/>
      </xdr:nvCxnSpPr>
      <xdr:spPr>
        <a:xfrm flipV="1">
          <a:off x="4086225" y="16956404"/>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9E072330-4402-4058-B87A-903BCDA1C6AA}"/>
            </a:ext>
          </a:extLst>
        </xdr:cNvPr>
        <xdr:cNvSpPr txBox="1"/>
      </xdr:nvSpPr>
      <xdr:spPr>
        <a:xfrm>
          <a:off x="4124960" y="18200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1FE6855B-47E2-4196-8FDD-2259170410E3}"/>
            </a:ext>
          </a:extLst>
        </xdr:cNvPr>
        <xdr:cNvCxnSpPr/>
      </xdr:nvCxnSpPr>
      <xdr:spPr>
        <a:xfrm>
          <a:off x="4020820" y="18196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63CBFEC6-A74A-4C0A-93EF-FF5833CAB213}"/>
            </a:ext>
          </a:extLst>
        </xdr:cNvPr>
        <xdr:cNvSpPr txBox="1"/>
      </xdr:nvSpPr>
      <xdr:spPr>
        <a:xfrm>
          <a:off x="4124960" y="16739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DBCAA58C-BA99-44F2-97E4-152C352A341C}"/>
            </a:ext>
          </a:extLst>
        </xdr:cNvPr>
        <xdr:cNvCxnSpPr/>
      </xdr:nvCxnSpPr>
      <xdr:spPr>
        <a:xfrm>
          <a:off x="4020820" y="16956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6C7BE66C-F03D-41F7-8E22-E57BAF0C0208}"/>
            </a:ext>
          </a:extLst>
        </xdr:cNvPr>
        <xdr:cNvSpPr txBox="1"/>
      </xdr:nvSpPr>
      <xdr:spPr>
        <a:xfrm>
          <a:off x="4124960" y="17223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97D118ED-1FDF-47C9-97BD-529A826C802D}"/>
            </a:ext>
          </a:extLst>
        </xdr:cNvPr>
        <xdr:cNvSpPr/>
      </xdr:nvSpPr>
      <xdr:spPr>
        <a:xfrm>
          <a:off x="4036060" y="1736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C8F862DF-F68F-4D3F-B07A-0C7C81F5A9AD}"/>
            </a:ext>
          </a:extLst>
        </xdr:cNvPr>
        <xdr:cNvSpPr/>
      </xdr:nvSpPr>
      <xdr:spPr>
        <a:xfrm>
          <a:off x="3312160" y="173342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27402AF0-B797-446A-BD35-15FAED3C9431}"/>
            </a:ext>
          </a:extLst>
        </xdr:cNvPr>
        <xdr:cNvSpPr/>
      </xdr:nvSpPr>
      <xdr:spPr>
        <a:xfrm>
          <a:off x="2514600" y="1732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13" name="フローチャート: 判断 412">
          <a:extLst>
            <a:ext uri="{FF2B5EF4-FFF2-40B4-BE49-F238E27FC236}">
              <a16:creationId xmlns:a16="http://schemas.microsoft.com/office/drawing/2014/main" id="{2AF7CA35-DBFB-4E28-8B7D-F3CE3DB241EB}"/>
            </a:ext>
          </a:extLst>
        </xdr:cNvPr>
        <xdr:cNvSpPr/>
      </xdr:nvSpPr>
      <xdr:spPr>
        <a:xfrm>
          <a:off x="1739900" y="173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38736</xdr:rowOff>
    </xdr:from>
    <xdr:to>
      <xdr:col>6</xdr:col>
      <xdr:colOff>38100</xdr:colOff>
      <xdr:row>103</xdr:row>
      <xdr:rowOff>140336</xdr:rowOff>
    </xdr:to>
    <xdr:sp macro="" textlink="">
      <xdr:nvSpPr>
        <xdr:cNvPr id="414" name="フローチャート: 判断 413">
          <a:extLst>
            <a:ext uri="{FF2B5EF4-FFF2-40B4-BE49-F238E27FC236}">
              <a16:creationId xmlns:a16="http://schemas.microsoft.com/office/drawing/2014/main" id="{5C64CC18-8A52-45C6-9AD6-95D2DF357218}"/>
            </a:ext>
          </a:extLst>
        </xdr:cNvPr>
        <xdr:cNvSpPr/>
      </xdr:nvSpPr>
      <xdr:spPr>
        <a:xfrm>
          <a:off x="965200" y="173056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6365D67-EE2F-456A-9D4C-832E969AD11E}"/>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DA5269AF-027D-4F93-AFDE-9B61920F527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B7FA4440-691D-411B-9D8E-D7A3CFDDD8AF}"/>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FB4E94AC-24E0-405E-9023-125BBB8B6201}"/>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65745C5-DCEE-4B88-A6EA-353382D86AD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420" name="楕円 419">
          <a:extLst>
            <a:ext uri="{FF2B5EF4-FFF2-40B4-BE49-F238E27FC236}">
              <a16:creationId xmlns:a16="http://schemas.microsoft.com/office/drawing/2014/main" id="{3FA5CE31-E896-42C0-A69F-96A8F02A33D0}"/>
            </a:ext>
          </a:extLst>
        </xdr:cNvPr>
        <xdr:cNvSpPr/>
      </xdr:nvSpPr>
      <xdr:spPr>
        <a:xfrm>
          <a:off x="4036060" y="17517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60977</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CFD6D769-AFFE-4DB6-BC23-422C8033CCBB}"/>
            </a:ext>
          </a:extLst>
        </xdr:cNvPr>
        <xdr:cNvSpPr txBox="1"/>
      </xdr:nvSpPr>
      <xdr:spPr>
        <a:xfrm>
          <a:off x="4124960" y="1749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48261</xdr:rowOff>
    </xdr:from>
    <xdr:to>
      <xdr:col>20</xdr:col>
      <xdr:colOff>38100</xdr:colOff>
      <xdr:row>104</xdr:row>
      <xdr:rowOff>149861</xdr:rowOff>
    </xdr:to>
    <xdr:sp macro="" textlink="">
      <xdr:nvSpPr>
        <xdr:cNvPr id="422" name="楕円 421">
          <a:extLst>
            <a:ext uri="{FF2B5EF4-FFF2-40B4-BE49-F238E27FC236}">
              <a16:creationId xmlns:a16="http://schemas.microsoft.com/office/drawing/2014/main" id="{08B7BD32-2E0B-4A0B-808A-1227AB682DC9}"/>
            </a:ext>
          </a:extLst>
        </xdr:cNvPr>
        <xdr:cNvSpPr/>
      </xdr:nvSpPr>
      <xdr:spPr>
        <a:xfrm>
          <a:off x="3312160" y="174828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99061</xdr:rowOff>
    </xdr:from>
    <xdr:to>
      <xdr:col>24</xdr:col>
      <xdr:colOff>63500</xdr:colOff>
      <xdr:row>104</xdr:row>
      <xdr:rowOff>133350</xdr:rowOff>
    </xdr:to>
    <xdr:cxnSp macro="">
      <xdr:nvCxnSpPr>
        <xdr:cNvPr id="423" name="直線コネクタ 422">
          <a:extLst>
            <a:ext uri="{FF2B5EF4-FFF2-40B4-BE49-F238E27FC236}">
              <a16:creationId xmlns:a16="http://schemas.microsoft.com/office/drawing/2014/main" id="{71F3D5D3-13C2-4F1C-8D07-5C32CE8FF2FE}"/>
            </a:ext>
          </a:extLst>
        </xdr:cNvPr>
        <xdr:cNvCxnSpPr/>
      </xdr:nvCxnSpPr>
      <xdr:spPr>
        <a:xfrm>
          <a:off x="3355340" y="17533621"/>
          <a:ext cx="7315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36830</xdr:rowOff>
    </xdr:from>
    <xdr:to>
      <xdr:col>15</xdr:col>
      <xdr:colOff>101600</xdr:colOff>
      <xdr:row>104</xdr:row>
      <xdr:rowOff>138430</xdr:rowOff>
    </xdr:to>
    <xdr:sp macro="" textlink="">
      <xdr:nvSpPr>
        <xdr:cNvPr id="424" name="楕円 423">
          <a:extLst>
            <a:ext uri="{FF2B5EF4-FFF2-40B4-BE49-F238E27FC236}">
              <a16:creationId xmlns:a16="http://schemas.microsoft.com/office/drawing/2014/main" id="{79FF0212-727A-4B46-8E9C-74EB74163713}"/>
            </a:ext>
          </a:extLst>
        </xdr:cNvPr>
        <xdr:cNvSpPr/>
      </xdr:nvSpPr>
      <xdr:spPr>
        <a:xfrm>
          <a:off x="2514600" y="1747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87630</xdr:rowOff>
    </xdr:from>
    <xdr:to>
      <xdr:col>19</xdr:col>
      <xdr:colOff>177800</xdr:colOff>
      <xdr:row>104</xdr:row>
      <xdr:rowOff>99061</xdr:rowOff>
    </xdr:to>
    <xdr:cxnSp macro="">
      <xdr:nvCxnSpPr>
        <xdr:cNvPr id="425" name="直線コネクタ 424">
          <a:extLst>
            <a:ext uri="{FF2B5EF4-FFF2-40B4-BE49-F238E27FC236}">
              <a16:creationId xmlns:a16="http://schemas.microsoft.com/office/drawing/2014/main" id="{DDB57107-19B3-45AB-824C-342DC3A2A141}"/>
            </a:ext>
          </a:extLst>
        </xdr:cNvPr>
        <xdr:cNvCxnSpPr/>
      </xdr:nvCxnSpPr>
      <xdr:spPr>
        <a:xfrm>
          <a:off x="2565400" y="17522190"/>
          <a:ext cx="78994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141605</xdr:rowOff>
    </xdr:from>
    <xdr:to>
      <xdr:col>10</xdr:col>
      <xdr:colOff>165100</xdr:colOff>
      <xdr:row>104</xdr:row>
      <xdr:rowOff>71755</xdr:rowOff>
    </xdr:to>
    <xdr:sp macro="" textlink="">
      <xdr:nvSpPr>
        <xdr:cNvPr id="426" name="楕円 425">
          <a:extLst>
            <a:ext uri="{FF2B5EF4-FFF2-40B4-BE49-F238E27FC236}">
              <a16:creationId xmlns:a16="http://schemas.microsoft.com/office/drawing/2014/main" id="{C9163B84-1631-43A2-828A-1E9036179AD7}"/>
            </a:ext>
          </a:extLst>
        </xdr:cNvPr>
        <xdr:cNvSpPr/>
      </xdr:nvSpPr>
      <xdr:spPr>
        <a:xfrm>
          <a:off x="1739900" y="17408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20955</xdr:rowOff>
    </xdr:from>
    <xdr:to>
      <xdr:col>15</xdr:col>
      <xdr:colOff>50800</xdr:colOff>
      <xdr:row>104</xdr:row>
      <xdr:rowOff>87630</xdr:rowOff>
    </xdr:to>
    <xdr:cxnSp macro="">
      <xdr:nvCxnSpPr>
        <xdr:cNvPr id="427" name="直線コネクタ 426">
          <a:extLst>
            <a:ext uri="{FF2B5EF4-FFF2-40B4-BE49-F238E27FC236}">
              <a16:creationId xmlns:a16="http://schemas.microsoft.com/office/drawing/2014/main" id="{3E2ECFB7-6D70-49F4-B14E-8384C1B84A1D}"/>
            </a:ext>
          </a:extLst>
        </xdr:cNvPr>
        <xdr:cNvCxnSpPr/>
      </xdr:nvCxnSpPr>
      <xdr:spPr>
        <a:xfrm>
          <a:off x="1790700" y="17455515"/>
          <a:ext cx="7747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99695</xdr:rowOff>
    </xdr:from>
    <xdr:to>
      <xdr:col>6</xdr:col>
      <xdr:colOff>38100</xdr:colOff>
      <xdr:row>104</xdr:row>
      <xdr:rowOff>29845</xdr:rowOff>
    </xdr:to>
    <xdr:sp macro="" textlink="">
      <xdr:nvSpPr>
        <xdr:cNvPr id="428" name="楕円 427">
          <a:extLst>
            <a:ext uri="{FF2B5EF4-FFF2-40B4-BE49-F238E27FC236}">
              <a16:creationId xmlns:a16="http://schemas.microsoft.com/office/drawing/2014/main" id="{1AA70F70-04B8-454F-A79B-E3C517CF9D72}"/>
            </a:ext>
          </a:extLst>
        </xdr:cNvPr>
        <xdr:cNvSpPr/>
      </xdr:nvSpPr>
      <xdr:spPr>
        <a:xfrm>
          <a:off x="965200" y="173666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150495</xdr:rowOff>
    </xdr:from>
    <xdr:to>
      <xdr:col>10</xdr:col>
      <xdr:colOff>114300</xdr:colOff>
      <xdr:row>104</xdr:row>
      <xdr:rowOff>20955</xdr:rowOff>
    </xdr:to>
    <xdr:cxnSp macro="">
      <xdr:nvCxnSpPr>
        <xdr:cNvPr id="429" name="直線コネクタ 428">
          <a:extLst>
            <a:ext uri="{FF2B5EF4-FFF2-40B4-BE49-F238E27FC236}">
              <a16:creationId xmlns:a16="http://schemas.microsoft.com/office/drawing/2014/main" id="{F6EBC53F-78AC-482D-9D0F-DEEDDC3B5D98}"/>
            </a:ext>
          </a:extLst>
        </xdr:cNvPr>
        <xdr:cNvCxnSpPr/>
      </xdr:nvCxnSpPr>
      <xdr:spPr>
        <a:xfrm>
          <a:off x="1008380" y="1741741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785757DD-9E9C-48B5-A53F-5FD6C0DE057C}"/>
            </a:ext>
          </a:extLst>
        </xdr:cNvPr>
        <xdr:cNvSpPr txBox="1"/>
      </xdr:nvSpPr>
      <xdr:spPr>
        <a:xfrm>
          <a:off x="317056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71044CD7-DB90-48F7-9977-B6D80CF036C2}"/>
            </a:ext>
          </a:extLst>
        </xdr:cNvPr>
        <xdr:cNvSpPr txBox="1"/>
      </xdr:nvSpPr>
      <xdr:spPr>
        <a:xfrm>
          <a:off x="238570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32" name="n_3aveValue【市民会館】&#10;有形固定資産減価償却率">
          <a:extLst>
            <a:ext uri="{FF2B5EF4-FFF2-40B4-BE49-F238E27FC236}">
              <a16:creationId xmlns:a16="http://schemas.microsoft.com/office/drawing/2014/main" id="{FC1672A7-4E5F-4D9F-B3CF-7495B0E9E8D2}"/>
            </a:ext>
          </a:extLst>
        </xdr:cNvPr>
        <xdr:cNvSpPr txBox="1"/>
      </xdr:nvSpPr>
      <xdr:spPr>
        <a:xfrm>
          <a:off x="1611004" y="17098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156863</xdr:rowOff>
    </xdr:from>
    <xdr:ext cx="405111" cy="259045"/>
    <xdr:sp macro="" textlink="">
      <xdr:nvSpPr>
        <xdr:cNvPr id="433" name="n_4aveValue【市民会館】&#10;有形固定資産減価償却率">
          <a:extLst>
            <a:ext uri="{FF2B5EF4-FFF2-40B4-BE49-F238E27FC236}">
              <a16:creationId xmlns:a16="http://schemas.microsoft.com/office/drawing/2014/main" id="{157AF371-552D-4082-AF93-1B93110F2C45}"/>
            </a:ext>
          </a:extLst>
        </xdr:cNvPr>
        <xdr:cNvSpPr txBox="1"/>
      </xdr:nvSpPr>
      <xdr:spPr>
        <a:xfrm>
          <a:off x="8363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140988</xdr:rowOff>
    </xdr:from>
    <xdr:ext cx="405111" cy="259045"/>
    <xdr:sp macro="" textlink="">
      <xdr:nvSpPr>
        <xdr:cNvPr id="434" name="n_1mainValue【市民会館】&#10;有形固定資産減価償却率">
          <a:extLst>
            <a:ext uri="{FF2B5EF4-FFF2-40B4-BE49-F238E27FC236}">
              <a16:creationId xmlns:a16="http://schemas.microsoft.com/office/drawing/2014/main" id="{051D3E8F-463D-4858-A598-93F6068D2B6E}"/>
            </a:ext>
          </a:extLst>
        </xdr:cNvPr>
        <xdr:cNvSpPr txBox="1"/>
      </xdr:nvSpPr>
      <xdr:spPr>
        <a:xfrm>
          <a:off x="3170564"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129557</xdr:rowOff>
    </xdr:from>
    <xdr:ext cx="405111" cy="259045"/>
    <xdr:sp macro="" textlink="">
      <xdr:nvSpPr>
        <xdr:cNvPr id="435" name="n_2mainValue【市民会館】&#10;有形固定資産減価償却率">
          <a:extLst>
            <a:ext uri="{FF2B5EF4-FFF2-40B4-BE49-F238E27FC236}">
              <a16:creationId xmlns:a16="http://schemas.microsoft.com/office/drawing/2014/main" id="{37A0B8FE-6FAB-4FF7-8721-A91DD1F620C6}"/>
            </a:ext>
          </a:extLst>
        </xdr:cNvPr>
        <xdr:cNvSpPr txBox="1"/>
      </xdr:nvSpPr>
      <xdr:spPr>
        <a:xfrm>
          <a:off x="2385704" y="1756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62882</xdr:rowOff>
    </xdr:from>
    <xdr:ext cx="405111" cy="259045"/>
    <xdr:sp macro="" textlink="">
      <xdr:nvSpPr>
        <xdr:cNvPr id="436" name="n_3mainValue【市民会館】&#10;有形固定資産減価償却率">
          <a:extLst>
            <a:ext uri="{FF2B5EF4-FFF2-40B4-BE49-F238E27FC236}">
              <a16:creationId xmlns:a16="http://schemas.microsoft.com/office/drawing/2014/main" id="{8D8F200F-A442-490A-8011-FF0B0E41FC52}"/>
            </a:ext>
          </a:extLst>
        </xdr:cNvPr>
        <xdr:cNvSpPr txBox="1"/>
      </xdr:nvSpPr>
      <xdr:spPr>
        <a:xfrm>
          <a:off x="1611004" y="1749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20972</xdr:rowOff>
    </xdr:from>
    <xdr:ext cx="405111" cy="259045"/>
    <xdr:sp macro="" textlink="">
      <xdr:nvSpPr>
        <xdr:cNvPr id="437" name="n_4mainValue【市民会館】&#10;有形固定資産減価償却率">
          <a:extLst>
            <a:ext uri="{FF2B5EF4-FFF2-40B4-BE49-F238E27FC236}">
              <a16:creationId xmlns:a16="http://schemas.microsoft.com/office/drawing/2014/main" id="{8EEDBFD4-645A-475A-82E3-1B462881D751}"/>
            </a:ext>
          </a:extLst>
        </xdr:cNvPr>
        <xdr:cNvSpPr txBox="1"/>
      </xdr:nvSpPr>
      <xdr:spPr>
        <a:xfrm>
          <a:off x="836304" y="17455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C74FE09E-8DA3-480D-B0AA-2AAD299B329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34AEAB55-90E5-4984-B486-CC166CD9476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FA5942D9-2AF4-40D2-99B3-CC0F8213713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ADE92854-D614-41FA-ABD0-BC13D1084C6F}"/>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FB6C85E0-E6E8-4BB3-AF6A-81C7E88F9A7F}"/>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40467E60-9E4D-4636-9047-1F4FA8A2CCC1}"/>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3C5BB2EF-25E9-4660-843F-9975B47F354C}"/>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F5E0224F-0291-4F17-9935-83A896151433}"/>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4449E8FD-01F6-476A-A1F7-C2AE76FA3D3D}"/>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4DABDD07-C750-4BB7-9936-AB322DC3C80E}"/>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F77EB252-0366-407D-AEBF-131D67ADFADF}"/>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A0AF4CCC-E493-4822-93C8-60F078371065}"/>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6D6D76AF-A96A-49A8-9868-6FCB01B3336A}"/>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B332FB17-4B29-449F-A139-A659A7C26107}"/>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F4B51442-89B0-457F-85C3-C1BA0431E8B8}"/>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5DEBC6E1-453C-4B42-9733-6B5648CED2F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21B426E3-9203-4BD7-9D8A-CA511CBCD07B}"/>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29D9BDF3-30DD-4D07-B003-B2AF4D22D43E}"/>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F142FD2-C0AC-478D-A26F-5E6999482581}"/>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97CE255-33BF-4757-82E1-8D70F5BA7789}"/>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1A047DDC-CFC8-48EA-8445-1C1BD58AF6E5}"/>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15281FF6-59D2-4CCC-B594-8960E1352698}"/>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B427B64D-59CF-4103-AA27-4C55109FE1DC}"/>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DB9E5C88-DBE8-48CE-9267-FD30BF2400CE}"/>
            </a:ext>
          </a:extLst>
        </xdr:cNvPr>
        <xdr:cNvCxnSpPr/>
      </xdr:nvCxnSpPr>
      <xdr:spPr>
        <a:xfrm flipV="1">
          <a:off x="9219565" y="168630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7F4C6B0D-26E5-414F-978D-48151DB34209}"/>
            </a:ext>
          </a:extLst>
        </xdr:cNvPr>
        <xdr:cNvSpPr txBox="1"/>
      </xdr:nvSpPr>
      <xdr:spPr>
        <a:xfrm>
          <a:off x="92583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A6338CD0-CD1D-407C-AECA-9EBD1418AF32}"/>
            </a:ext>
          </a:extLst>
        </xdr:cNvPr>
        <xdr:cNvCxnSpPr/>
      </xdr:nvCxnSpPr>
      <xdr:spPr>
        <a:xfrm>
          <a:off x="915416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927F64DE-F471-43A9-A5C7-30F4B36940FD}"/>
            </a:ext>
          </a:extLst>
        </xdr:cNvPr>
        <xdr:cNvSpPr txBox="1"/>
      </xdr:nvSpPr>
      <xdr:spPr>
        <a:xfrm>
          <a:off x="9258300" y="1664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D1BA030F-6128-4C84-BA39-3E32BD7C16DA}"/>
            </a:ext>
          </a:extLst>
        </xdr:cNvPr>
        <xdr:cNvCxnSpPr/>
      </xdr:nvCxnSpPr>
      <xdr:spPr>
        <a:xfrm>
          <a:off x="9154160" y="16863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998E5CA4-C048-46FD-805B-F147B4255D37}"/>
            </a:ext>
          </a:extLst>
        </xdr:cNvPr>
        <xdr:cNvSpPr txBox="1"/>
      </xdr:nvSpPr>
      <xdr:spPr>
        <a:xfrm>
          <a:off x="9258300" y="17494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C6A31A84-ED29-41B5-80A4-4E573012111C}"/>
            </a:ext>
          </a:extLst>
        </xdr:cNvPr>
        <xdr:cNvSpPr/>
      </xdr:nvSpPr>
      <xdr:spPr>
        <a:xfrm>
          <a:off x="919226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54E9CD1F-6CA9-4715-AB68-608E6369FA1C}"/>
            </a:ext>
          </a:extLst>
        </xdr:cNvPr>
        <xdr:cNvSpPr/>
      </xdr:nvSpPr>
      <xdr:spPr>
        <a:xfrm>
          <a:off x="84455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AA6FEDCB-7CC5-43F2-9BFF-52AA8ABDA6DD}"/>
            </a:ext>
          </a:extLst>
        </xdr:cNvPr>
        <xdr:cNvSpPr/>
      </xdr:nvSpPr>
      <xdr:spPr>
        <a:xfrm>
          <a:off x="767080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82550</xdr:rowOff>
    </xdr:from>
    <xdr:to>
      <xdr:col>41</xdr:col>
      <xdr:colOff>101600</xdr:colOff>
      <xdr:row>106</xdr:row>
      <xdr:rowOff>12700</xdr:rowOff>
    </xdr:to>
    <xdr:sp macro="" textlink="">
      <xdr:nvSpPr>
        <xdr:cNvPr id="470" name="フローチャート: 判断 469">
          <a:extLst>
            <a:ext uri="{FF2B5EF4-FFF2-40B4-BE49-F238E27FC236}">
              <a16:creationId xmlns:a16="http://schemas.microsoft.com/office/drawing/2014/main" id="{173CA52C-5AFD-4341-B334-B101B16B9A57}"/>
            </a:ext>
          </a:extLst>
        </xdr:cNvPr>
        <xdr:cNvSpPr/>
      </xdr:nvSpPr>
      <xdr:spPr>
        <a:xfrm>
          <a:off x="68732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71" name="フローチャート: 判断 470">
          <a:extLst>
            <a:ext uri="{FF2B5EF4-FFF2-40B4-BE49-F238E27FC236}">
              <a16:creationId xmlns:a16="http://schemas.microsoft.com/office/drawing/2014/main" id="{D92772E2-B2E4-46A3-A47B-8E065599B435}"/>
            </a:ext>
          </a:extLst>
        </xdr:cNvPr>
        <xdr:cNvSpPr/>
      </xdr:nvSpPr>
      <xdr:spPr>
        <a:xfrm>
          <a:off x="6098540" y="17707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84151F4-BB2F-42C6-9061-21BCC992B8E8}"/>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62AEB2EC-A157-4C0F-95CC-98C099BBEDE3}"/>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4A7801A4-AC54-4141-8FBA-CE1A683F480F}"/>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35AB65F-5DDE-49CE-A153-4EE9F6FFD627}"/>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B64F3217-973F-47B8-844A-5E8C993A1BED}"/>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21589</xdr:rowOff>
    </xdr:from>
    <xdr:to>
      <xdr:col>55</xdr:col>
      <xdr:colOff>50800</xdr:colOff>
      <xdr:row>107</xdr:row>
      <xdr:rowOff>123189</xdr:rowOff>
    </xdr:to>
    <xdr:sp macro="" textlink="">
      <xdr:nvSpPr>
        <xdr:cNvPr id="477" name="楕円 476">
          <a:extLst>
            <a:ext uri="{FF2B5EF4-FFF2-40B4-BE49-F238E27FC236}">
              <a16:creationId xmlns:a16="http://schemas.microsoft.com/office/drawing/2014/main" id="{6E01C296-804F-4A7C-B1BE-8416031A64DB}"/>
            </a:ext>
          </a:extLst>
        </xdr:cNvPr>
        <xdr:cNvSpPr/>
      </xdr:nvSpPr>
      <xdr:spPr>
        <a:xfrm>
          <a:off x="9192260" y="179590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16</xdr:rowOff>
    </xdr:from>
    <xdr:ext cx="469744" cy="259045"/>
    <xdr:sp macro="" textlink="">
      <xdr:nvSpPr>
        <xdr:cNvPr id="478" name="【市民会館】&#10;一人当たり面積該当値テキスト">
          <a:extLst>
            <a:ext uri="{FF2B5EF4-FFF2-40B4-BE49-F238E27FC236}">
              <a16:creationId xmlns:a16="http://schemas.microsoft.com/office/drawing/2014/main" id="{F8BF48CA-AF23-4194-A0A9-2E9499A0C784}"/>
            </a:ext>
          </a:extLst>
        </xdr:cNvPr>
        <xdr:cNvSpPr txBox="1"/>
      </xdr:nvSpPr>
      <xdr:spPr>
        <a:xfrm>
          <a:off x="9258300" y="1793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21589</xdr:rowOff>
    </xdr:from>
    <xdr:to>
      <xdr:col>50</xdr:col>
      <xdr:colOff>165100</xdr:colOff>
      <xdr:row>107</xdr:row>
      <xdr:rowOff>123189</xdr:rowOff>
    </xdr:to>
    <xdr:sp macro="" textlink="">
      <xdr:nvSpPr>
        <xdr:cNvPr id="479" name="楕円 478">
          <a:extLst>
            <a:ext uri="{FF2B5EF4-FFF2-40B4-BE49-F238E27FC236}">
              <a16:creationId xmlns:a16="http://schemas.microsoft.com/office/drawing/2014/main" id="{86181E0D-055A-4263-90E7-6BC35EF19513}"/>
            </a:ext>
          </a:extLst>
        </xdr:cNvPr>
        <xdr:cNvSpPr/>
      </xdr:nvSpPr>
      <xdr:spPr>
        <a:xfrm>
          <a:off x="8445500" y="1795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72389</xdr:rowOff>
    </xdr:from>
    <xdr:to>
      <xdr:col>55</xdr:col>
      <xdr:colOff>0</xdr:colOff>
      <xdr:row>107</xdr:row>
      <xdr:rowOff>72389</xdr:rowOff>
    </xdr:to>
    <xdr:cxnSp macro="">
      <xdr:nvCxnSpPr>
        <xdr:cNvPr id="480" name="直線コネクタ 479">
          <a:extLst>
            <a:ext uri="{FF2B5EF4-FFF2-40B4-BE49-F238E27FC236}">
              <a16:creationId xmlns:a16="http://schemas.microsoft.com/office/drawing/2014/main" id="{ACD54E04-541B-4812-9BC4-5B40CA99A985}"/>
            </a:ext>
          </a:extLst>
        </xdr:cNvPr>
        <xdr:cNvCxnSpPr/>
      </xdr:nvCxnSpPr>
      <xdr:spPr>
        <a:xfrm>
          <a:off x="8496300" y="1800986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29211</xdr:rowOff>
    </xdr:from>
    <xdr:to>
      <xdr:col>46</xdr:col>
      <xdr:colOff>38100</xdr:colOff>
      <xdr:row>107</xdr:row>
      <xdr:rowOff>130811</xdr:rowOff>
    </xdr:to>
    <xdr:sp macro="" textlink="">
      <xdr:nvSpPr>
        <xdr:cNvPr id="481" name="楕円 480">
          <a:extLst>
            <a:ext uri="{FF2B5EF4-FFF2-40B4-BE49-F238E27FC236}">
              <a16:creationId xmlns:a16="http://schemas.microsoft.com/office/drawing/2014/main" id="{F03B91B2-625D-44F0-8010-22B1841CB519}"/>
            </a:ext>
          </a:extLst>
        </xdr:cNvPr>
        <xdr:cNvSpPr/>
      </xdr:nvSpPr>
      <xdr:spPr>
        <a:xfrm>
          <a:off x="7670800" y="179666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72389</xdr:rowOff>
    </xdr:from>
    <xdr:to>
      <xdr:col>50</xdr:col>
      <xdr:colOff>114300</xdr:colOff>
      <xdr:row>107</xdr:row>
      <xdr:rowOff>80011</xdr:rowOff>
    </xdr:to>
    <xdr:cxnSp macro="">
      <xdr:nvCxnSpPr>
        <xdr:cNvPr id="482" name="直線コネクタ 481">
          <a:extLst>
            <a:ext uri="{FF2B5EF4-FFF2-40B4-BE49-F238E27FC236}">
              <a16:creationId xmlns:a16="http://schemas.microsoft.com/office/drawing/2014/main" id="{4C346A87-2A40-41DD-913E-8BF59B10FDC2}"/>
            </a:ext>
          </a:extLst>
        </xdr:cNvPr>
        <xdr:cNvCxnSpPr/>
      </xdr:nvCxnSpPr>
      <xdr:spPr>
        <a:xfrm flipV="1">
          <a:off x="7713980" y="18009869"/>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13970</xdr:rowOff>
    </xdr:from>
    <xdr:to>
      <xdr:col>41</xdr:col>
      <xdr:colOff>101600</xdr:colOff>
      <xdr:row>107</xdr:row>
      <xdr:rowOff>115570</xdr:rowOff>
    </xdr:to>
    <xdr:sp macro="" textlink="">
      <xdr:nvSpPr>
        <xdr:cNvPr id="483" name="楕円 482">
          <a:extLst>
            <a:ext uri="{FF2B5EF4-FFF2-40B4-BE49-F238E27FC236}">
              <a16:creationId xmlns:a16="http://schemas.microsoft.com/office/drawing/2014/main" id="{5DA3DF83-9407-4D5E-A93C-5AD931A028FC}"/>
            </a:ext>
          </a:extLst>
        </xdr:cNvPr>
        <xdr:cNvSpPr/>
      </xdr:nvSpPr>
      <xdr:spPr>
        <a:xfrm>
          <a:off x="687324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64770</xdr:rowOff>
    </xdr:from>
    <xdr:to>
      <xdr:col>45</xdr:col>
      <xdr:colOff>177800</xdr:colOff>
      <xdr:row>107</xdr:row>
      <xdr:rowOff>80011</xdr:rowOff>
    </xdr:to>
    <xdr:cxnSp macro="">
      <xdr:nvCxnSpPr>
        <xdr:cNvPr id="484" name="直線コネクタ 483">
          <a:extLst>
            <a:ext uri="{FF2B5EF4-FFF2-40B4-BE49-F238E27FC236}">
              <a16:creationId xmlns:a16="http://schemas.microsoft.com/office/drawing/2014/main" id="{27B9E047-CF50-4B1B-8963-7696EA04400C}"/>
            </a:ext>
          </a:extLst>
        </xdr:cNvPr>
        <xdr:cNvCxnSpPr/>
      </xdr:nvCxnSpPr>
      <xdr:spPr>
        <a:xfrm>
          <a:off x="6924040" y="18002250"/>
          <a:ext cx="78994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13970</xdr:rowOff>
    </xdr:from>
    <xdr:to>
      <xdr:col>36</xdr:col>
      <xdr:colOff>165100</xdr:colOff>
      <xdr:row>107</xdr:row>
      <xdr:rowOff>115570</xdr:rowOff>
    </xdr:to>
    <xdr:sp macro="" textlink="">
      <xdr:nvSpPr>
        <xdr:cNvPr id="485" name="楕円 484">
          <a:extLst>
            <a:ext uri="{FF2B5EF4-FFF2-40B4-BE49-F238E27FC236}">
              <a16:creationId xmlns:a16="http://schemas.microsoft.com/office/drawing/2014/main" id="{9D943A1F-682D-408F-93CB-FB2499777115}"/>
            </a:ext>
          </a:extLst>
        </xdr:cNvPr>
        <xdr:cNvSpPr/>
      </xdr:nvSpPr>
      <xdr:spPr>
        <a:xfrm>
          <a:off x="6098540" y="1795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64770</xdr:rowOff>
    </xdr:from>
    <xdr:to>
      <xdr:col>41</xdr:col>
      <xdr:colOff>50800</xdr:colOff>
      <xdr:row>107</xdr:row>
      <xdr:rowOff>64770</xdr:rowOff>
    </xdr:to>
    <xdr:cxnSp macro="">
      <xdr:nvCxnSpPr>
        <xdr:cNvPr id="486" name="直線コネクタ 485">
          <a:extLst>
            <a:ext uri="{FF2B5EF4-FFF2-40B4-BE49-F238E27FC236}">
              <a16:creationId xmlns:a16="http://schemas.microsoft.com/office/drawing/2014/main" id="{E0AADCC1-79C9-49B9-B8A9-70230A7FEAAA}"/>
            </a:ext>
          </a:extLst>
        </xdr:cNvPr>
        <xdr:cNvCxnSpPr/>
      </xdr:nvCxnSpPr>
      <xdr:spPr>
        <a:xfrm>
          <a:off x="6149340" y="180022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A0B07A18-F217-4B31-8571-C1F344D06876}"/>
            </a:ext>
          </a:extLst>
        </xdr:cNvPr>
        <xdr:cNvSpPr txBox="1"/>
      </xdr:nvSpPr>
      <xdr:spPr>
        <a:xfrm>
          <a:off x="827158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47934DDE-67E4-45E3-974D-E34B49A3284C}"/>
            </a:ext>
          </a:extLst>
        </xdr:cNvPr>
        <xdr:cNvSpPr txBox="1"/>
      </xdr:nvSpPr>
      <xdr:spPr>
        <a:xfrm>
          <a:off x="750958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29227</xdr:rowOff>
    </xdr:from>
    <xdr:ext cx="469744" cy="259045"/>
    <xdr:sp macro="" textlink="">
      <xdr:nvSpPr>
        <xdr:cNvPr id="489" name="n_3aveValue【市民会館】&#10;一人当たり面積">
          <a:extLst>
            <a:ext uri="{FF2B5EF4-FFF2-40B4-BE49-F238E27FC236}">
              <a16:creationId xmlns:a16="http://schemas.microsoft.com/office/drawing/2014/main" id="{36E4F607-690B-422D-8DEB-265A7D7EDCF3}"/>
            </a:ext>
          </a:extLst>
        </xdr:cNvPr>
        <xdr:cNvSpPr txBox="1"/>
      </xdr:nvSpPr>
      <xdr:spPr>
        <a:xfrm>
          <a:off x="671202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0" name="n_4aveValue【市民会館】&#10;一人当たり面積">
          <a:extLst>
            <a:ext uri="{FF2B5EF4-FFF2-40B4-BE49-F238E27FC236}">
              <a16:creationId xmlns:a16="http://schemas.microsoft.com/office/drawing/2014/main" id="{599D0537-3858-40E3-9BCF-9788F3A50D49}"/>
            </a:ext>
          </a:extLst>
        </xdr:cNvPr>
        <xdr:cNvSpPr txBox="1"/>
      </xdr:nvSpPr>
      <xdr:spPr>
        <a:xfrm>
          <a:off x="5937327" y="17486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114316</xdr:rowOff>
    </xdr:from>
    <xdr:ext cx="469744" cy="259045"/>
    <xdr:sp macro="" textlink="">
      <xdr:nvSpPr>
        <xdr:cNvPr id="491" name="n_1mainValue【市民会館】&#10;一人当たり面積">
          <a:extLst>
            <a:ext uri="{FF2B5EF4-FFF2-40B4-BE49-F238E27FC236}">
              <a16:creationId xmlns:a16="http://schemas.microsoft.com/office/drawing/2014/main" id="{8662DC42-F719-4BD1-B29D-D0C95CD94610}"/>
            </a:ext>
          </a:extLst>
        </xdr:cNvPr>
        <xdr:cNvSpPr txBox="1"/>
      </xdr:nvSpPr>
      <xdr:spPr>
        <a:xfrm>
          <a:off x="8271587" y="18051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121938</xdr:rowOff>
    </xdr:from>
    <xdr:ext cx="469744" cy="259045"/>
    <xdr:sp macro="" textlink="">
      <xdr:nvSpPr>
        <xdr:cNvPr id="492" name="n_2mainValue【市民会館】&#10;一人当たり面積">
          <a:extLst>
            <a:ext uri="{FF2B5EF4-FFF2-40B4-BE49-F238E27FC236}">
              <a16:creationId xmlns:a16="http://schemas.microsoft.com/office/drawing/2014/main" id="{C21C5FDD-832F-4AF6-92CB-6D101EBDAAB8}"/>
            </a:ext>
          </a:extLst>
        </xdr:cNvPr>
        <xdr:cNvSpPr txBox="1"/>
      </xdr:nvSpPr>
      <xdr:spPr>
        <a:xfrm>
          <a:off x="7509587" y="18059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106697</xdr:rowOff>
    </xdr:from>
    <xdr:ext cx="469744" cy="259045"/>
    <xdr:sp macro="" textlink="">
      <xdr:nvSpPr>
        <xdr:cNvPr id="493" name="n_3mainValue【市民会館】&#10;一人当たり面積">
          <a:extLst>
            <a:ext uri="{FF2B5EF4-FFF2-40B4-BE49-F238E27FC236}">
              <a16:creationId xmlns:a16="http://schemas.microsoft.com/office/drawing/2014/main" id="{2E411027-E615-494C-985D-E083AA19CC70}"/>
            </a:ext>
          </a:extLst>
        </xdr:cNvPr>
        <xdr:cNvSpPr txBox="1"/>
      </xdr:nvSpPr>
      <xdr:spPr>
        <a:xfrm>
          <a:off x="671202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106697</xdr:rowOff>
    </xdr:from>
    <xdr:ext cx="469744" cy="259045"/>
    <xdr:sp macro="" textlink="">
      <xdr:nvSpPr>
        <xdr:cNvPr id="494" name="n_4mainValue【市民会館】&#10;一人当たり面積">
          <a:extLst>
            <a:ext uri="{FF2B5EF4-FFF2-40B4-BE49-F238E27FC236}">
              <a16:creationId xmlns:a16="http://schemas.microsoft.com/office/drawing/2014/main" id="{781C357C-9AA3-4913-B350-6BB681127EDF}"/>
            </a:ext>
          </a:extLst>
        </xdr:cNvPr>
        <xdr:cNvSpPr txBox="1"/>
      </xdr:nvSpPr>
      <xdr:spPr>
        <a:xfrm>
          <a:off x="5937327" y="1804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C4C1D952-405F-49C4-9312-663BE481BE7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260DA670-48C6-41AF-B6AF-C0063D77C09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7C94B5FE-89CE-4B11-83AF-4AC4E93B745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E511C9AC-DCD6-4BC7-9DB2-26C3EC06291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2DD8EAF7-A674-4404-A1EB-E4CFCCB31D5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E2188001-2ABF-43D0-A83D-AC45907F008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2AB10FA3-15F6-4299-B480-FB150F63BFF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62D3EAA1-344B-40F2-AA43-5750330175D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3DEA7DB7-2AA2-435C-B35F-C629F202449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477A736-7211-495E-9200-2576539BE0F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EC6FF4F8-646D-44C3-A339-33D8DA276D21}"/>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D2862DCB-C87F-4BC6-A14C-71CD626EBD26}"/>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459BA71C-12F9-4F16-B4E1-6D8F2BFE9C35}"/>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6A23C257-027F-49F4-815C-CF71DA26C87F}"/>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5405946-7320-44A7-A214-C7319FF59011}"/>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E0A077F2-6B34-4FEA-8D9E-C1156A7F0ED9}"/>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492F21F6-E5CA-4A8C-9975-12B483130BE7}"/>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1E054AD0-B650-47D5-9A17-5F139960F826}"/>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38157BFB-1DA1-41BF-ABA7-BF866486768F}"/>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A8C47FBA-88D6-42D6-8FA9-C2C2D204ED2B}"/>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CC84E3E7-58D8-4E85-B5E5-E57E8DB846A9}"/>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894F6910-7DEA-4654-B31A-E1B2C54F8DF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F79F300F-F0A9-45C3-AE8E-2822707B8D7A}"/>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B544E87C-0405-4A68-842A-0B47360F0436}"/>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BFA1ECC8-705D-4D64-B75D-C3278A8F1753}"/>
            </a:ext>
          </a:extLst>
        </xdr:cNvPr>
        <xdr:cNvCxnSpPr/>
      </xdr:nvCxnSpPr>
      <xdr:spPr>
        <a:xfrm flipV="1">
          <a:off x="14375764" y="568452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53DEE614-FE9D-41DA-8798-A54C4649CEA3}"/>
            </a:ext>
          </a:extLst>
        </xdr:cNvPr>
        <xdr:cNvSpPr txBox="1"/>
      </xdr:nvSpPr>
      <xdr:spPr>
        <a:xfrm>
          <a:off x="144145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8C9EBC9F-7B97-4451-BB99-B2E190760430}"/>
            </a:ext>
          </a:extLst>
        </xdr:cNvPr>
        <xdr:cNvCxnSpPr/>
      </xdr:nvCxnSpPr>
      <xdr:spPr>
        <a:xfrm>
          <a:off x="14287500" y="7058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7F210010-2E9A-4AAD-979F-6C05C3F5E229}"/>
            </a:ext>
          </a:extLst>
        </xdr:cNvPr>
        <xdr:cNvSpPr txBox="1"/>
      </xdr:nvSpPr>
      <xdr:spPr>
        <a:xfrm>
          <a:off x="144145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FD8C933A-3900-4F50-AA26-94268A368F7A}"/>
            </a:ext>
          </a:extLst>
        </xdr:cNvPr>
        <xdr:cNvCxnSpPr/>
      </xdr:nvCxnSpPr>
      <xdr:spPr>
        <a:xfrm>
          <a:off x="14287500" y="5684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611F648E-A21B-44F7-BF46-CB22C242FE61}"/>
            </a:ext>
          </a:extLst>
        </xdr:cNvPr>
        <xdr:cNvSpPr txBox="1"/>
      </xdr:nvSpPr>
      <xdr:spPr>
        <a:xfrm>
          <a:off x="14414500" y="623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6816AE79-7D59-4674-8A63-E8C72184ABD8}"/>
            </a:ext>
          </a:extLst>
        </xdr:cNvPr>
        <xdr:cNvSpPr/>
      </xdr:nvSpPr>
      <xdr:spPr>
        <a:xfrm>
          <a:off x="14325600" y="6374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AE5D57FD-FA58-4FC8-9224-395EBCAB8A1A}"/>
            </a:ext>
          </a:extLst>
        </xdr:cNvPr>
        <xdr:cNvSpPr/>
      </xdr:nvSpPr>
      <xdr:spPr>
        <a:xfrm>
          <a:off x="1357884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F37F7AE3-0EAC-4124-B7A4-ED221E9B03D8}"/>
            </a:ext>
          </a:extLst>
        </xdr:cNvPr>
        <xdr:cNvSpPr/>
      </xdr:nvSpPr>
      <xdr:spPr>
        <a:xfrm>
          <a:off x="128041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28" name="フローチャート: 判断 527">
          <a:extLst>
            <a:ext uri="{FF2B5EF4-FFF2-40B4-BE49-F238E27FC236}">
              <a16:creationId xmlns:a16="http://schemas.microsoft.com/office/drawing/2014/main" id="{1BAD96E4-964E-4F20-B02D-68DA0B2CD312}"/>
            </a:ext>
          </a:extLst>
        </xdr:cNvPr>
        <xdr:cNvSpPr/>
      </xdr:nvSpPr>
      <xdr:spPr>
        <a:xfrm>
          <a:off x="12029440" y="64033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48260</xdr:rowOff>
    </xdr:from>
    <xdr:to>
      <xdr:col>67</xdr:col>
      <xdr:colOff>101600</xdr:colOff>
      <xdr:row>38</xdr:row>
      <xdr:rowOff>149860</xdr:rowOff>
    </xdr:to>
    <xdr:sp macro="" textlink="">
      <xdr:nvSpPr>
        <xdr:cNvPr id="529" name="フローチャート: 判断 528">
          <a:extLst>
            <a:ext uri="{FF2B5EF4-FFF2-40B4-BE49-F238E27FC236}">
              <a16:creationId xmlns:a16="http://schemas.microsoft.com/office/drawing/2014/main" id="{B27297B7-475E-4085-BD8C-B8BF7F1E84A2}"/>
            </a:ext>
          </a:extLst>
        </xdr:cNvPr>
        <xdr:cNvSpPr/>
      </xdr:nvSpPr>
      <xdr:spPr>
        <a:xfrm>
          <a:off x="11231880" y="641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A45B100-FA70-4A93-A650-BC9BD5562D8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CAABD8-1EAB-44F5-A1A1-0279D815AA4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9D75A7D-002C-4FAC-9AA2-B1E6EE40168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4556C30-B360-4B37-A8D4-A9851FD7B6D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35BEEF82-9AEF-45F5-AC41-D1BC63A1E0E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44450</xdr:rowOff>
    </xdr:from>
    <xdr:to>
      <xdr:col>85</xdr:col>
      <xdr:colOff>177800</xdr:colOff>
      <xdr:row>39</xdr:row>
      <xdr:rowOff>146050</xdr:rowOff>
    </xdr:to>
    <xdr:sp macro="" textlink="">
      <xdr:nvSpPr>
        <xdr:cNvPr id="535" name="楕円 534">
          <a:extLst>
            <a:ext uri="{FF2B5EF4-FFF2-40B4-BE49-F238E27FC236}">
              <a16:creationId xmlns:a16="http://schemas.microsoft.com/office/drawing/2014/main" id="{110982AE-C767-4033-8771-D3D4134299F6}"/>
            </a:ext>
          </a:extLst>
        </xdr:cNvPr>
        <xdr:cNvSpPr/>
      </xdr:nvSpPr>
      <xdr:spPr>
        <a:xfrm>
          <a:off x="14325600" y="658241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22877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FB6AE08B-0355-4D7F-9AEB-8CD38B16689D}"/>
            </a:ext>
          </a:extLst>
        </xdr:cNvPr>
        <xdr:cNvSpPr txBox="1"/>
      </xdr:nvSpPr>
      <xdr:spPr>
        <a:xfrm>
          <a:off x="1441450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38735</xdr:rowOff>
    </xdr:from>
    <xdr:to>
      <xdr:col>81</xdr:col>
      <xdr:colOff>101600</xdr:colOff>
      <xdr:row>38</xdr:row>
      <xdr:rowOff>140335</xdr:rowOff>
    </xdr:to>
    <xdr:sp macro="" textlink="">
      <xdr:nvSpPr>
        <xdr:cNvPr id="537" name="楕円 536">
          <a:extLst>
            <a:ext uri="{FF2B5EF4-FFF2-40B4-BE49-F238E27FC236}">
              <a16:creationId xmlns:a16="http://schemas.microsoft.com/office/drawing/2014/main" id="{C4E9B53D-028E-4069-AB5E-C071B0010FA4}"/>
            </a:ext>
          </a:extLst>
        </xdr:cNvPr>
        <xdr:cNvSpPr/>
      </xdr:nvSpPr>
      <xdr:spPr>
        <a:xfrm>
          <a:off x="13578840" y="640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89535</xdr:rowOff>
    </xdr:from>
    <xdr:to>
      <xdr:col>85</xdr:col>
      <xdr:colOff>127000</xdr:colOff>
      <xdr:row>39</xdr:row>
      <xdr:rowOff>95250</xdr:rowOff>
    </xdr:to>
    <xdr:cxnSp macro="">
      <xdr:nvCxnSpPr>
        <xdr:cNvPr id="538" name="直線コネクタ 537">
          <a:extLst>
            <a:ext uri="{FF2B5EF4-FFF2-40B4-BE49-F238E27FC236}">
              <a16:creationId xmlns:a16="http://schemas.microsoft.com/office/drawing/2014/main" id="{7EB5B992-1458-40F4-A731-3B83FD354A05}"/>
            </a:ext>
          </a:extLst>
        </xdr:cNvPr>
        <xdr:cNvCxnSpPr/>
      </xdr:nvCxnSpPr>
      <xdr:spPr>
        <a:xfrm>
          <a:off x="13629640" y="6459855"/>
          <a:ext cx="74676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170180</xdr:rowOff>
    </xdr:from>
    <xdr:to>
      <xdr:col>76</xdr:col>
      <xdr:colOff>165100</xdr:colOff>
      <xdr:row>38</xdr:row>
      <xdr:rowOff>100330</xdr:rowOff>
    </xdr:to>
    <xdr:sp macro="" textlink="">
      <xdr:nvSpPr>
        <xdr:cNvPr id="539" name="楕円 538">
          <a:extLst>
            <a:ext uri="{FF2B5EF4-FFF2-40B4-BE49-F238E27FC236}">
              <a16:creationId xmlns:a16="http://schemas.microsoft.com/office/drawing/2014/main" id="{92D926CE-A9E3-4E24-AFB9-BDC6C972AA42}"/>
            </a:ext>
          </a:extLst>
        </xdr:cNvPr>
        <xdr:cNvSpPr/>
      </xdr:nvSpPr>
      <xdr:spPr>
        <a:xfrm>
          <a:off x="12804140" y="63728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49530</xdr:rowOff>
    </xdr:from>
    <xdr:to>
      <xdr:col>81</xdr:col>
      <xdr:colOff>50800</xdr:colOff>
      <xdr:row>38</xdr:row>
      <xdr:rowOff>89535</xdr:rowOff>
    </xdr:to>
    <xdr:cxnSp macro="">
      <xdr:nvCxnSpPr>
        <xdr:cNvPr id="540" name="直線コネクタ 539">
          <a:extLst>
            <a:ext uri="{FF2B5EF4-FFF2-40B4-BE49-F238E27FC236}">
              <a16:creationId xmlns:a16="http://schemas.microsoft.com/office/drawing/2014/main" id="{AAD971CE-7882-44D1-9351-B83734FB1B98}"/>
            </a:ext>
          </a:extLst>
        </xdr:cNvPr>
        <xdr:cNvCxnSpPr/>
      </xdr:nvCxnSpPr>
      <xdr:spPr>
        <a:xfrm>
          <a:off x="12854940" y="6419850"/>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128270</xdr:rowOff>
    </xdr:from>
    <xdr:to>
      <xdr:col>72</xdr:col>
      <xdr:colOff>38100</xdr:colOff>
      <xdr:row>38</xdr:row>
      <xdr:rowOff>58420</xdr:rowOff>
    </xdr:to>
    <xdr:sp macro="" textlink="">
      <xdr:nvSpPr>
        <xdr:cNvPr id="541" name="楕円 540">
          <a:extLst>
            <a:ext uri="{FF2B5EF4-FFF2-40B4-BE49-F238E27FC236}">
              <a16:creationId xmlns:a16="http://schemas.microsoft.com/office/drawing/2014/main" id="{FF8DC9E5-47F8-4A7B-AB05-ABA8E3C4FD74}"/>
            </a:ext>
          </a:extLst>
        </xdr:cNvPr>
        <xdr:cNvSpPr/>
      </xdr:nvSpPr>
      <xdr:spPr>
        <a:xfrm>
          <a:off x="12029440" y="6330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49530</xdr:rowOff>
    </xdr:to>
    <xdr:cxnSp macro="">
      <xdr:nvCxnSpPr>
        <xdr:cNvPr id="542" name="直線コネクタ 541">
          <a:extLst>
            <a:ext uri="{FF2B5EF4-FFF2-40B4-BE49-F238E27FC236}">
              <a16:creationId xmlns:a16="http://schemas.microsoft.com/office/drawing/2014/main" id="{A85D31A9-7B0E-43D8-BC34-AB38787F1D53}"/>
            </a:ext>
          </a:extLst>
        </xdr:cNvPr>
        <xdr:cNvCxnSpPr/>
      </xdr:nvCxnSpPr>
      <xdr:spPr>
        <a:xfrm>
          <a:off x="12072620" y="6377940"/>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88265</xdr:rowOff>
    </xdr:from>
    <xdr:to>
      <xdr:col>67</xdr:col>
      <xdr:colOff>101600</xdr:colOff>
      <xdr:row>38</xdr:row>
      <xdr:rowOff>18415</xdr:rowOff>
    </xdr:to>
    <xdr:sp macro="" textlink="">
      <xdr:nvSpPr>
        <xdr:cNvPr id="543" name="楕円 542">
          <a:extLst>
            <a:ext uri="{FF2B5EF4-FFF2-40B4-BE49-F238E27FC236}">
              <a16:creationId xmlns:a16="http://schemas.microsoft.com/office/drawing/2014/main" id="{A4CD8052-7EC3-4CFC-8DE8-9DE1EBF450C9}"/>
            </a:ext>
          </a:extLst>
        </xdr:cNvPr>
        <xdr:cNvSpPr/>
      </xdr:nvSpPr>
      <xdr:spPr>
        <a:xfrm>
          <a:off x="11231880" y="6290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139065</xdr:rowOff>
    </xdr:from>
    <xdr:to>
      <xdr:col>71</xdr:col>
      <xdr:colOff>177800</xdr:colOff>
      <xdr:row>38</xdr:row>
      <xdr:rowOff>7620</xdr:rowOff>
    </xdr:to>
    <xdr:cxnSp macro="">
      <xdr:nvCxnSpPr>
        <xdr:cNvPr id="544" name="直線コネクタ 543">
          <a:extLst>
            <a:ext uri="{FF2B5EF4-FFF2-40B4-BE49-F238E27FC236}">
              <a16:creationId xmlns:a16="http://schemas.microsoft.com/office/drawing/2014/main" id="{34CE0547-798F-44F4-A3CD-AB1E4D947946}"/>
            </a:ext>
          </a:extLst>
        </xdr:cNvPr>
        <xdr:cNvCxnSpPr/>
      </xdr:nvCxnSpPr>
      <xdr:spPr>
        <a:xfrm>
          <a:off x="11282680" y="6341745"/>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93997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B90C5A9E-7CF3-4F19-ACA8-C9B9464336C1}"/>
            </a:ext>
          </a:extLst>
        </xdr:cNvPr>
        <xdr:cNvSpPr txBox="1"/>
      </xdr:nvSpPr>
      <xdr:spPr>
        <a:xfrm>
          <a:off x="134372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103522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49D5B21-C721-451D-A572-2EC6BF0A8420}"/>
            </a:ext>
          </a:extLst>
        </xdr:cNvPr>
        <xdr:cNvSpPr txBox="1"/>
      </xdr:nvSpPr>
      <xdr:spPr>
        <a:xfrm>
          <a:off x="12675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7A4A8FA3-D2CD-4357-AB66-779D2AB7FB3A}"/>
            </a:ext>
          </a:extLst>
        </xdr:cNvPr>
        <xdr:cNvSpPr txBox="1"/>
      </xdr:nvSpPr>
      <xdr:spPr>
        <a:xfrm>
          <a:off x="119005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EE51FE8A-C53C-4BD9-986A-F96C084B562B}"/>
            </a:ext>
          </a:extLst>
        </xdr:cNvPr>
        <xdr:cNvSpPr txBox="1"/>
      </xdr:nvSpPr>
      <xdr:spPr>
        <a:xfrm>
          <a:off x="11102984" y="651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131462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740701B9-CAE4-4496-8AF1-909A4A87A08E}"/>
            </a:ext>
          </a:extLst>
        </xdr:cNvPr>
        <xdr:cNvSpPr txBox="1"/>
      </xdr:nvSpPr>
      <xdr:spPr>
        <a:xfrm>
          <a:off x="134372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91457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D6867942-07B0-4729-97C0-2289C065C2F8}"/>
            </a:ext>
          </a:extLst>
        </xdr:cNvPr>
        <xdr:cNvSpPr txBox="1"/>
      </xdr:nvSpPr>
      <xdr:spPr>
        <a:xfrm>
          <a:off x="12675244"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74947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D70D79B-0127-4E2C-B2E4-0F682F975E87}"/>
            </a:ext>
          </a:extLst>
        </xdr:cNvPr>
        <xdr:cNvSpPr txBox="1"/>
      </xdr:nvSpPr>
      <xdr:spPr>
        <a:xfrm>
          <a:off x="119005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25F2B16B-3D6F-4620-B08A-BD84C45682D1}"/>
            </a:ext>
          </a:extLst>
        </xdr:cNvPr>
        <xdr:cNvSpPr txBox="1"/>
      </xdr:nvSpPr>
      <xdr:spPr>
        <a:xfrm>
          <a:off x="1110298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25F34904-A286-4587-98FB-C56A95103429}"/>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2CFD12F8-E237-4FD0-B7C8-5D2F3DCF27AC}"/>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27601155-252D-4545-B4AB-AC6CB645E23A}"/>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4AF7F315-5DB7-48D5-B3E4-CAA030DA1A12}"/>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CD86AC22-4DDD-4F82-A005-94C9E2B47B35}"/>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6E3F1D2B-DC4C-41C1-9816-B7C44A94565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90F6E9D3-0B91-4F50-8026-B11BCAEBA157}"/>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9C50C641-484E-41FF-83CA-FC6E5885CA0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297FFABD-566E-4EE0-9C9F-7D1F6CE522A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4DEAB25F-26E7-4338-8488-FEC90FCCA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8CEC031D-E41E-41E9-AC93-9285BC191609}"/>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E2BE7510-FA5E-4203-B504-4946883985B0}"/>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11D534C4-42B8-43FB-A373-8C1E0F0E33DA}"/>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386AE2E3-4161-45E0-9486-F227E8F6865A}"/>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BF0854FD-7A27-49F8-BD7E-BB02EA042195}"/>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F1C043D5-63C6-4843-9393-273DE38DA89F}"/>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508B91A5-100D-423F-9DB1-B1B1CD482F9A}"/>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D9FC6214-62A8-415A-951E-79A55DF46B82}"/>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48152EB3-07F8-45C7-BADC-1C7BA00DDB2A}"/>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D25F7C32-76D4-4B7E-B0EC-74377065A946}"/>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3B9CD9DD-32E0-4FB0-9431-5FDF5F3AA947}"/>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7C14ACD0-6756-4192-8C87-4A9609F19BA4}"/>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FAF7700B-6643-4B23-8268-265ED05C5B7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4BD1371F-0263-4037-8DB6-78A011A6C231}"/>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A759EB72-302C-4FDC-905F-016548EC5F1B}"/>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F484AEB8-FDD3-4632-A2EE-7FFDAF7BFE9F}"/>
            </a:ext>
          </a:extLst>
        </xdr:cNvPr>
        <xdr:cNvCxnSpPr/>
      </xdr:nvCxnSpPr>
      <xdr:spPr>
        <a:xfrm flipV="1">
          <a:off x="19509104" y="5536757"/>
          <a:ext cx="0" cy="153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3EBCD803-CCF0-441B-ACCA-CA6D85A1F122}"/>
            </a:ext>
          </a:extLst>
        </xdr:cNvPr>
        <xdr:cNvSpPr txBox="1"/>
      </xdr:nvSpPr>
      <xdr:spPr>
        <a:xfrm>
          <a:off x="19547840" y="708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60873932-9ACE-4C0F-A17D-4225B7BE6125}"/>
            </a:ext>
          </a:extLst>
        </xdr:cNvPr>
        <xdr:cNvCxnSpPr/>
      </xdr:nvCxnSpPr>
      <xdr:spPr>
        <a:xfrm>
          <a:off x="19443700" y="7076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785D1AE0-ED38-4043-9612-72C56CC58292}"/>
            </a:ext>
          </a:extLst>
        </xdr:cNvPr>
        <xdr:cNvSpPr txBox="1"/>
      </xdr:nvSpPr>
      <xdr:spPr>
        <a:xfrm>
          <a:off x="19547840" y="53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487A8AB6-AE03-47D4-8AB1-386564F5952D}"/>
            </a:ext>
          </a:extLst>
        </xdr:cNvPr>
        <xdr:cNvCxnSpPr/>
      </xdr:nvCxnSpPr>
      <xdr:spPr>
        <a:xfrm>
          <a:off x="19443700" y="5536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A61F85CC-633E-4761-A45C-CF1BB54C7185}"/>
            </a:ext>
          </a:extLst>
        </xdr:cNvPr>
        <xdr:cNvSpPr txBox="1"/>
      </xdr:nvSpPr>
      <xdr:spPr>
        <a:xfrm>
          <a:off x="19547840" y="6310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62F40D1B-97D8-4BD5-82D4-9B291A7BA63C}"/>
            </a:ext>
          </a:extLst>
        </xdr:cNvPr>
        <xdr:cNvSpPr/>
      </xdr:nvSpPr>
      <xdr:spPr>
        <a:xfrm>
          <a:off x="19458940" y="6455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724D354F-2734-4EFF-AF59-96F2E6A5868D}"/>
            </a:ext>
          </a:extLst>
        </xdr:cNvPr>
        <xdr:cNvSpPr/>
      </xdr:nvSpPr>
      <xdr:spPr>
        <a:xfrm>
          <a:off x="18735040" y="6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5FC53683-C49E-4E63-8EA5-0A87AE26BC3F}"/>
            </a:ext>
          </a:extLst>
        </xdr:cNvPr>
        <xdr:cNvSpPr/>
      </xdr:nvSpPr>
      <xdr:spPr>
        <a:xfrm>
          <a:off x="17937480" y="6499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156007</xdr:rowOff>
    </xdr:from>
    <xdr:to>
      <xdr:col>102</xdr:col>
      <xdr:colOff>165100</xdr:colOff>
      <xdr:row>39</xdr:row>
      <xdr:rowOff>86157</xdr:rowOff>
    </xdr:to>
    <xdr:sp macro="" textlink="">
      <xdr:nvSpPr>
        <xdr:cNvPr id="587" name="フローチャート: 判断 586">
          <a:extLst>
            <a:ext uri="{FF2B5EF4-FFF2-40B4-BE49-F238E27FC236}">
              <a16:creationId xmlns:a16="http://schemas.microsoft.com/office/drawing/2014/main" id="{71A78A69-B65C-4A45-ACD4-FED4C0E880C3}"/>
            </a:ext>
          </a:extLst>
        </xdr:cNvPr>
        <xdr:cNvSpPr/>
      </xdr:nvSpPr>
      <xdr:spPr>
        <a:xfrm>
          <a:off x="17162780" y="652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131699</xdr:rowOff>
    </xdr:from>
    <xdr:to>
      <xdr:col>98</xdr:col>
      <xdr:colOff>38100</xdr:colOff>
      <xdr:row>39</xdr:row>
      <xdr:rowOff>61849</xdr:rowOff>
    </xdr:to>
    <xdr:sp macro="" textlink="">
      <xdr:nvSpPr>
        <xdr:cNvPr id="588" name="フローチャート: 判断 587">
          <a:extLst>
            <a:ext uri="{FF2B5EF4-FFF2-40B4-BE49-F238E27FC236}">
              <a16:creationId xmlns:a16="http://schemas.microsoft.com/office/drawing/2014/main" id="{25569377-B8C3-4643-BED5-65D24B37AFB0}"/>
            </a:ext>
          </a:extLst>
        </xdr:cNvPr>
        <xdr:cNvSpPr/>
      </xdr:nvSpPr>
      <xdr:spPr>
        <a:xfrm>
          <a:off x="16388080" y="65020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BE89DB12-8853-46BB-836A-69C23F07AF3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AE38A2F6-5D67-44BE-9B61-52D372BAA38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A7246946-257F-4332-9C90-F193167D009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ACB37F51-C34B-4A11-90E9-C001A3C6C1D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9AB25A1E-3D0F-4054-A670-63F806AD54B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89125</xdr:rowOff>
    </xdr:from>
    <xdr:to>
      <xdr:col>116</xdr:col>
      <xdr:colOff>114300</xdr:colOff>
      <xdr:row>41</xdr:row>
      <xdr:rowOff>19275</xdr:rowOff>
    </xdr:to>
    <xdr:sp macro="" textlink="">
      <xdr:nvSpPr>
        <xdr:cNvPr id="594" name="楕円 593">
          <a:extLst>
            <a:ext uri="{FF2B5EF4-FFF2-40B4-BE49-F238E27FC236}">
              <a16:creationId xmlns:a16="http://schemas.microsoft.com/office/drawing/2014/main" id="{43C7E181-402F-4920-B609-6B55B47B3CC5}"/>
            </a:ext>
          </a:extLst>
        </xdr:cNvPr>
        <xdr:cNvSpPr/>
      </xdr:nvSpPr>
      <xdr:spPr>
        <a:xfrm>
          <a:off x="19458940" y="6794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67552</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E50BDEFC-EBA0-4E27-9C02-613759CCFF41}"/>
            </a:ext>
          </a:extLst>
        </xdr:cNvPr>
        <xdr:cNvSpPr txBox="1"/>
      </xdr:nvSpPr>
      <xdr:spPr>
        <a:xfrm>
          <a:off x="19547840" y="677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13611</xdr:rowOff>
    </xdr:from>
    <xdr:to>
      <xdr:col>112</xdr:col>
      <xdr:colOff>38100</xdr:colOff>
      <xdr:row>41</xdr:row>
      <xdr:rowOff>115211</xdr:rowOff>
    </xdr:to>
    <xdr:sp macro="" textlink="">
      <xdr:nvSpPr>
        <xdr:cNvPr id="596" name="楕円 595">
          <a:extLst>
            <a:ext uri="{FF2B5EF4-FFF2-40B4-BE49-F238E27FC236}">
              <a16:creationId xmlns:a16="http://schemas.microsoft.com/office/drawing/2014/main" id="{A25E8357-D62F-4CE3-959D-A1A09F6EC74E}"/>
            </a:ext>
          </a:extLst>
        </xdr:cNvPr>
        <xdr:cNvSpPr/>
      </xdr:nvSpPr>
      <xdr:spPr>
        <a:xfrm>
          <a:off x="18735040" y="68868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139925</xdr:rowOff>
    </xdr:from>
    <xdr:to>
      <xdr:col>116</xdr:col>
      <xdr:colOff>63500</xdr:colOff>
      <xdr:row>41</xdr:row>
      <xdr:rowOff>64411</xdr:rowOff>
    </xdr:to>
    <xdr:cxnSp macro="">
      <xdr:nvCxnSpPr>
        <xdr:cNvPr id="597" name="直線コネクタ 596">
          <a:extLst>
            <a:ext uri="{FF2B5EF4-FFF2-40B4-BE49-F238E27FC236}">
              <a16:creationId xmlns:a16="http://schemas.microsoft.com/office/drawing/2014/main" id="{FD4F570B-F3B2-4427-AE27-A0E8134190D4}"/>
            </a:ext>
          </a:extLst>
        </xdr:cNvPr>
        <xdr:cNvCxnSpPr/>
      </xdr:nvCxnSpPr>
      <xdr:spPr>
        <a:xfrm flipV="1">
          <a:off x="18778220" y="6845525"/>
          <a:ext cx="731520" cy="9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10214</xdr:rowOff>
    </xdr:from>
    <xdr:to>
      <xdr:col>107</xdr:col>
      <xdr:colOff>101600</xdr:colOff>
      <xdr:row>41</xdr:row>
      <xdr:rowOff>111814</xdr:rowOff>
    </xdr:to>
    <xdr:sp macro="" textlink="">
      <xdr:nvSpPr>
        <xdr:cNvPr id="598" name="楕円 597">
          <a:extLst>
            <a:ext uri="{FF2B5EF4-FFF2-40B4-BE49-F238E27FC236}">
              <a16:creationId xmlns:a16="http://schemas.microsoft.com/office/drawing/2014/main" id="{524E493C-552F-469F-8EFD-783EF4B712A2}"/>
            </a:ext>
          </a:extLst>
        </xdr:cNvPr>
        <xdr:cNvSpPr/>
      </xdr:nvSpPr>
      <xdr:spPr>
        <a:xfrm>
          <a:off x="17937480" y="688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61014</xdr:rowOff>
    </xdr:from>
    <xdr:to>
      <xdr:col>111</xdr:col>
      <xdr:colOff>177800</xdr:colOff>
      <xdr:row>41</xdr:row>
      <xdr:rowOff>64411</xdr:rowOff>
    </xdr:to>
    <xdr:cxnSp macro="">
      <xdr:nvCxnSpPr>
        <xdr:cNvPr id="599" name="直線コネクタ 598">
          <a:extLst>
            <a:ext uri="{FF2B5EF4-FFF2-40B4-BE49-F238E27FC236}">
              <a16:creationId xmlns:a16="http://schemas.microsoft.com/office/drawing/2014/main" id="{F9539C14-109F-47F4-AC16-A8FD083FECCA}"/>
            </a:ext>
          </a:extLst>
        </xdr:cNvPr>
        <xdr:cNvCxnSpPr/>
      </xdr:nvCxnSpPr>
      <xdr:spPr>
        <a:xfrm>
          <a:off x="17988280" y="6934254"/>
          <a:ext cx="78994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18400</xdr:rowOff>
    </xdr:from>
    <xdr:to>
      <xdr:col>102</xdr:col>
      <xdr:colOff>165100</xdr:colOff>
      <xdr:row>41</xdr:row>
      <xdr:rowOff>120000</xdr:rowOff>
    </xdr:to>
    <xdr:sp macro="" textlink="">
      <xdr:nvSpPr>
        <xdr:cNvPr id="600" name="楕円 599">
          <a:extLst>
            <a:ext uri="{FF2B5EF4-FFF2-40B4-BE49-F238E27FC236}">
              <a16:creationId xmlns:a16="http://schemas.microsoft.com/office/drawing/2014/main" id="{4F6289A7-1D1D-4B10-A6E4-6239FC0D87B9}"/>
            </a:ext>
          </a:extLst>
        </xdr:cNvPr>
        <xdr:cNvSpPr/>
      </xdr:nvSpPr>
      <xdr:spPr>
        <a:xfrm>
          <a:off x="17162780" y="689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61014</xdr:rowOff>
    </xdr:from>
    <xdr:to>
      <xdr:col>107</xdr:col>
      <xdr:colOff>50800</xdr:colOff>
      <xdr:row>41</xdr:row>
      <xdr:rowOff>69200</xdr:rowOff>
    </xdr:to>
    <xdr:cxnSp macro="">
      <xdr:nvCxnSpPr>
        <xdr:cNvPr id="601" name="直線コネクタ 600">
          <a:extLst>
            <a:ext uri="{FF2B5EF4-FFF2-40B4-BE49-F238E27FC236}">
              <a16:creationId xmlns:a16="http://schemas.microsoft.com/office/drawing/2014/main" id="{F464030E-8334-49CE-B58B-E690E52D64CC}"/>
            </a:ext>
          </a:extLst>
        </xdr:cNvPr>
        <xdr:cNvCxnSpPr/>
      </xdr:nvCxnSpPr>
      <xdr:spPr>
        <a:xfrm flipV="1">
          <a:off x="17213580" y="6934254"/>
          <a:ext cx="774700" cy="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26249</xdr:rowOff>
    </xdr:from>
    <xdr:to>
      <xdr:col>98</xdr:col>
      <xdr:colOff>38100</xdr:colOff>
      <xdr:row>41</xdr:row>
      <xdr:rowOff>127849</xdr:rowOff>
    </xdr:to>
    <xdr:sp macro="" textlink="">
      <xdr:nvSpPr>
        <xdr:cNvPr id="602" name="楕円 601">
          <a:extLst>
            <a:ext uri="{FF2B5EF4-FFF2-40B4-BE49-F238E27FC236}">
              <a16:creationId xmlns:a16="http://schemas.microsoft.com/office/drawing/2014/main" id="{FE81E2B9-DBBB-48B2-8311-604B5440D0CD}"/>
            </a:ext>
          </a:extLst>
        </xdr:cNvPr>
        <xdr:cNvSpPr/>
      </xdr:nvSpPr>
      <xdr:spPr>
        <a:xfrm>
          <a:off x="16388080" y="68994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69200</xdr:rowOff>
    </xdr:from>
    <xdr:to>
      <xdr:col>102</xdr:col>
      <xdr:colOff>114300</xdr:colOff>
      <xdr:row>41</xdr:row>
      <xdr:rowOff>77049</xdr:rowOff>
    </xdr:to>
    <xdr:cxnSp macro="">
      <xdr:nvCxnSpPr>
        <xdr:cNvPr id="603" name="直線コネクタ 602">
          <a:extLst>
            <a:ext uri="{FF2B5EF4-FFF2-40B4-BE49-F238E27FC236}">
              <a16:creationId xmlns:a16="http://schemas.microsoft.com/office/drawing/2014/main" id="{CE722826-B091-42FE-9B14-929A06375652}"/>
            </a:ext>
          </a:extLst>
        </xdr:cNvPr>
        <xdr:cNvCxnSpPr/>
      </xdr:nvCxnSpPr>
      <xdr:spPr>
        <a:xfrm flipV="1">
          <a:off x="16431260" y="6942440"/>
          <a:ext cx="78232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C724BF23-0B99-464B-AA49-3F0BBDD647B4}"/>
            </a:ext>
          </a:extLst>
        </xdr:cNvPr>
        <xdr:cNvSpPr txBox="1"/>
      </xdr:nvSpPr>
      <xdr:spPr>
        <a:xfrm>
          <a:off x="18528811" y="624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FABD99B-EE2C-4429-BE71-B91654ACA65C}"/>
            </a:ext>
          </a:extLst>
        </xdr:cNvPr>
        <xdr:cNvSpPr txBox="1"/>
      </xdr:nvSpPr>
      <xdr:spPr>
        <a:xfrm>
          <a:off x="17766811" y="627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102684</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47353AA1-9AB5-46D2-8576-46C64DC22549}"/>
            </a:ext>
          </a:extLst>
        </xdr:cNvPr>
        <xdr:cNvSpPr txBox="1"/>
      </xdr:nvSpPr>
      <xdr:spPr>
        <a:xfrm>
          <a:off x="16969251" y="63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78376</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43FF6362-A938-4D0C-A376-FDA040BB085F}"/>
            </a:ext>
          </a:extLst>
        </xdr:cNvPr>
        <xdr:cNvSpPr txBox="1"/>
      </xdr:nvSpPr>
      <xdr:spPr>
        <a:xfrm>
          <a:off x="16194551" y="628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106338</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4D2F67FB-B37F-4909-A1BF-462F2735A5C0}"/>
            </a:ext>
          </a:extLst>
        </xdr:cNvPr>
        <xdr:cNvSpPr txBox="1"/>
      </xdr:nvSpPr>
      <xdr:spPr>
        <a:xfrm>
          <a:off x="18528811" y="697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102941</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7E45B4C3-B4F5-479E-ADBF-6C47499EEFCC}"/>
            </a:ext>
          </a:extLst>
        </xdr:cNvPr>
        <xdr:cNvSpPr txBox="1"/>
      </xdr:nvSpPr>
      <xdr:spPr>
        <a:xfrm>
          <a:off x="17766811" y="6976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111127</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1299EE6B-BADD-47CD-81CC-F1864C8E5606}"/>
            </a:ext>
          </a:extLst>
        </xdr:cNvPr>
        <xdr:cNvSpPr txBox="1"/>
      </xdr:nvSpPr>
      <xdr:spPr>
        <a:xfrm>
          <a:off x="16969251" y="698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118976</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67A082E8-6BC3-4686-BB6D-43A556EA4584}"/>
            </a:ext>
          </a:extLst>
        </xdr:cNvPr>
        <xdr:cNvSpPr txBox="1"/>
      </xdr:nvSpPr>
      <xdr:spPr>
        <a:xfrm>
          <a:off x="16194551" y="6992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9280B110-5BDE-4425-BB9A-F6AD57AFAEB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522C78BF-35C7-4E9A-949D-325E6D36D12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505A6FB1-7E74-42AD-A475-59B86EE3983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F81A5FA4-36EC-4B4F-B7A8-7E5DB85F513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68674034-9A76-412F-BF5F-8BE164D373F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3DA602F6-94DC-4536-A929-E944D6881716}"/>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80F5DBEA-B70B-42D3-9E79-DD03F0DB245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A3735E08-F8A4-417A-91F6-C7700DA94E8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F75B218-AC36-4D3D-91A2-9ED835E627FA}"/>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A5D1A4B8-3F35-44FB-B45C-BC214C86BD3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C983248F-BDDE-4EA7-A238-617F0E1B235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DFD7316E-1879-427E-8443-28D46B2C8134}"/>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6B12658F-B8FE-4EC5-91CF-DC431EE13C73}"/>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168EA91B-CC5B-4650-A791-EBAF7FDAA249}"/>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10E669CA-C4F4-4BDB-8154-036E0A087E5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4A2764FF-3525-48E7-BDF2-633B45432AFE}"/>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8F70392F-DA3E-4B55-B8E2-C45D2B25971C}"/>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4EEE8289-A3D8-4F22-9602-BA8699C6D78C}"/>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15884517-2B8F-4948-924E-52667C96D751}"/>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D88D336A-6F00-4D52-8CFF-EDC79BD2E4B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3AC54819-19E2-4C79-B0DF-2CAAC7C2908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5D972806-9C59-4CF8-9F9A-CF4E4264BCEE}"/>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35E3D86E-2FE5-48C0-B736-312BA66695C6}"/>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38D00CA8-718E-4A9D-8F65-B07E0C775F4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777D7BC5-554D-4CEA-8458-57EC9CF88F11}"/>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C6F854EA-EDCF-45AB-885B-8FB8AD999630}"/>
            </a:ext>
          </a:extLst>
        </xdr:cNvPr>
        <xdr:cNvCxnSpPr/>
      </xdr:nvCxnSpPr>
      <xdr:spPr>
        <a:xfrm flipV="1">
          <a:off x="14375764" y="931653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3E432A8D-6C19-40E1-B7D0-68DFE4AAD6CF}"/>
            </a:ext>
          </a:extLst>
        </xdr:cNvPr>
        <xdr:cNvSpPr txBox="1"/>
      </xdr:nvSpPr>
      <xdr:spPr>
        <a:xfrm>
          <a:off x="14414500" y="1076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19C9982F-8A4D-49C7-B687-D96DB3C3F1B8}"/>
            </a:ext>
          </a:extLst>
        </xdr:cNvPr>
        <xdr:cNvCxnSpPr/>
      </xdr:nvCxnSpPr>
      <xdr:spPr>
        <a:xfrm>
          <a:off x="14287500" y="1076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EEE7B9D5-9B22-4E7C-A70C-5A8B99701F3F}"/>
            </a:ext>
          </a:extLst>
        </xdr:cNvPr>
        <xdr:cNvSpPr txBox="1"/>
      </xdr:nvSpPr>
      <xdr:spPr>
        <a:xfrm>
          <a:off x="1441450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5F8D198A-1995-4B8C-916C-77C679C17103}"/>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40294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5A99A2AA-7DA8-45F0-9B7F-82541506C111}"/>
            </a:ext>
          </a:extLst>
        </xdr:cNvPr>
        <xdr:cNvSpPr txBox="1"/>
      </xdr:nvSpPr>
      <xdr:spPr>
        <a:xfrm>
          <a:off x="14414500" y="100986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AB6019F6-0D52-4C05-B51F-5E02170A9F05}"/>
            </a:ext>
          </a:extLst>
        </xdr:cNvPr>
        <xdr:cNvSpPr/>
      </xdr:nvSpPr>
      <xdr:spPr>
        <a:xfrm>
          <a:off x="14325600" y="1012026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1ED49AB9-E2A1-40A5-B647-270F106C8033}"/>
            </a:ext>
          </a:extLst>
        </xdr:cNvPr>
        <xdr:cNvSpPr/>
      </xdr:nvSpPr>
      <xdr:spPr>
        <a:xfrm>
          <a:off x="1357884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2BD57879-3ECB-4C4E-B606-57DA6959DC7E}"/>
            </a:ext>
          </a:extLst>
        </xdr:cNvPr>
        <xdr:cNvSpPr/>
      </xdr:nvSpPr>
      <xdr:spPr>
        <a:xfrm>
          <a:off x="128041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646" name="フローチャート: 判断 645">
          <a:extLst>
            <a:ext uri="{FF2B5EF4-FFF2-40B4-BE49-F238E27FC236}">
              <a16:creationId xmlns:a16="http://schemas.microsoft.com/office/drawing/2014/main" id="{F6B7B7DB-6A8C-4E71-AD1C-15C0B4DCEFB9}"/>
            </a:ext>
          </a:extLst>
        </xdr:cNvPr>
        <xdr:cNvSpPr/>
      </xdr:nvSpPr>
      <xdr:spPr>
        <a:xfrm>
          <a:off x="12029440" y="100554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647" name="フローチャート: 判断 646">
          <a:extLst>
            <a:ext uri="{FF2B5EF4-FFF2-40B4-BE49-F238E27FC236}">
              <a16:creationId xmlns:a16="http://schemas.microsoft.com/office/drawing/2014/main" id="{21E11485-44C6-47B4-B648-48DCB9ECA47C}"/>
            </a:ext>
          </a:extLst>
        </xdr:cNvPr>
        <xdr:cNvSpPr/>
      </xdr:nvSpPr>
      <xdr:spPr>
        <a:xfrm>
          <a:off x="11231880" y="10017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8018FB3-5BDE-49F2-9AF0-5917DDC377B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A19CA92B-B8F2-4A7C-B2D2-2B322DBCE15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DC2F4FCE-3415-4F78-B285-9102B72E295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5CE3B938-75E9-41B1-B270-16DB3D946B5C}"/>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933CD0A-1846-400D-B011-C48348FF1582}"/>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140244</xdr:rowOff>
    </xdr:from>
    <xdr:to>
      <xdr:col>85</xdr:col>
      <xdr:colOff>177800</xdr:colOff>
      <xdr:row>60</xdr:row>
      <xdr:rowOff>70394</xdr:rowOff>
    </xdr:to>
    <xdr:sp macro="" textlink="">
      <xdr:nvSpPr>
        <xdr:cNvPr id="653" name="楕円 652">
          <a:extLst>
            <a:ext uri="{FF2B5EF4-FFF2-40B4-BE49-F238E27FC236}">
              <a16:creationId xmlns:a16="http://schemas.microsoft.com/office/drawing/2014/main" id="{87D2C0A4-75D2-44ED-B464-8DDDD098A276}"/>
            </a:ext>
          </a:extLst>
        </xdr:cNvPr>
        <xdr:cNvSpPr/>
      </xdr:nvSpPr>
      <xdr:spPr>
        <a:xfrm>
          <a:off x="14325600" y="1003100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163121</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4801729-7A4A-46F9-AD96-F7FDE0B9E9A9}"/>
            </a:ext>
          </a:extLst>
        </xdr:cNvPr>
        <xdr:cNvSpPr txBox="1"/>
      </xdr:nvSpPr>
      <xdr:spPr>
        <a:xfrm>
          <a:off x="14414500" y="988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107587</xdr:rowOff>
    </xdr:from>
    <xdr:to>
      <xdr:col>81</xdr:col>
      <xdr:colOff>101600</xdr:colOff>
      <xdr:row>60</xdr:row>
      <xdr:rowOff>37737</xdr:rowOff>
    </xdr:to>
    <xdr:sp macro="" textlink="">
      <xdr:nvSpPr>
        <xdr:cNvPr id="655" name="楕円 654">
          <a:extLst>
            <a:ext uri="{FF2B5EF4-FFF2-40B4-BE49-F238E27FC236}">
              <a16:creationId xmlns:a16="http://schemas.microsoft.com/office/drawing/2014/main" id="{F02B267A-4371-4958-BDBE-401D3C35FCAE}"/>
            </a:ext>
          </a:extLst>
        </xdr:cNvPr>
        <xdr:cNvSpPr/>
      </xdr:nvSpPr>
      <xdr:spPr>
        <a:xfrm>
          <a:off x="13578840" y="9998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158387</xdr:rowOff>
    </xdr:from>
    <xdr:to>
      <xdr:col>85</xdr:col>
      <xdr:colOff>127000</xdr:colOff>
      <xdr:row>60</xdr:row>
      <xdr:rowOff>19594</xdr:rowOff>
    </xdr:to>
    <xdr:cxnSp macro="">
      <xdr:nvCxnSpPr>
        <xdr:cNvPr id="656" name="直線コネクタ 655">
          <a:extLst>
            <a:ext uri="{FF2B5EF4-FFF2-40B4-BE49-F238E27FC236}">
              <a16:creationId xmlns:a16="http://schemas.microsoft.com/office/drawing/2014/main" id="{01E25F10-E730-4A96-9AD9-FE91F8E4A0C4}"/>
            </a:ext>
          </a:extLst>
        </xdr:cNvPr>
        <xdr:cNvCxnSpPr/>
      </xdr:nvCxnSpPr>
      <xdr:spPr>
        <a:xfrm>
          <a:off x="13629640" y="10049147"/>
          <a:ext cx="74676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74930</xdr:rowOff>
    </xdr:from>
    <xdr:to>
      <xdr:col>76</xdr:col>
      <xdr:colOff>165100</xdr:colOff>
      <xdr:row>60</xdr:row>
      <xdr:rowOff>5080</xdr:rowOff>
    </xdr:to>
    <xdr:sp macro="" textlink="">
      <xdr:nvSpPr>
        <xdr:cNvPr id="657" name="楕円 656">
          <a:extLst>
            <a:ext uri="{FF2B5EF4-FFF2-40B4-BE49-F238E27FC236}">
              <a16:creationId xmlns:a16="http://schemas.microsoft.com/office/drawing/2014/main" id="{BE2D7C68-C729-4AD1-838A-F0FAF4EB2094}"/>
            </a:ext>
          </a:extLst>
        </xdr:cNvPr>
        <xdr:cNvSpPr/>
      </xdr:nvSpPr>
      <xdr:spPr>
        <a:xfrm>
          <a:off x="12804140" y="996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125730</xdr:rowOff>
    </xdr:from>
    <xdr:to>
      <xdr:col>81</xdr:col>
      <xdr:colOff>50800</xdr:colOff>
      <xdr:row>59</xdr:row>
      <xdr:rowOff>158387</xdr:rowOff>
    </xdr:to>
    <xdr:cxnSp macro="">
      <xdr:nvCxnSpPr>
        <xdr:cNvPr id="658" name="直線コネクタ 657">
          <a:extLst>
            <a:ext uri="{FF2B5EF4-FFF2-40B4-BE49-F238E27FC236}">
              <a16:creationId xmlns:a16="http://schemas.microsoft.com/office/drawing/2014/main" id="{371155F7-6FB3-4E83-AF7F-C6871A6D9C8D}"/>
            </a:ext>
          </a:extLst>
        </xdr:cNvPr>
        <xdr:cNvCxnSpPr/>
      </xdr:nvCxnSpPr>
      <xdr:spPr>
        <a:xfrm>
          <a:off x="12854940" y="10016490"/>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42273</xdr:rowOff>
    </xdr:from>
    <xdr:to>
      <xdr:col>72</xdr:col>
      <xdr:colOff>38100</xdr:colOff>
      <xdr:row>59</xdr:row>
      <xdr:rowOff>143873</xdr:rowOff>
    </xdr:to>
    <xdr:sp macro="" textlink="">
      <xdr:nvSpPr>
        <xdr:cNvPr id="659" name="楕円 658">
          <a:extLst>
            <a:ext uri="{FF2B5EF4-FFF2-40B4-BE49-F238E27FC236}">
              <a16:creationId xmlns:a16="http://schemas.microsoft.com/office/drawing/2014/main" id="{3C657382-BC42-42FE-8963-3119ACDE4277}"/>
            </a:ext>
          </a:extLst>
        </xdr:cNvPr>
        <xdr:cNvSpPr/>
      </xdr:nvSpPr>
      <xdr:spPr>
        <a:xfrm>
          <a:off x="12029440" y="99330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93073</xdr:rowOff>
    </xdr:from>
    <xdr:to>
      <xdr:col>76</xdr:col>
      <xdr:colOff>114300</xdr:colOff>
      <xdr:row>59</xdr:row>
      <xdr:rowOff>125730</xdr:rowOff>
    </xdr:to>
    <xdr:cxnSp macro="">
      <xdr:nvCxnSpPr>
        <xdr:cNvPr id="660" name="直線コネクタ 659">
          <a:extLst>
            <a:ext uri="{FF2B5EF4-FFF2-40B4-BE49-F238E27FC236}">
              <a16:creationId xmlns:a16="http://schemas.microsoft.com/office/drawing/2014/main" id="{F37EBF99-5FB7-48FF-B1BF-855AF7A9472A}"/>
            </a:ext>
          </a:extLst>
        </xdr:cNvPr>
        <xdr:cNvCxnSpPr/>
      </xdr:nvCxnSpPr>
      <xdr:spPr>
        <a:xfrm>
          <a:off x="12072620" y="9983833"/>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9616</xdr:rowOff>
    </xdr:from>
    <xdr:to>
      <xdr:col>67</xdr:col>
      <xdr:colOff>101600</xdr:colOff>
      <xdr:row>59</xdr:row>
      <xdr:rowOff>111216</xdr:rowOff>
    </xdr:to>
    <xdr:sp macro="" textlink="">
      <xdr:nvSpPr>
        <xdr:cNvPr id="661" name="楕円 660">
          <a:extLst>
            <a:ext uri="{FF2B5EF4-FFF2-40B4-BE49-F238E27FC236}">
              <a16:creationId xmlns:a16="http://schemas.microsoft.com/office/drawing/2014/main" id="{046A45DD-B959-4C0D-843C-0819E99838EB}"/>
            </a:ext>
          </a:extLst>
        </xdr:cNvPr>
        <xdr:cNvSpPr/>
      </xdr:nvSpPr>
      <xdr:spPr>
        <a:xfrm>
          <a:off x="11231880" y="990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60416</xdr:rowOff>
    </xdr:from>
    <xdr:to>
      <xdr:col>71</xdr:col>
      <xdr:colOff>177800</xdr:colOff>
      <xdr:row>59</xdr:row>
      <xdr:rowOff>93073</xdr:rowOff>
    </xdr:to>
    <xdr:cxnSp macro="">
      <xdr:nvCxnSpPr>
        <xdr:cNvPr id="662" name="直線コネクタ 661">
          <a:extLst>
            <a:ext uri="{FF2B5EF4-FFF2-40B4-BE49-F238E27FC236}">
              <a16:creationId xmlns:a16="http://schemas.microsoft.com/office/drawing/2014/main" id="{3CE40E5A-6188-454B-B8AA-5CA5036D3F45}"/>
            </a:ext>
          </a:extLst>
        </xdr:cNvPr>
        <xdr:cNvCxnSpPr/>
      </xdr:nvCxnSpPr>
      <xdr:spPr>
        <a:xfrm>
          <a:off x="11282680" y="9951176"/>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131734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4D4CA236-DE69-4A9B-8E77-3059E9580BD0}"/>
            </a:ext>
          </a:extLst>
        </xdr:cNvPr>
        <xdr:cNvSpPr txBox="1"/>
      </xdr:nvSpPr>
      <xdr:spPr>
        <a:xfrm>
          <a:off x="134372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123570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1DEED3B-76C5-48EA-B5C9-91FB70167E37}"/>
            </a:ext>
          </a:extLst>
        </xdr:cNvPr>
        <xdr:cNvSpPr txBox="1"/>
      </xdr:nvSpPr>
      <xdr:spPr>
        <a:xfrm>
          <a:off x="12675244" y="10181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86014</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4D46163E-467E-4F35-B289-84301BCF4E8C}"/>
            </a:ext>
          </a:extLst>
        </xdr:cNvPr>
        <xdr:cNvSpPr txBox="1"/>
      </xdr:nvSpPr>
      <xdr:spPr>
        <a:xfrm>
          <a:off x="11900544" y="1014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D72000F6-9B93-462C-9A00-195C489D5A02}"/>
            </a:ext>
          </a:extLst>
        </xdr:cNvPr>
        <xdr:cNvSpPr txBox="1"/>
      </xdr:nvSpPr>
      <xdr:spPr>
        <a:xfrm>
          <a:off x="11102984" y="10106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54264</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84191B9A-9C72-46EB-8186-0CF460098DB9}"/>
            </a:ext>
          </a:extLst>
        </xdr:cNvPr>
        <xdr:cNvSpPr txBox="1"/>
      </xdr:nvSpPr>
      <xdr:spPr>
        <a:xfrm>
          <a:off x="13437244" y="977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21607</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2E51E181-9DFC-4A58-9659-BD91780D9AFE}"/>
            </a:ext>
          </a:extLst>
        </xdr:cNvPr>
        <xdr:cNvSpPr txBox="1"/>
      </xdr:nvSpPr>
      <xdr:spPr>
        <a:xfrm>
          <a:off x="12675244" y="974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160400</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ED3CBB68-6D85-437A-B1A4-89560FFE65CE}"/>
            </a:ext>
          </a:extLst>
        </xdr:cNvPr>
        <xdr:cNvSpPr txBox="1"/>
      </xdr:nvSpPr>
      <xdr:spPr>
        <a:xfrm>
          <a:off x="1190054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127743</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9EBF8A83-C6B3-4CFB-9660-FEE35DAC46F3}"/>
            </a:ext>
          </a:extLst>
        </xdr:cNvPr>
        <xdr:cNvSpPr txBox="1"/>
      </xdr:nvSpPr>
      <xdr:spPr>
        <a:xfrm>
          <a:off x="11102984" y="9683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E5DB799D-90EC-4521-AAA4-CD3D3137E21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C3794E19-CB2E-4F24-8FC8-A90EF45DF98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6AD8ABB2-C5CE-4E82-95F9-A88828664102}"/>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10094AF6-B842-4226-A865-334488AA94E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E6ED2601-C693-471D-928C-0CDF50A26592}"/>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1B7C30AF-CE56-4342-8720-48805E1D9E9F}"/>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86B0A943-F79C-42DD-868F-AB8265C8BE7D}"/>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32B88AA6-001A-470A-950A-AFD5A32B46A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C2039C59-0488-4589-AFB1-7536330FC52E}"/>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94995F24-7A7E-49D0-8DAB-0B7BE404BBF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57655CE-37B5-416E-A53C-2FEC8753B60F}"/>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27C9FEBB-9D05-4553-A366-C5F96B184DDF}"/>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D6A38B61-6016-42BE-9FB3-0B5D7637FDF7}"/>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DE12D119-98E2-4ED4-8502-FFF51777A276}"/>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D753E12E-0484-44F7-B668-0928F9D36A8F}"/>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92A1FC8D-091F-49D0-BCB8-91C69B93C6DC}"/>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BB52AB2E-D0AD-471F-9406-E8717E9F04FC}"/>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213A7E6-CC7B-485D-9F8D-89977A22AB26}"/>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5B0BF8E1-70B9-4A3B-9310-7536BF3DF6A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7522FFB2-CA42-49A8-BD5C-2BF3D23BA0F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F64D9EF4-80B7-4525-9D29-4BFFC2941988}"/>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6BC9F232-2A76-4E85-96DA-0FF88848CFAE}"/>
            </a:ext>
          </a:extLst>
        </xdr:cNvPr>
        <xdr:cNvCxnSpPr/>
      </xdr:nvCxnSpPr>
      <xdr:spPr>
        <a:xfrm flipV="1">
          <a:off x="19509104" y="952500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D440F2B3-B2A7-48D8-AD97-1ABC928A36C7}"/>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1B8EC7F4-125C-47AB-9D32-9310C39F4A4B}"/>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E32AC847-505B-4708-9F5E-DB7E9AB993EE}"/>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AC1C215C-05D7-46C8-A32C-D6B373693364}"/>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1BA7FC30-E17B-419D-80AC-660EAAE526B2}"/>
            </a:ext>
          </a:extLst>
        </xdr:cNvPr>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56A64F0D-67CF-4B85-B937-6A315C192409}"/>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D6ABB834-7355-4D0F-B58E-4DF8ED14867B}"/>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EB2343DE-2517-49CC-97FA-9EA8D9E8FC7B}"/>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1" name="フローチャート: 判断 700">
          <a:extLst>
            <a:ext uri="{FF2B5EF4-FFF2-40B4-BE49-F238E27FC236}">
              <a16:creationId xmlns:a16="http://schemas.microsoft.com/office/drawing/2014/main" id="{9C813027-C98C-4121-9535-61B4B3E8A9F0}"/>
            </a:ext>
          </a:extLst>
        </xdr:cNvPr>
        <xdr:cNvSpPr/>
      </xdr:nvSpPr>
      <xdr:spPr>
        <a:xfrm>
          <a:off x="171627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702" name="フローチャート: 判断 701">
          <a:extLst>
            <a:ext uri="{FF2B5EF4-FFF2-40B4-BE49-F238E27FC236}">
              <a16:creationId xmlns:a16="http://schemas.microsoft.com/office/drawing/2014/main" id="{F7AFFB60-F22F-4201-8100-BC535F9A7690}"/>
            </a:ext>
          </a:extLst>
        </xdr:cNvPr>
        <xdr:cNvSpPr/>
      </xdr:nvSpPr>
      <xdr:spPr>
        <a:xfrm>
          <a:off x="1638808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CBAEA90-F61D-45C8-AAF0-C33EBCE39CA2}"/>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27760DB-73B9-456E-8E33-7EAC992A869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85A882FD-047E-4BFD-B1C6-1D59217CD2A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C693872-44EE-4E5D-8FB5-757F91477EF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F554CB04-A48F-45BC-85F6-5E02EC06DAE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143510</xdr:rowOff>
    </xdr:from>
    <xdr:to>
      <xdr:col>116</xdr:col>
      <xdr:colOff>114300</xdr:colOff>
      <xdr:row>62</xdr:row>
      <xdr:rowOff>73660</xdr:rowOff>
    </xdr:to>
    <xdr:sp macro="" textlink="">
      <xdr:nvSpPr>
        <xdr:cNvPr id="708" name="楕円 707">
          <a:extLst>
            <a:ext uri="{FF2B5EF4-FFF2-40B4-BE49-F238E27FC236}">
              <a16:creationId xmlns:a16="http://schemas.microsoft.com/office/drawing/2014/main" id="{E67E6BC1-EEC3-4F20-882D-7DB13D1E4B14}"/>
            </a:ext>
          </a:extLst>
        </xdr:cNvPr>
        <xdr:cNvSpPr/>
      </xdr:nvSpPr>
      <xdr:spPr>
        <a:xfrm>
          <a:off x="1945894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121937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4822006C-06F5-4736-BF18-3BDEFC9648DC}"/>
            </a:ext>
          </a:extLst>
        </xdr:cNvPr>
        <xdr:cNvSpPr txBox="1"/>
      </xdr:nvSpPr>
      <xdr:spPr>
        <a:xfrm>
          <a:off x="19547840" y="1034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143510</xdr:rowOff>
    </xdr:from>
    <xdr:to>
      <xdr:col>112</xdr:col>
      <xdr:colOff>38100</xdr:colOff>
      <xdr:row>62</xdr:row>
      <xdr:rowOff>73660</xdr:rowOff>
    </xdr:to>
    <xdr:sp macro="" textlink="">
      <xdr:nvSpPr>
        <xdr:cNvPr id="710" name="楕円 709">
          <a:extLst>
            <a:ext uri="{FF2B5EF4-FFF2-40B4-BE49-F238E27FC236}">
              <a16:creationId xmlns:a16="http://schemas.microsoft.com/office/drawing/2014/main" id="{8A049E04-D4C6-4DB0-8DD5-89E87C473270}"/>
            </a:ext>
          </a:extLst>
        </xdr:cNvPr>
        <xdr:cNvSpPr/>
      </xdr:nvSpPr>
      <xdr:spPr>
        <a:xfrm>
          <a:off x="1873504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22860</xdr:rowOff>
    </xdr:from>
    <xdr:to>
      <xdr:col>116</xdr:col>
      <xdr:colOff>63500</xdr:colOff>
      <xdr:row>62</xdr:row>
      <xdr:rowOff>22860</xdr:rowOff>
    </xdr:to>
    <xdr:cxnSp macro="">
      <xdr:nvCxnSpPr>
        <xdr:cNvPr id="711" name="直線コネクタ 710">
          <a:extLst>
            <a:ext uri="{FF2B5EF4-FFF2-40B4-BE49-F238E27FC236}">
              <a16:creationId xmlns:a16="http://schemas.microsoft.com/office/drawing/2014/main" id="{E2C137A2-E58E-4527-B06E-98D0D0549BBA}"/>
            </a:ext>
          </a:extLst>
        </xdr:cNvPr>
        <xdr:cNvCxnSpPr/>
      </xdr:nvCxnSpPr>
      <xdr:spPr>
        <a:xfrm>
          <a:off x="18778220" y="104165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143510</xdr:rowOff>
    </xdr:from>
    <xdr:to>
      <xdr:col>107</xdr:col>
      <xdr:colOff>101600</xdr:colOff>
      <xdr:row>62</xdr:row>
      <xdr:rowOff>73660</xdr:rowOff>
    </xdr:to>
    <xdr:sp macro="" textlink="">
      <xdr:nvSpPr>
        <xdr:cNvPr id="712" name="楕円 711">
          <a:extLst>
            <a:ext uri="{FF2B5EF4-FFF2-40B4-BE49-F238E27FC236}">
              <a16:creationId xmlns:a16="http://schemas.microsoft.com/office/drawing/2014/main" id="{5E4E75F9-CCFA-4BA2-9147-D74FC4580E38}"/>
            </a:ext>
          </a:extLst>
        </xdr:cNvPr>
        <xdr:cNvSpPr/>
      </xdr:nvSpPr>
      <xdr:spPr>
        <a:xfrm>
          <a:off x="179374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22860</xdr:rowOff>
    </xdr:from>
    <xdr:to>
      <xdr:col>111</xdr:col>
      <xdr:colOff>177800</xdr:colOff>
      <xdr:row>62</xdr:row>
      <xdr:rowOff>22860</xdr:rowOff>
    </xdr:to>
    <xdr:cxnSp macro="">
      <xdr:nvCxnSpPr>
        <xdr:cNvPr id="713" name="直線コネクタ 712">
          <a:extLst>
            <a:ext uri="{FF2B5EF4-FFF2-40B4-BE49-F238E27FC236}">
              <a16:creationId xmlns:a16="http://schemas.microsoft.com/office/drawing/2014/main" id="{E5956FE6-378B-4828-B2FC-2A78B467192A}"/>
            </a:ext>
          </a:extLst>
        </xdr:cNvPr>
        <xdr:cNvCxnSpPr/>
      </xdr:nvCxnSpPr>
      <xdr:spPr>
        <a:xfrm>
          <a:off x="17988280" y="104165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714" name="楕円 713">
          <a:extLst>
            <a:ext uri="{FF2B5EF4-FFF2-40B4-BE49-F238E27FC236}">
              <a16:creationId xmlns:a16="http://schemas.microsoft.com/office/drawing/2014/main" id="{02FCAC44-6C97-4E74-84D8-52EC513A2D42}"/>
            </a:ext>
          </a:extLst>
        </xdr:cNvPr>
        <xdr:cNvSpPr/>
      </xdr:nvSpPr>
      <xdr:spPr>
        <a:xfrm>
          <a:off x="17162780" y="103695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22860</xdr:rowOff>
    </xdr:from>
    <xdr:to>
      <xdr:col>107</xdr:col>
      <xdr:colOff>50800</xdr:colOff>
      <xdr:row>62</xdr:row>
      <xdr:rowOff>22860</xdr:rowOff>
    </xdr:to>
    <xdr:cxnSp macro="">
      <xdr:nvCxnSpPr>
        <xdr:cNvPr id="715" name="直線コネクタ 714">
          <a:extLst>
            <a:ext uri="{FF2B5EF4-FFF2-40B4-BE49-F238E27FC236}">
              <a16:creationId xmlns:a16="http://schemas.microsoft.com/office/drawing/2014/main" id="{75F573D7-A362-49EA-92DD-C523C028C3DD}"/>
            </a:ext>
          </a:extLst>
        </xdr:cNvPr>
        <xdr:cNvCxnSpPr/>
      </xdr:nvCxnSpPr>
      <xdr:spPr>
        <a:xfrm>
          <a:off x="17213580" y="104165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143510</xdr:rowOff>
    </xdr:from>
    <xdr:to>
      <xdr:col>98</xdr:col>
      <xdr:colOff>38100</xdr:colOff>
      <xdr:row>62</xdr:row>
      <xdr:rowOff>73660</xdr:rowOff>
    </xdr:to>
    <xdr:sp macro="" textlink="">
      <xdr:nvSpPr>
        <xdr:cNvPr id="716" name="楕円 715">
          <a:extLst>
            <a:ext uri="{FF2B5EF4-FFF2-40B4-BE49-F238E27FC236}">
              <a16:creationId xmlns:a16="http://schemas.microsoft.com/office/drawing/2014/main" id="{7A4256CB-93B7-46A2-9EC5-1A73E3497845}"/>
            </a:ext>
          </a:extLst>
        </xdr:cNvPr>
        <xdr:cNvSpPr/>
      </xdr:nvSpPr>
      <xdr:spPr>
        <a:xfrm>
          <a:off x="16388080" y="10369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22860</xdr:rowOff>
    </xdr:from>
    <xdr:to>
      <xdr:col>102</xdr:col>
      <xdr:colOff>114300</xdr:colOff>
      <xdr:row>62</xdr:row>
      <xdr:rowOff>22860</xdr:rowOff>
    </xdr:to>
    <xdr:cxnSp macro="">
      <xdr:nvCxnSpPr>
        <xdr:cNvPr id="717" name="直線コネクタ 716">
          <a:extLst>
            <a:ext uri="{FF2B5EF4-FFF2-40B4-BE49-F238E27FC236}">
              <a16:creationId xmlns:a16="http://schemas.microsoft.com/office/drawing/2014/main" id="{11503DE8-385E-443E-BCEE-79F4E2475979}"/>
            </a:ext>
          </a:extLst>
        </xdr:cNvPr>
        <xdr:cNvCxnSpPr/>
      </xdr:nvCxnSpPr>
      <xdr:spPr>
        <a:xfrm>
          <a:off x="16431260" y="104165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2C8CA93F-968C-4ADC-9D6A-42B5D203AAC2}"/>
            </a:ext>
          </a:extLst>
        </xdr:cNvPr>
        <xdr:cNvSpPr txBox="1"/>
      </xdr:nvSpPr>
      <xdr:spPr>
        <a:xfrm>
          <a:off x="185611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B3927F33-B6ED-49C3-AE40-ACEFFDAF897A}"/>
            </a:ext>
          </a:extLst>
        </xdr:cNvPr>
        <xdr:cNvSpPr txBox="1"/>
      </xdr:nvSpPr>
      <xdr:spPr>
        <a:xfrm>
          <a:off x="177762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20" name="n_3aveValue【保健センター・保健所】&#10;一人当たり面積">
          <a:extLst>
            <a:ext uri="{FF2B5EF4-FFF2-40B4-BE49-F238E27FC236}">
              <a16:creationId xmlns:a16="http://schemas.microsoft.com/office/drawing/2014/main" id="{63D77E0F-161A-4523-A570-B6BF00C1E3C9}"/>
            </a:ext>
          </a:extLst>
        </xdr:cNvPr>
        <xdr:cNvSpPr txBox="1"/>
      </xdr:nvSpPr>
      <xdr:spPr>
        <a:xfrm>
          <a:off x="170015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1" name="n_4aveValue【保健センター・保健所】&#10;一人当たり面積">
          <a:extLst>
            <a:ext uri="{FF2B5EF4-FFF2-40B4-BE49-F238E27FC236}">
              <a16:creationId xmlns:a16="http://schemas.microsoft.com/office/drawing/2014/main" id="{EE3585B3-AA15-4A4D-9C34-A8623FB1493C}"/>
            </a:ext>
          </a:extLst>
        </xdr:cNvPr>
        <xdr:cNvSpPr txBox="1"/>
      </xdr:nvSpPr>
      <xdr:spPr>
        <a:xfrm>
          <a:off x="162268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64787</xdr:rowOff>
    </xdr:from>
    <xdr:ext cx="469744" cy="259045"/>
    <xdr:sp macro="" textlink="">
      <xdr:nvSpPr>
        <xdr:cNvPr id="722" name="n_1mainValue【保健センター・保健所】&#10;一人当たり面積">
          <a:extLst>
            <a:ext uri="{FF2B5EF4-FFF2-40B4-BE49-F238E27FC236}">
              <a16:creationId xmlns:a16="http://schemas.microsoft.com/office/drawing/2014/main" id="{001EDC67-A4E5-4097-9E07-30DCA181AB98}"/>
            </a:ext>
          </a:extLst>
        </xdr:cNvPr>
        <xdr:cNvSpPr txBox="1"/>
      </xdr:nvSpPr>
      <xdr:spPr>
        <a:xfrm>
          <a:off x="185611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64787</xdr:rowOff>
    </xdr:from>
    <xdr:ext cx="469744" cy="259045"/>
    <xdr:sp macro="" textlink="">
      <xdr:nvSpPr>
        <xdr:cNvPr id="723" name="n_2mainValue【保健センター・保健所】&#10;一人当たり面積">
          <a:extLst>
            <a:ext uri="{FF2B5EF4-FFF2-40B4-BE49-F238E27FC236}">
              <a16:creationId xmlns:a16="http://schemas.microsoft.com/office/drawing/2014/main" id="{8FF1AE5C-3A83-4377-8F66-3A7B7A1D799D}"/>
            </a:ext>
          </a:extLst>
        </xdr:cNvPr>
        <xdr:cNvSpPr txBox="1"/>
      </xdr:nvSpPr>
      <xdr:spPr>
        <a:xfrm>
          <a:off x="177762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724" name="n_3mainValue【保健センター・保健所】&#10;一人当たり面積">
          <a:extLst>
            <a:ext uri="{FF2B5EF4-FFF2-40B4-BE49-F238E27FC236}">
              <a16:creationId xmlns:a16="http://schemas.microsoft.com/office/drawing/2014/main" id="{C90FC077-D2D4-4921-AD4D-50999DE9F5BA}"/>
            </a:ext>
          </a:extLst>
        </xdr:cNvPr>
        <xdr:cNvSpPr txBox="1"/>
      </xdr:nvSpPr>
      <xdr:spPr>
        <a:xfrm>
          <a:off x="170015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64787</xdr:rowOff>
    </xdr:from>
    <xdr:ext cx="469744" cy="259045"/>
    <xdr:sp macro="" textlink="">
      <xdr:nvSpPr>
        <xdr:cNvPr id="725" name="n_4mainValue【保健センター・保健所】&#10;一人当たり面積">
          <a:extLst>
            <a:ext uri="{FF2B5EF4-FFF2-40B4-BE49-F238E27FC236}">
              <a16:creationId xmlns:a16="http://schemas.microsoft.com/office/drawing/2014/main" id="{963CD8A4-8A9B-4D6A-B410-DE629C2C143E}"/>
            </a:ext>
          </a:extLst>
        </xdr:cNvPr>
        <xdr:cNvSpPr txBox="1"/>
      </xdr:nvSpPr>
      <xdr:spPr>
        <a:xfrm>
          <a:off x="1622686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3C4CDAE6-2196-4650-BABB-4124FBD0431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2E294F70-A395-4736-907E-D861BA26EC1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3B6ACD60-D723-486E-B8BC-1E24DA4C5EDD}"/>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9970A034-7B2E-4C7B-989E-8F9FFD3906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9F791F3B-C75F-45E1-BE8B-A2BB76BD7DD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34C7450F-5D7D-4F95-945C-ADCE9D4E207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C1142861-A63F-4FF8-8C21-71DFD1C470B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2ADF90E2-4BBD-487D-8936-165E99CFA30D}"/>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4B899FE0-76E8-4A68-A9C5-8210ED6A2AE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F267009B-17B6-4A7F-A87D-B1A27C82766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CA612D0F-8017-4CBF-91B9-81C84F7207EB}"/>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6E38AE3E-EBFB-4778-8CE5-B1C31291EBA1}"/>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8BC6DC74-E4C7-4D37-B45B-7C20280BF64B}"/>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A61E9745-D2F1-4E94-9D47-F06332DBAF4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DB8D6125-E365-4303-A42D-B22E21818B95}"/>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68708378-8970-4B71-8F11-DB87F4173CC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F31A2B3-E61D-43CA-A415-15F2F9719711}"/>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39FE674E-C2CF-47D2-8BE0-39051BC6DC8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E8D26493-B400-4DA8-9866-17CAEEAAEC7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4ABF542D-3029-4373-950C-70FF48FE3A08}"/>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DDFD5A42-EF6B-493A-9B78-4D00FD3CFEBC}"/>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1FF3E0F4-209B-4FB7-8B8B-DAB98ED26CF3}"/>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E7D91CD1-7E5C-407A-B43A-5D5F35D5946D}"/>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6AA52BFE-7581-433E-9C57-2E5D48B17B8D}"/>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AF1F009C-8D08-4622-A1C5-70FCD2F509DA}"/>
            </a:ext>
          </a:extLst>
        </xdr:cNvPr>
        <xdr:cNvCxnSpPr/>
      </xdr:nvCxnSpPr>
      <xdr:spPr>
        <a:xfrm flipV="1">
          <a:off x="14375764" y="13197840"/>
          <a:ext cx="0" cy="1112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A13110EF-5AA2-4057-9FE7-D4AA57F29C07}"/>
            </a:ext>
          </a:extLst>
        </xdr:cNvPr>
        <xdr:cNvSpPr txBox="1"/>
      </xdr:nvSpPr>
      <xdr:spPr>
        <a:xfrm>
          <a:off x="14414500"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4B6AF42C-4966-4148-B353-FBF0BE015315}"/>
            </a:ext>
          </a:extLst>
        </xdr:cNvPr>
        <xdr:cNvCxnSpPr/>
      </xdr:nvCxnSpPr>
      <xdr:spPr>
        <a:xfrm>
          <a:off x="14287500" y="14310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9B5AE82B-8D5F-47EB-B65C-2DE406059D7B}"/>
            </a:ext>
          </a:extLst>
        </xdr:cNvPr>
        <xdr:cNvSpPr txBox="1"/>
      </xdr:nvSpPr>
      <xdr:spPr>
        <a:xfrm>
          <a:off x="14414500" y="1297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9AB69B9B-64D5-4C0C-91CD-F27C7D00E04A}"/>
            </a:ext>
          </a:extLst>
        </xdr:cNvPr>
        <xdr:cNvCxnSpPr/>
      </xdr:nvCxnSpPr>
      <xdr:spPr>
        <a:xfrm>
          <a:off x="14287500" y="1319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3121B8F3-9BF9-4F4A-8A0B-0F360B46B843}"/>
            </a:ext>
          </a:extLst>
        </xdr:cNvPr>
        <xdr:cNvSpPr txBox="1"/>
      </xdr:nvSpPr>
      <xdr:spPr>
        <a:xfrm>
          <a:off x="14414500" y="13736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18FC95FF-B7EB-438B-8FF2-D41C8F4E29CC}"/>
            </a:ext>
          </a:extLst>
        </xdr:cNvPr>
        <xdr:cNvSpPr/>
      </xdr:nvSpPr>
      <xdr:spPr>
        <a:xfrm>
          <a:off x="14325600" y="137547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8E399D26-29A0-4614-A050-41EE7D92AEEE}"/>
            </a:ext>
          </a:extLst>
        </xdr:cNvPr>
        <xdr:cNvSpPr/>
      </xdr:nvSpPr>
      <xdr:spPr>
        <a:xfrm>
          <a:off x="1357884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89A47B20-ED87-48ED-A701-8168728055A2}"/>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759" name="フローチャート: 判断 758">
          <a:extLst>
            <a:ext uri="{FF2B5EF4-FFF2-40B4-BE49-F238E27FC236}">
              <a16:creationId xmlns:a16="http://schemas.microsoft.com/office/drawing/2014/main" id="{D6A6BF6A-7D3E-41C1-A1AA-136510A62CEE}"/>
            </a:ext>
          </a:extLst>
        </xdr:cNvPr>
        <xdr:cNvSpPr/>
      </xdr:nvSpPr>
      <xdr:spPr>
        <a:xfrm>
          <a:off x="12029440" y="136842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760" name="フローチャート: 判断 759">
          <a:extLst>
            <a:ext uri="{FF2B5EF4-FFF2-40B4-BE49-F238E27FC236}">
              <a16:creationId xmlns:a16="http://schemas.microsoft.com/office/drawing/2014/main" id="{C9C31CB7-6F40-497B-8025-636A7EA26160}"/>
            </a:ext>
          </a:extLst>
        </xdr:cNvPr>
        <xdr:cNvSpPr/>
      </xdr:nvSpPr>
      <xdr:spPr>
        <a:xfrm>
          <a:off x="1123188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85665791-7148-46F9-BD0E-734E66B2333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1825C470-286B-4693-8497-5A86CAE8561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73C67764-2B9E-42D4-BFD6-F93B8502F226}"/>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A1CEFCB9-805F-440D-88C4-01FABF2C49A5}"/>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679AECA7-2B5A-4722-A7DC-97D9AC741FD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128270</xdr:rowOff>
    </xdr:from>
    <xdr:to>
      <xdr:col>85</xdr:col>
      <xdr:colOff>177800</xdr:colOff>
      <xdr:row>82</xdr:row>
      <xdr:rowOff>58420</xdr:rowOff>
    </xdr:to>
    <xdr:sp macro="" textlink="">
      <xdr:nvSpPr>
        <xdr:cNvPr id="766" name="楕円 765">
          <a:extLst>
            <a:ext uri="{FF2B5EF4-FFF2-40B4-BE49-F238E27FC236}">
              <a16:creationId xmlns:a16="http://schemas.microsoft.com/office/drawing/2014/main" id="{62677502-3359-4590-BC1D-258D0B390F95}"/>
            </a:ext>
          </a:extLst>
        </xdr:cNvPr>
        <xdr:cNvSpPr/>
      </xdr:nvSpPr>
      <xdr:spPr>
        <a:xfrm>
          <a:off x="14325600" y="137071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151147</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5C84FE3F-E80F-4370-996D-82E07664B407}"/>
            </a:ext>
          </a:extLst>
        </xdr:cNvPr>
        <xdr:cNvSpPr txBox="1"/>
      </xdr:nvSpPr>
      <xdr:spPr>
        <a:xfrm>
          <a:off x="14414500" y="1356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95886</xdr:rowOff>
    </xdr:from>
    <xdr:to>
      <xdr:col>81</xdr:col>
      <xdr:colOff>101600</xdr:colOff>
      <xdr:row>82</xdr:row>
      <xdr:rowOff>26036</xdr:rowOff>
    </xdr:to>
    <xdr:sp macro="" textlink="">
      <xdr:nvSpPr>
        <xdr:cNvPr id="768" name="楕円 767">
          <a:extLst>
            <a:ext uri="{FF2B5EF4-FFF2-40B4-BE49-F238E27FC236}">
              <a16:creationId xmlns:a16="http://schemas.microsoft.com/office/drawing/2014/main" id="{2863376E-742C-4E42-B787-CE46398CA53B}"/>
            </a:ext>
          </a:extLst>
        </xdr:cNvPr>
        <xdr:cNvSpPr/>
      </xdr:nvSpPr>
      <xdr:spPr>
        <a:xfrm>
          <a:off x="13578840" y="13674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146686</xdr:rowOff>
    </xdr:from>
    <xdr:to>
      <xdr:col>85</xdr:col>
      <xdr:colOff>127000</xdr:colOff>
      <xdr:row>82</xdr:row>
      <xdr:rowOff>7620</xdr:rowOff>
    </xdr:to>
    <xdr:cxnSp macro="">
      <xdr:nvCxnSpPr>
        <xdr:cNvPr id="769" name="直線コネクタ 768">
          <a:extLst>
            <a:ext uri="{FF2B5EF4-FFF2-40B4-BE49-F238E27FC236}">
              <a16:creationId xmlns:a16="http://schemas.microsoft.com/office/drawing/2014/main" id="{34DC53AA-686A-4AA3-92D3-C9E02115BB98}"/>
            </a:ext>
          </a:extLst>
        </xdr:cNvPr>
        <xdr:cNvCxnSpPr/>
      </xdr:nvCxnSpPr>
      <xdr:spPr>
        <a:xfrm>
          <a:off x="13629640" y="13725526"/>
          <a:ext cx="746760" cy="2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67311</xdr:rowOff>
    </xdr:from>
    <xdr:to>
      <xdr:col>76</xdr:col>
      <xdr:colOff>165100</xdr:colOff>
      <xdr:row>81</xdr:row>
      <xdr:rowOff>168911</xdr:rowOff>
    </xdr:to>
    <xdr:sp macro="" textlink="">
      <xdr:nvSpPr>
        <xdr:cNvPr id="770" name="楕円 769">
          <a:extLst>
            <a:ext uri="{FF2B5EF4-FFF2-40B4-BE49-F238E27FC236}">
              <a16:creationId xmlns:a16="http://schemas.microsoft.com/office/drawing/2014/main" id="{B1D95420-6CAD-44E9-AB55-C90D9A17309D}"/>
            </a:ext>
          </a:extLst>
        </xdr:cNvPr>
        <xdr:cNvSpPr/>
      </xdr:nvSpPr>
      <xdr:spPr>
        <a:xfrm>
          <a:off x="12804140" y="1364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118111</xdr:rowOff>
    </xdr:from>
    <xdr:to>
      <xdr:col>81</xdr:col>
      <xdr:colOff>50800</xdr:colOff>
      <xdr:row>81</xdr:row>
      <xdr:rowOff>146686</xdr:rowOff>
    </xdr:to>
    <xdr:cxnSp macro="">
      <xdr:nvCxnSpPr>
        <xdr:cNvPr id="771" name="直線コネクタ 770">
          <a:extLst>
            <a:ext uri="{FF2B5EF4-FFF2-40B4-BE49-F238E27FC236}">
              <a16:creationId xmlns:a16="http://schemas.microsoft.com/office/drawing/2014/main" id="{FA890E00-B33D-4194-AA6F-83D5D3FA3584}"/>
            </a:ext>
          </a:extLst>
        </xdr:cNvPr>
        <xdr:cNvCxnSpPr/>
      </xdr:nvCxnSpPr>
      <xdr:spPr>
        <a:xfrm>
          <a:off x="12854940" y="13696951"/>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29211</xdr:rowOff>
    </xdr:from>
    <xdr:to>
      <xdr:col>72</xdr:col>
      <xdr:colOff>38100</xdr:colOff>
      <xdr:row>81</xdr:row>
      <xdr:rowOff>130811</xdr:rowOff>
    </xdr:to>
    <xdr:sp macro="" textlink="">
      <xdr:nvSpPr>
        <xdr:cNvPr id="772" name="楕円 771">
          <a:extLst>
            <a:ext uri="{FF2B5EF4-FFF2-40B4-BE49-F238E27FC236}">
              <a16:creationId xmlns:a16="http://schemas.microsoft.com/office/drawing/2014/main" id="{2C8D7BFD-457F-45A0-9C91-9E5FBD1A830D}"/>
            </a:ext>
          </a:extLst>
        </xdr:cNvPr>
        <xdr:cNvSpPr/>
      </xdr:nvSpPr>
      <xdr:spPr>
        <a:xfrm>
          <a:off x="12029440" y="136080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80011</xdr:rowOff>
    </xdr:from>
    <xdr:to>
      <xdr:col>76</xdr:col>
      <xdr:colOff>114300</xdr:colOff>
      <xdr:row>81</xdr:row>
      <xdr:rowOff>118111</xdr:rowOff>
    </xdr:to>
    <xdr:cxnSp macro="">
      <xdr:nvCxnSpPr>
        <xdr:cNvPr id="773" name="直線コネクタ 772">
          <a:extLst>
            <a:ext uri="{FF2B5EF4-FFF2-40B4-BE49-F238E27FC236}">
              <a16:creationId xmlns:a16="http://schemas.microsoft.com/office/drawing/2014/main" id="{F3D05229-FEDE-4DA3-87D1-16ECD9C8941D}"/>
            </a:ext>
          </a:extLst>
        </xdr:cNvPr>
        <xdr:cNvCxnSpPr/>
      </xdr:nvCxnSpPr>
      <xdr:spPr>
        <a:xfrm>
          <a:off x="12072620" y="1365885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168275</xdr:rowOff>
    </xdr:from>
    <xdr:to>
      <xdr:col>67</xdr:col>
      <xdr:colOff>101600</xdr:colOff>
      <xdr:row>81</xdr:row>
      <xdr:rowOff>98425</xdr:rowOff>
    </xdr:to>
    <xdr:sp macro="" textlink="">
      <xdr:nvSpPr>
        <xdr:cNvPr id="774" name="楕円 773">
          <a:extLst>
            <a:ext uri="{FF2B5EF4-FFF2-40B4-BE49-F238E27FC236}">
              <a16:creationId xmlns:a16="http://schemas.microsoft.com/office/drawing/2014/main" id="{60091350-A9D9-4143-8532-DB6839F8159C}"/>
            </a:ext>
          </a:extLst>
        </xdr:cNvPr>
        <xdr:cNvSpPr/>
      </xdr:nvSpPr>
      <xdr:spPr>
        <a:xfrm>
          <a:off x="11231880" y="13579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47625</xdr:rowOff>
    </xdr:from>
    <xdr:to>
      <xdr:col>71</xdr:col>
      <xdr:colOff>177800</xdr:colOff>
      <xdr:row>81</xdr:row>
      <xdr:rowOff>80011</xdr:rowOff>
    </xdr:to>
    <xdr:cxnSp macro="">
      <xdr:nvCxnSpPr>
        <xdr:cNvPr id="775" name="直線コネクタ 774">
          <a:extLst>
            <a:ext uri="{FF2B5EF4-FFF2-40B4-BE49-F238E27FC236}">
              <a16:creationId xmlns:a16="http://schemas.microsoft.com/office/drawing/2014/main" id="{2A058CC8-0D9A-4AF7-B507-EE6045A19407}"/>
            </a:ext>
          </a:extLst>
        </xdr:cNvPr>
        <xdr:cNvCxnSpPr/>
      </xdr:nvCxnSpPr>
      <xdr:spPr>
        <a:xfrm>
          <a:off x="11282680" y="13626465"/>
          <a:ext cx="78994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776" name="n_1aveValue【消防施設】&#10;有形固定資産減価償却率">
          <a:extLst>
            <a:ext uri="{FF2B5EF4-FFF2-40B4-BE49-F238E27FC236}">
              <a16:creationId xmlns:a16="http://schemas.microsoft.com/office/drawing/2014/main" id="{2C92D9F7-5317-40EB-B1A6-585670A2DCC2}"/>
            </a:ext>
          </a:extLst>
        </xdr:cNvPr>
        <xdr:cNvSpPr txBox="1"/>
      </xdr:nvSpPr>
      <xdr:spPr>
        <a:xfrm>
          <a:off x="1343724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7" name="n_2aveValue【消防施設】&#10;有形固定資産減価償却率">
          <a:extLst>
            <a:ext uri="{FF2B5EF4-FFF2-40B4-BE49-F238E27FC236}">
              <a16:creationId xmlns:a16="http://schemas.microsoft.com/office/drawing/2014/main" id="{05C8B2A6-30EE-4B09-A32D-0C7C84AB49B9}"/>
            </a:ext>
          </a:extLst>
        </xdr:cNvPr>
        <xdr:cNvSpPr txBox="1"/>
      </xdr:nvSpPr>
      <xdr:spPr>
        <a:xfrm>
          <a:off x="1267524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778" name="n_3aveValue【消防施設】&#10;有形固定資産減価償却率">
          <a:extLst>
            <a:ext uri="{FF2B5EF4-FFF2-40B4-BE49-F238E27FC236}">
              <a16:creationId xmlns:a16="http://schemas.microsoft.com/office/drawing/2014/main" id="{B1856C6E-414E-4750-A7E2-B3A623FB9DFA}"/>
            </a:ext>
          </a:extLst>
        </xdr:cNvPr>
        <xdr:cNvSpPr txBox="1"/>
      </xdr:nvSpPr>
      <xdr:spPr>
        <a:xfrm>
          <a:off x="119005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779" name="n_4aveValue【消防施設】&#10;有形固定資産減価償却率">
          <a:extLst>
            <a:ext uri="{FF2B5EF4-FFF2-40B4-BE49-F238E27FC236}">
              <a16:creationId xmlns:a16="http://schemas.microsoft.com/office/drawing/2014/main" id="{A01C30A5-31CB-46A3-B977-E13764269B31}"/>
            </a:ext>
          </a:extLst>
        </xdr:cNvPr>
        <xdr:cNvSpPr txBox="1"/>
      </xdr:nvSpPr>
      <xdr:spPr>
        <a:xfrm>
          <a:off x="1110298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42563</xdr:rowOff>
    </xdr:from>
    <xdr:ext cx="405111" cy="259045"/>
    <xdr:sp macro="" textlink="">
      <xdr:nvSpPr>
        <xdr:cNvPr id="780" name="n_1mainValue【消防施設】&#10;有形固定資産減価償却率">
          <a:extLst>
            <a:ext uri="{FF2B5EF4-FFF2-40B4-BE49-F238E27FC236}">
              <a16:creationId xmlns:a16="http://schemas.microsoft.com/office/drawing/2014/main" id="{76648380-63DD-49B5-A728-20F706D7B208}"/>
            </a:ext>
          </a:extLst>
        </xdr:cNvPr>
        <xdr:cNvSpPr txBox="1"/>
      </xdr:nvSpPr>
      <xdr:spPr>
        <a:xfrm>
          <a:off x="13437244"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13988</xdr:rowOff>
    </xdr:from>
    <xdr:ext cx="405111" cy="259045"/>
    <xdr:sp macro="" textlink="">
      <xdr:nvSpPr>
        <xdr:cNvPr id="781" name="n_2mainValue【消防施設】&#10;有形固定資産減価償却率">
          <a:extLst>
            <a:ext uri="{FF2B5EF4-FFF2-40B4-BE49-F238E27FC236}">
              <a16:creationId xmlns:a16="http://schemas.microsoft.com/office/drawing/2014/main" id="{9B8DAFB5-6853-4B64-8765-E7E87E5249EE}"/>
            </a:ext>
          </a:extLst>
        </xdr:cNvPr>
        <xdr:cNvSpPr txBox="1"/>
      </xdr:nvSpPr>
      <xdr:spPr>
        <a:xfrm>
          <a:off x="1267524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147338</xdr:rowOff>
    </xdr:from>
    <xdr:ext cx="405111" cy="259045"/>
    <xdr:sp macro="" textlink="">
      <xdr:nvSpPr>
        <xdr:cNvPr id="782" name="n_3mainValue【消防施設】&#10;有形固定資産減価償却率">
          <a:extLst>
            <a:ext uri="{FF2B5EF4-FFF2-40B4-BE49-F238E27FC236}">
              <a16:creationId xmlns:a16="http://schemas.microsoft.com/office/drawing/2014/main" id="{A4CF4E57-4D33-4739-B293-9B33BBA03F26}"/>
            </a:ext>
          </a:extLst>
        </xdr:cNvPr>
        <xdr:cNvSpPr txBox="1"/>
      </xdr:nvSpPr>
      <xdr:spPr>
        <a:xfrm>
          <a:off x="11900544" y="13390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114952</xdr:rowOff>
    </xdr:from>
    <xdr:ext cx="405111" cy="259045"/>
    <xdr:sp macro="" textlink="">
      <xdr:nvSpPr>
        <xdr:cNvPr id="783" name="n_4mainValue【消防施設】&#10;有形固定資産減価償却率">
          <a:extLst>
            <a:ext uri="{FF2B5EF4-FFF2-40B4-BE49-F238E27FC236}">
              <a16:creationId xmlns:a16="http://schemas.microsoft.com/office/drawing/2014/main" id="{EC4566F8-1D7D-4C6F-B83E-B9C472B30B07}"/>
            </a:ext>
          </a:extLst>
        </xdr:cNvPr>
        <xdr:cNvSpPr txBox="1"/>
      </xdr:nvSpPr>
      <xdr:spPr>
        <a:xfrm>
          <a:off x="11102984" y="1335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60FE59CE-0DDC-44D7-9A16-20BB10BA953F}"/>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19E71C2D-43C0-49D2-B073-78863AE8896D}"/>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C65A05DE-D9CD-41E0-89C7-88A0DBD2D458}"/>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37041DC1-90CE-49D5-9E21-9F85AEBD9D6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1FDB23A8-EA28-48BA-B864-21D9FEAAE27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A553CF0-57C0-472A-88E1-59579A76C978}"/>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8D6BDA27-117F-41F4-9121-17FE929F7C7B}"/>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8FD507AA-C822-4F95-A056-EB373600F9F1}"/>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6A0489D5-2C0E-4D65-ACE6-C39771963EB5}"/>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623823D-DDC4-4294-A9B5-CE95B053741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B8449B2A-9B53-4281-A2C2-F249D8A0A6E4}"/>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DCEFD708-0663-40F7-BA48-6D7CD3D5604F}"/>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2B3E82A-10B9-4DA6-80C8-7B496E78C401}"/>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F58C144D-9D47-4172-96E7-6BBC1AEB8EA6}"/>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C5BF8364-35A0-43CA-86EE-7EDDCFB33EE2}"/>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F509A7A7-FF6F-4851-93FC-42C8C456D8DC}"/>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7B6E741-199F-44B6-9193-9B699CABE387}"/>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1C96C07-2422-414B-8181-DAC6690926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1A0E71F7-2734-4179-9AB5-9808205C0BD5}"/>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B249A504-624E-4A58-AC68-058F276A1BA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351D035E-4842-4027-A9CE-910772A2F47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7E0AFA89-4DFD-42D0-AEB4-7A3E99D4FD18}"/>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C7FB8FB-78C7-4C6F-8EAE-3CFC35BE4EE6}"/>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F5A4E999-F0A4-4BC1-9EE5-5AD08CD3D8B4}"/>
            </a:ext>
          </a:extLst>
        </xdr:cNvPr>
        <xdr:cNvCxnSpPr/>
      </xdr:nvCxnSpPr>
      <xdr:spPr>
        <a:xfrm flipV="1">
          <a:off x="19509104" y="130289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97129822-1D7C-455E-8093-A24158B4EECC}"/>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C2FB2B-27E4-4583-BFAC-962492B9A0FF}"/>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3BBC7C75-9492-4519-9EB4-62AFBDBE6DC4}"/>
            </a:ext>
          </a:extLst>
        </xdr:cNvPr>
        <xdr:cNvSpPr txBox="1"/>
      </xdr:nvSpPr>
      <xdr:spPr>
        <a:xfrm>
          <a:off x="19547840" y="1280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B0BD669B-060D-4A2A-9EB3-9CAA376F275E}"/>
            </a:ext>
          </a:extLst>
        </xdr:cNvPr>
        <xdr:cNvCxnSpPr/>
      </xdr:nvCxnSpPr>
      <xdr:spPr>
        <a:xfrm>
          <a:off x="19443700" y="1302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99077</xdr:rowOff>
    </xdr:from>
    <xdr:ext cx="469744" cy="259045"/>
    <xdr:sp macro="" textlink="">
      <xdr:nvSpPr>
        <xdr:cNvPr id="812" name="【消防施設】&#10;一人当たり面積平均値テキスト">
          <a:extLst>
            <a:ext uri="{FF2B5EF4-FFF2-40B4-BE49-F238E27FC236}">
              <a16:creationId xmlns:a16="http://schemas.microsoft.com/office/drawing/2014/main" id="{72306D71-6590-471F-BDA3-6CC5B0B7270A}"/>
            </a:ext>
          </a:extLst>
        </xdr:cNvPr>
        <xdr:cNvSpPr txBox="1"/>
      </xdr:nvSpPr>
      <xdr:spPr>
        <a:xfrm>
          <a:off x="19547840" y="14013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E83C146B-9041-4D43-9B04-8507E7EABF28}"/>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00AE7A98-A218-42DB-A7BD-773A2A5CD014}"/>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37076FE2-C6E2-4200-B137-DD7EF2107E38}"/>
            </a:ext>
          </a:extLst>
        </xdr:cNvPr>
        <xdr:cNvSpPr/>
      </xdr:nvSpPr>
      <xdr:spPr>
        <a:xfrm>
          <a:off x="179374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816" name="フローチャート: 判断 815">
          <a:extLst>
            <a:ext uri="{FF2B5EF4-FFF2-40B4-BE49-F238E27FC236}">
              <a16:creationId xmlns:a16="http://schemas.microsoft.com/office/drawing/2014/main" id="{3D016160-9EC4-45C9-9326-A0218B8EBDF0}"/>
            </a:ext>
          </a:extLst>
        </xdr:cNvPr>
        <xdr:cNvSpPr/>
      </xdr:nvSpPr>
      <xdr:spPr>
        <a:xfrm>
          <a:off x="171627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817" name="フローチャート: 判断 816">
          <a:extLst>
            <a:ext uri="{FF2B5EF4-FFF2-40B4-BE49-F238E27FC236}">
              <a16:creationId xmlns:a16="http://schemas.microsoft.com/office/drawing/2014/main" id="{416FD3B4-DCC8-4DA1-ABEB-D20093F743DE}"/>
            </a:ext>
          </a:extLst>
        </xdr:cNvPr>
        <xdr:cNvSpPr/>
      </xdr:nvSpPr>
      <xdr:spPr>
        <a:xfrm>
          <a:off x="16388080" y="13971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59F5DC61-335D-4A81-83BA-C78DB936E96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78B4CB63-A7B9-43B9-A222-3810E939AD6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57795543-191A-445D-87ED-9EB1BF6BD15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F8C1A20D-8C36-4456-A595-61873122B48D}"/>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A0BC62A-5E11-4278-88E4-4D5CDA6A5B73}"/>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31750</xdr:rowOff>
    </xdr:from>
    <xdr:to>
      <xdr:col>116</xdr:col>
      <xdr:colOff>114300</xdr:colOff>
      <xdr:row>83</xdr:row>
      <xdr:rowOff>133350</xdr:rowOff>
    </xdr:to>
    <xdr:sp macro="" textlink="">
      <xdr:nvSpPr>
        <xdr:cNvPr id="823" name="楕円 822">
          <a:extLst>
            <a:ext uri="{FF2B5EF4-FFF2-40B4-BE49-F238E27FC236}">
              <a16:creationId xmlns:a16="http://schemas.microsoft.com/office/drawing/2014/main" id="{65E050ED-2462-4811-8CD7-884283980B81}"/>
            </a:ext>
          </a:extLst>
        </xdr:cNvPr>
        <xdr:cNvSpPr/>
      </xdr:nvSpPr>
      <xdr:spPr>
        <a:xfrm>
          <a:off x="19458940" y="1394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54627</xdr:rowOff>
    </xdr:from>
    <xdr:ext cx="469744" cy="259045"/>
    <xdr:sp macro="" textlink="">
      <xdr:nvSpPr>
        <xdr:cNvPr id="824" name="【消防施設】&#10;一人当たり面積該当値テキスト">
          <a:extLst>
            <a:ext uri="{FF2B5EF4-FFF2-40B4-BE49-F238E27FC236}">
              <a16:creationId xmlns:a16="http://schemas.microsoft.com/office/drawing/2014/main" id="{3A06876C-7789-488B-BAA2-86170E9B2AC0}"/>
            </a:ext>
          </a:extLst>
        </xdr:cNvPr>
        <xdr:cNvSpPr txBox="1"/>
      </xdr:nvSpPr>
      <xdr:spPr>
        <a:xfrm>
          <a:off x="19547840" y="13801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31750</xdr:rowOff>
    </xdr:from>
    <xdr:to>
      <xdr:col>112</xdr:col>
      <xdr:colOff>38100</xdr:colOff>
      <xdr:row>83</xdr:row>
      <xdr:rowOff>133350</xdr:rowOff>
    </xdr:to>
    <xdr:sp macro="" textlink="">
      <xdr:nvSpPr>
        <xdr:cNvPr id="825" name="楕円 824">
          <a:extLst>
            <a:ext uri="{FF2B5EF4-FFF2-40B4-BE49-F238E27FC236}">
              <a16:creationId xmlns:a16="http://schemas.microsoft.com/office/drawing/2014/main" id="{9748C045-61F7-4402-BA97-4A84A45AB4B7}"/>
            </a:ext>
          </a:extLst>
        </xdr:cNvPr>
        <xdr:cNvSpPr/>
      </xdr:nvSpPr>
      <xdr:spPr>
        <a:xfrm>
          <a:off x="18735040" y="139458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82550</xdr:rowOff>
    </xdr:from>
    <xdr:to>
      <xdr:col>116</xdr:col>
      <xdr:colOff>63500</xdr:colOff>
      <xdr:row>83</xdr:row>
      <xdr:rowOff>82550</xdr:rowOff>
    </xdr:to>
    <xdr:cxnSp macro="">
      <xdr:nvCxnSpPr>
        <xdr:cNvPr id="826" name="直線コネクタ 825">
          <a:extLst>
            <a:ext uri="{FF2B5EF4-FFF2-40B4-BE49-F238E27FC236}">
              <a16:creationId xmlns:a16="http://schemas.microsoft.com/office/drawing/2014/main" id="{5FA17783-2B45-4F32-921F-343935861A47}"/>
            </a:ext>
          </a:extLst>
        </xdr:cNvPr>
        <xdr:cNvCxnSpPr/>
      </xdr:nvCxnSpPr>
      <xdr:spPr>
        <a:xfrm>
          <a:off x="18778220" y="139966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6350</xdr:rowOff>
    </xdr:from>
    <xdr:to>
      <xdr:col>107</xdr:col>
      <xdr:colOff>101600</xdr:colOff>
      <xdr:row>83</xdr:row>
      <xdr:rowOff>107950</xdr:rowOff>
    </xdr:to>
    <xdr:sp macro="" textlink="">
      <xdr:nvSpPr>
        <xdr:cNvPr id="827" name="楕円 826">
          <a:extLst>
            <a:ext uri="{FF2B5EF4-FFF2-40B4-BE49-F238E27FC236}">
              <a16:creationId xmlns:a16="http://schemas.microsoft.com/office/drawing/2014/main" id="{3AB20E0F-354E-4504-B8C6-3967B066A75F}"/>
            </a:ext>
          </a:extLst>
        </xdr:cNvPr>
        <xdr:cNvSpPr/>
      </xdr:nvSpPr>
      <xdr:spPr>
        <a:xfrm>
          <a:off x="1793748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57150</xdr:rowOff>
    </xdr:from>
    <xdr:to>
      <xdr:col>111</xdr:col>
      <xdr:colOff>177800</xdr:colOff>
      <xdr:row>83</xdr:row>
      <xdr:rowOff>82550</xdr:rowOff>
    </xdr:to>
    <xdr:cxnSp macro="">
      <xdr:nvCxnSpPr>
        <xdr:cNvPr id="828" name="直線コネクタ 827">
          <a:extLst>
            <a:ext uri="{FF2B5EF4-FFF2-40B4-BE49-F238E27FC236}">
              <a16:creationId xmlns:a16="http://schemas.microsoft.com/office/drawing/2014/main" id="{DE741085-C47A-40F8-B106-47B6F6BD1692}"/>
            </a:ext>
          </a:extLst>
        </xdr:cNvPr>
        <xdr:cNvCxnSpPr/>
      </xdr:nvCxnSpPr>
      <xdr:spPr>
        <a:xfrm>
          <a:off x="17988280" y="13971270"/>
          <a:ext cx="78994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19050</xdr:rowOff>
    </xdr:from>
    <xdr:to>
      <xdr:col>102</xdr:col>
      <xdr:colOff>165100</xdr:colOff>
      <xdr:row>83</xdr:row>
      <xdr:rowOff>120650</xdr:rowOff>
    </xdr:to>
    <xdr:sp macro="" textlink="">
      <xdr:nvSpPr>
        <xdr:cNvPr id="829" name="楕円 828">
          <a:extLst>
            <a:ext uri="{FF2B5EF4-FFF2-40B4-BE49-F238E27FC236}">
              <a16:creationId xmlns:a16="http://schemas.microsoft.com/office/drawing/2014/main" id="{81A769E0-CF0C-4342-A3E9-D837DCAB05AA}"/>
            </a:ext>
          </a:extLst>
        </xdr:cNvPr>
        <xdr:cNvSpPr/>
      </xdr:nvSpPr>
      <xdr:spPr>
        <a:xfrm>
          <a:off x="17162780" y="1393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57150</xdr:rowOff>
    </xdr:from>
    <xdr:to>
      <xdr:col>107</xdr:col>
      <xdr:colOff>50800</xdr:colOff>
      <xdr:row>83</xdr:row>
      <xdr:rowOff>69850</xdr:rowOff>
    </xdr:to>
    <xdr:cxnSp macro="">
      <xdr:nvCxnSpPr>
        <xdr:cNvPr id="830" name="直線コネクタ 829">
          <a:extLst>
            <a:ext uri="{FF2B5EF4-FFF2-40B4-BE49-F238E27FC236}">
              <a16:creationId xmlns:a16="http://schemas.microsoft.com/office/drawing/2014/main" id="{2B1792EB-7C0C-433D-A627-451662187994}"/>
            </a:ext>
          </a:extLst>
        </xdr:cNvPr>
        <xdr:cNvCxnSpPr/>
      </xdr:nvCxnSpPr>
      <xdr:spPr>
        <a:xfrm flipV="1">
          <a:off x="17213580" y="13971270"/>
          <a:ext cx="7747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19050</xdr:rowOff>
    </xdr:from>
    <xdr:to>
      <xdr:col>98</xdr:col>
      <xdr:colOff>38100</xdr:colOff>
      <xdr:row>83</xdr:row>
      <xdr:rowOff>120650</xdr:rowOff>
    </xdr:to>
    <xdr:sp macro="" textlink="">
      <xdr:nvSpPr>
        <xdr:cNvPr id="831" name="楕円 830">
          <a:extLst>
            <a:ext uri="{FF2B5EF4-FFF2-40B4-BE49-F238E27FC236}">
              <a16:creationId xmlns:a16="http://schemas.microsoft.com/office/drawing/2014/main" id="{9AF66C85-480A-4483-A4DC-CD1BC95D9BA6}"/>
            </a:ext>
          </a:extLst>
        </xdr:cNvPr>
        <xdr:cNvSpPr/>
      </xdr:nvSpPr>
      <xdr:spPr>
        <a:xfrm>
          <a:off x="16388080" y="139331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69850</xdr:rowOff>
    </xdr:from>
    <xdr:to>
      <xdr:col>102</xdr:col>
      <xdr:colOff>114300</xdr:colOff>
      <xdr:row>83</xdr:row>
      <xdr:rowOff>69850</xdr:rowOff>
    </xdr:to>
    <xdr:cxnSp macro="">
      <xdr:nvCxnSpPr>
        <xdr:cNvPr id="832" name="直線コネクタ 831">
          <a:extLst>
            <a:ext uri="{FF2B5EF4-FFF2-40B4-BE49-F238E27FC236}">
              <a16:creationId xmlns:a16="http://schemas.microsoft.com/office/drawing/2014/main" id="{4DCC82FF-2A95-438E-A501-15CCD8B8A223}"/>
            </a:ext>
          </a:extLst>
        </xdr:cNvPr>
        <xdr:cNvCxnSpPr/>
      </xdr:nvCxnSpPr>
      <xdr:spPr>
        <a:xfrm>
          <a:off x="16431260" y="139839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54627</xdr:rowOff>
    </xdr:from>
    <xdr:ext cx="469744" cy="259045"/>
    <xdr:sp macro="" textlink="">
      <xdr:nvSpPr>
        <xdr:cNvPr id="833" name="n_1aveValue【消防施設】&#10;一人当たり面積">
          <a:extLst>
            <a:ext uri="{FF2B5EF4-FFF2-40B4-BE49-F238E27FC236}">
              <a16:creationId xmlns:a16="http://schemas.microsoft.com/office/drawing/2014/main" id="{DFB7642F-12D2-46DB-AAF5-177F160EDBCF}"/>
            </a:ext>
          </a:extLst>
        </xdr:cNvPr>
        <xdr:cNvSpPr txBox="1"/>
      </xdr:nvSpPr>
      <xdr:spPr>
        <a:xfrm>
          <a:off x="18561127" y="1413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54627</xdr:rowOff>
    </xdr:from>
    <xdr:ext cx="469744" cy="259045"/>
    <xdr:sp macro="" textlink="">
      <xdr:nvSpPr>
        <xdr:cNvPr id="834" name="n_2aveValue【消防施設】&#10;一人当たり面積">
          <a:extLst>
            <a:ext uri="{FF2B5EF4-FFF2-40B4-BE49-F238E27FC236}">
              <a16:creationId xmlns:a16="http://schemas.microsoft.com/office/drawing/2014/main" id="{E07E435D-EAE1-4FFB-A3FC-4D010B2B0A97}"/>
            </a:ext>
          </a:extLst>
        </xdr:cNvPr>
        <xdr:cNvSpPr txBox="1"/>
      </xdr:nvSpPr>
      <xdr:spPr>
        <a:xfrm>
          <a:off x="17776267" y="1413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835" name="n_3aveValue【消防施設】&#10;一人当たり面積">
          <a:extLst>
            <a:ext uri="{FF2B5EF4-FFF2-40B4-BE49-F238E27FC236}">
              <a16:creationId xmlns:a16="http://schemas.microsoft.com/office/drawing/2014/main" id="{13743DE3-A680-4B2C-A778-8B43C6D3ADB5}"/>
            </a:ext>
          </a:extLst>
        </xdr:cNvPr>
        <xdr:cNvSpPr txBox="1"/>
      </xdr:nvSpPr>
      <xdr:spPr>
        <a:xfrm>
          <a:off x="170015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149877</xdr:rowOff>
    </xdr:from>
    <xdr:ext cx="469744" cy="259045"/>
    <xdr:sp macro="" textlink="">
      <xdr:nvSpPr>
        <xdr:cNvPr id="836" name="n_4aveValue【消防施設】&#10;一人当たり面積">
          <a:extLst>
            <a:ext uri="{FF2B5EF4-FFF2-40B4-BE49-F238E27FC236}">
              <a16:creationId xmlns:a16="http://schemas.microsoft.com/office/drawing/2014/main" id="{2A081A0F-12FA-409A-9C0C-8E0CFCD82063}"/>
            </a:ext>
          </a:extLst>
        </xdr:cNvPr>
        <xdr:cNvSpPr txBox="1"/>
      </xdr:nvSpPr>
      <xdr:spPr>
        <a:xfrm>
          <a:off x="16226867" y="1406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149877</xdr:rowOff>
    </xdr:from>
    <xdr:ext cx="469744" cy="259045"/>
    <xdr:sp macro="" textlink="">
      <xdr:nvSpPr>
        <xdr:cNvPr id="837" name="n_1mainValue【消防施設】&#10;一人当たり面積">
          <a:extLst>
            <a:ext uri="{FF2B5EF4-FFF2-40B4-BE49-F238E27FC236}">
              <a16:creationId xmlns:a16="http://schemas.microsoft.com/office/drawing/2014/main" id="{F2800E3D-30D4-4915-A910-0437C111611A}"/>
            </a:ext>
          </a:extLst>
        </xdr:cNvPr>
        <xdr:cNvSpPr txBox="1"/>
      </xdr:nvSpPr>
      <xdr:spPr>
        <a:xfrm>
          <a:off x="18561127" y="1372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838" name="n_2mainValue【消防施設】&#10;一人当たり面積">
          <a:extLst>
            <a:ext uri="{FF2B5EF4-FFF2-40B4-BE49-F238E27FC236}">
              <a16:creationId xmlns:a16="http://schemas.microsoft.com/office/drawing/2014/main" id="{ABDF97B3-5E0C-450E-8B89-FAE43D6650FD}"/>
            </a:ext>
          </a:extLst>
        </xdr:cNvPr>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137177</xdr:rowOff>
    </xdr:from>
    <xdr:ext cx="469744" cy="259045"/>
    <xdr:sp macro="" textlink="">
      <xdr:nvSpPr>
        <xdr:cNvPr id="839" name="n_3mainValue【消防施設】&#10;一人当たり面積">
          <a:extLst>
            <a:ext uri="{FF2B5EF4-FFF2-40B4-BE49-F238E27FC236}">
              <a16:creationId xmlns:a16="http://schemas.microsoft.com/office/drawing/2014/main" id="{3ABF81BF-8A1D-460D-93A1-C3F555B1CB57}"/>
            </a:ext>
          </a:extLst>
        </xdr:cNvPr>
        <xdr:cNvSpPr txBox="1"/>
      </xdr:nvSpPr>
      <xdr:spPr>
        <a:xfrm>
          <a:off x="17001567" y="1371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137177</xdr:rowOff>
    </xdr:from>
    <xdr:ext cx="469744" cy="259045"/>
    <xdr:sp macro="" textlink="">
      <xdr:nvSpPr>
        <xdr:cNvPr id="840" name="n_4mainValue【消防施設】&#10;一人当たり面積">
          <a:extLst>
            <a:ext uri="{FF2B5EF4-FFF2-40B4-BE49-F238E27FC236}">
              <a16:creationId xmlns:a16="http://schemas.microsoft.com/office/drawing/2014/main" id="{2C51EC8B-B633-4040-829A-83A9CC3CBAC7}"/>
            </a:ext>
          </a:extLst>
        </xdr:cNvPr>
        <xdr:cNvSpPr txBox="1"/>
      </xdr:nvSpPr>
      <xdr:spPr>
        <a:xfrm>
          <a:off x="16226867" y="1371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6A9001C7-822F-410A-AAE2-3B3373CAD64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6982B26C-7FEC-4D07-94A3-763384ED98C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EBB72A9A-13AC-419E-8E22-D9F17EB9848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BC853ED7-ABDE-4171-8292-E85EF785310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77C0001C-E09D-46EC-9737-271BE1A1778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143C6C9A-DFE6-4F0A-9BC6-5AB0437B8C7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5D4157FD-6898-4FE5-8AD1-90C5B3E02AF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FC5CB6D7-35CA-46F1-A5A2-6F4059024BD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70CBBBC1-BDE2-4120-8EF1-F462B297BEBB}"/>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A243829A-F8C8-44B8-84E7-4D795F09CBE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5F922DAA-6CD8-4BAC-8A7C-77C4A9286AE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040A2274-4BD5-451F-8003-01A6F8A8A41B}"/>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CC790457-7A3B-4156-980E-6EA5C6D9EC00}"/>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8FA9AEA9-BB68-42E5-958E-AC821F177B42}"/>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33E945AD-61A9-41DD-8D86-69F4137F4236}"/>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76379895-25EC-4F5D-9D4A-AFF2431801C9}"/>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113FE15D-452E-4DA9-ADCF-AF9229EDF0CF}"/>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3D89145F-3FB2-4203-84C0-83C7BBBEDF3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EA2384FF-F4B5-4629-94C7-5AD2CC275106}"/>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EC24EA11-8770-4F4A-B1C2-B628EE25DE1E}"/>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5EA8DC7F-6351-48CF-B6B9-8200BFD50FC4}"/>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FA077C8E-B767-40F4-AD54-AA13B5CC0319}"/>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D44E0223-7AFF-4B08-98FD-996DBE793492}"/>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80C0CDAF-CBF4-4C64-86CD-94A7C6A03197}"/>
            </a:ext>
          </a:extLst>
        </xdr:cNvPr>
        <xdr:cNvCxnSpPr/>
      </xdr:nvCxnSpPr>
      <xdr:spPr>
        <a:xfrm flipV="1">
          <a:off x="14375764" y="16996410"/>
          <a:ext cx="0" cy="134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0845CA4D-39D4-4BF5-9D96-371A673BD12F}"/>
            </a:ext>
          </a:extLst>
        </xdr:cNvPr>
        <xdr:cNvSpPr txBox="1"/>
      </xdr:nvSpPr>
      <xdr:spPr>
        <a:xfrm>
          <a:off x="14414500" y="183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E18868D9-BB2F-4432-8EB7-CF096D2CDE63}"/>
            </a:ext>
          </a:extLst>
        </xdr:cNvPr>
        <xdr:cNvCxnSpPr/>
      </xdr:nvCxnSpPr>
      <xdr:spPr>
        <a:xfrm>
          <a:off x="14287500" y="183432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27C6A5D0-6E4B-4AC5-89B6-D9AC7127580F}"/>
            </a:ext>
          </a:extLst>
        </xdr:cNvPr>
        <xdr:cNvSpPr txBox="1"/>
      </xdr:nvSpPr>
      <xdr:spPr>
        <a:xfrm>
          <a:off x="14414500" y="16775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6404F296-2DB3-4654-BC3B-1D12F1ADCA9B}"/>
            </a:ext>
          </a:extLst>
        </xdr:cNvPr>
        <xdr:cNvCxnSpPr/>
      </xdr:nvCxnSpPr>
      <xdr:spPr>
        <a:xfrm>
          <a:off x="1428750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869" name="【庁舎】&#10;有形固定資産減価償却率平均値テキスト">
          <a:extLst>
            <a:ext uri="{FF2B5EF4-FFF2-40B4-BE49-F238E27FC236}">
              <a16:creationId xmlns:a16="http://schemas.microsoft.com/office/drawing/2014/main" id="{EFC01467-242C-4738-A707-44F0487FCBA4}"/>
            </a:ext>
          </a:extLst>
        </xdr:cNvPr>
        <xdr:cNvSpPr txBox="1"/>
      </xdr:nvSpPr>
      <xdr:spPr>
        <a:xfrm>
          <a:off x="14414500" y="175183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50F68FF8-2FC9-4E13-9DE7-80206F1A63D4}"/>
            </a:ext>
          </a:extLst>
        </xdr:cNvPr>
        <xdr:cNvSpPr/>
      </xdr:nvSpPr>
      <xdr:spPr>
        <a:xfrm>
          <a:off x="14325600" y="1753997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FA4F2824-EBFF-4650-802A-A73654781AD0}"/>
            </a:ext>
          </a:extLst>
        </xdr:cNvPr>
        <xdr:cNvSpPr/>
      </xdr:nvSpPr>
      <xdr:spPr>
        <a:xfrm>
          <a:off x="13578840" y="175323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80ED6093-B54E-4FF1-88F7-CFDDAEACC82B}"/>
            </a:ext>
          </a:extLst>
        </xdr:cNvPr>
        <xdr:cNvSpPr/>
      </xdr:nvSpPr>
      <xdr:spPr>
        <a:xfrm>
          <a:off x="12804140" y="175571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873" name="フローチャート: 判断 872">
          <a:extLst>
            <a:ext uri="{FF2B5EF4-FFF2-40B4-BE49-F238E27FC236}">
              <a16:creationId xmlns:a16="http://schemas.microsoft.com/office/drawing/2014/main" id="{D9959301-D011-453F-9574-12BEAF2073C6}"/>
            </a:ext>
          </a:extLst>
        </xdr:cNvPr>
        <xdr:cNvSpPr/>
      </xdr:nvSpPr>
      <xdr:spPr>
        <a:xfrm>
          <a:off x="12029440" y="17562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874" name="フローチャート: 判断 873">
          <a:extLst>
            <a:ext uri="{FF2B5EF4-FFF2-40B4-BE49-F238E27FC236}">
              <a16:creationId xmlns:a16="http://schemas.microsoft.com/office/drawing/2014/main" id="{5B45A0B3-3FBF-4BF9-A7B8-EDBFBFF23660}"/>
            </a:ext>
          </a:extLst>
        </xdr:cNvPr>
        <xdr:cNvSpPr/>
      </xdr:nvSpPr>
      <xdr:spPr>
        <a:xfrm>
          <a:off x="1123188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0961892A-A1DF-46C0-8C4F-C6426E0303C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E4AEEBF-0F9C-4EB3-BA91-E6631582438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12C42101-87B6-4512-A54E-5F21B5840166}"/>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AFD741AE-204C-4E85-AD22-97D52DCFB452}"/>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D1D75FA-F91F-4B03-B7F5-63AF3BF0F7C4}"/>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93980</xdr:rowOff>
    </xdr:from>
    <xdr:to>
      <xdr:col>85</xdr:col>
      <xdr:colOff>177800</xdr:colOff>
      <xdr:row>102</xdr:row>
      <xdr:rowOff>24130</xdr:rowOff>
    </xdr:to>
    <xdr:sp macro="" textlink="">
      <xdr:nvSpPr>
        <xdr:cNvPr id="880" name="楕円 879">
          <a:extLst>
            <a:ext uri="{FF2B5EF4-FFF2-40B4-BE49-F238E27FC236}">
              <a16:creationId xmlns:a16="http://schemas.microsoft.com/office/drawing/2014/main" id="{A731CACE-4DBD-4DA8-B9C5-AD69056B6BD0}"/>
            </a:ext>
          </a:extLst>
        </xdr:cNvPr>
        <xdr:cNvSpPr/>
      </xdr:nvSpPr>
      <xdr:spPr>
        <a:xfrm>
          <a:off x="14325600" y="1702562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8907</xdr:rowOff>
    </xdr:from>
    <xdr:ext cx="405111" cy="259045"/>
    <xdr:sp macro="" textlink="">
      <xdr:nvSpPr>
        <xdr:cNvPr id="881" name="【庁舎】&#10;有形固定資産減価償却率該当値テキスト">
          <a:extLst>
            <a:ext uri="{FF2B5EF4-FFF2-40B4-BE49-F238E27FC236}">
              <a16:creationId xmlns:a16="http://schemas.microsoft.com/office/drawing/2014/main" id="{74509A4B-A275-4188-A370-0928019252D4}"/>
            </a:ext>
          </a:extLst>
        </xdr:cNvPr>
        <xdr:cNvSpPr txBox="1"/>
      </xdr:nvSpPr>
      <xdr:spPr>
        <a:xfrm>
          <a:off x="14414500" y="16940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42545</xdr:rowOff>
    </xdr:from>
    <xdr:to>
      <xdr:col>81</xdr:col>
      <xdr:colOff>101600</xdr:colOff>
      <xdr:row>101</xdr:row>
      <xdr:rowOff>144145</xdr:rowOff>
    </xdr:to>
    <xdr:sp macro="" textlink="">
      <xdr:nvSpPr>
        <xdr:cNvPr id="882" name="楕円 881">
          <a:extLst>
            <a:ext uri="{FF2B5EF4-FFF2-40B4-BE49-F238E27FC236}">
              <a16:creationId xmlns:a16="http://schemas.microsoft.com/office/drawing/2014/main" id="{BC604733-A42C-4FF0-ACB0-83016ED2581E}"/>
            </a:ext>
          </a:extLst>
        </xdr:cNvPr>
        <xdr:cNvSpPr/>
      </xdr:nvSpPr>
      <xdr:spPr>
        <a:xfrm>
          <a:off x="13578840" y="1697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93345</xdr:rowOff>
    </xdr:from>
    <xdr:to>
      <xdr:col>85</xdr:col>
      <xdr:colOff>127000</xdr:colOff>
      <xdr:row>101</xdr:row>
      <xdr:rowOff>144780</xdr:rowOff>
    </xdr:to>
    <xdr:cxnSp macro="">
      <xdr:nvCxnSpPr>
        <xdr:cNvPr id="883" name="直線コネクタ 882">
          <a:extLst>
            <a:ext uri="{FF2B5EF4-FFF2-40B4-BE49-F238E27FC236}">
              <a16:creationId xmlns:a16="http://schemas.microsoft.com/office/drawing/2014/main" id="{21F83158-DE8E-4B54-8D09-E24328EB6E70}"/>
            </a:ext>
          </a:extLst>
        </xdr:cNvPr>
        <xdr:cNvCxnSpPr/>
      </xdr:nvCxnSpPr>
      <xdr:spPr>
        <a:xfrm>
          <a:off x="13629640" y="17024985"/>
          <a:ext cx="7467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156845</xdr:rowOff>
    </xdr:from>
    <xdr:to>
      <xdr:col>76</xdr:col>
      <xdr:colOff>165100</xdr:colOff>
      <xdr:row>103</xdr:row>
      <xdr:rowOff>86995</xdr:rowOff>
    </xdr:to>
    <xdr:sp macro="" textlink="">
      <xdr:nvSpPr>
        <xdr:cNvPr id="884" name="楕円 883">
          <a:extLst>
            <a:ext uri="{FF2B5EF4-FFF2-40B4-BE49-F238E27FC236}">
              <a16:creationId xmlns:a16="http://schemas.microsoft.com/office/drawing/2014/main" id="{9E691CFA-5726-45D3-8CCC-96E71EF19B37}"/>
            </a:ext>
          </a:extLst>
        </xdr:cNvPr>
        <xdr:cNvSpPr/>
      </xdr:nvSpPr>
      <xdr:spPr>
        <a:xfrm>
          <a:off x="12804140" y="17256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93345</xdr:rowOff>
    </xdr:from>
    <xdr:to>
      <xdr:col>81</xdr:col>
      <xdr:colOff>50800</xdr:colOff>
      <xdr:row>103</xdr:row>
      <xdr:rowOff>36195</xdr:rowOff>
    </xdr:to>
    <xdr:cxnSp macro="">
      <xdr:nvCxnSpPr>
        <xdr:cNvPr id="885" name="直線コネクタ 884">
          <a:extLst>
            <a:ext uri="{FF2B5EF4-FFF2-40B4-BE49-F238E27FC236}">
              <a16:creationId xmlns:a16="http://schemas.microsoft.com/office/drawing/2014/main" id="{4F6ACB11-EB24-4CDC-8825-48F10A495635}"/>
            </a:ext>
          </a:extLst>
        </xdr:cNvPr>
        <xdr:cNvCxnSpPr/>
      </xdr:nvCxnSpPr>
      <xdr:spPr>
        <a:xfrm flipV="1">
          <a:off x="12854940" y="17024985"/>
          <a:ext cx="77470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78739</xdr:rowOff>
    </xdr:from>
    <xdr:to>
      <xdr:col>72</xdr:col>
      <xdr:colOff>38100</xdr:colOff>
      <xdr:row>108</xdr:row>
      <xdr:rowOff>8889</xdr:rowOff>
    </xdr:to>
    <xdr:sp macro="" textlink="">
      <xdr:nvSpPr>
        <xdr:cNvPr id="886" name="楕円 885">
          <a:extLst>
            <a:ext uri="{FF2B5EF4-FFF2-40B4-BE49-F238E27FC236}">
              <a16:creationId xmlns:a16="http://schemas.microsoft.com/office/drawing/2014/main" id="{361E8194-549D-41A9-900C-B5DB14399641}"/>
            </a:ext>
          </a:extLst>
        </xdr:cNvPr>
        <xdr:cNvSpPr/>
      </xdr:nvSpPr>
      <xdr:spPr>
        <a:xfrm>
          <a:off x="12029440" y="180162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36195</xdr:rowOff>
    </xdr:from>
    <xdr:to>
      <xdr:col>76</xdr:col>
      <xdr:colOff>114300</xdr:colOff>
      <xdr:row>107</xdr:row>
      <xdr:rowOff>129539</xdr:rowOff>
    </xdr:to>
    <xdr:cxnSp macro="">
      <xdr:nvCxnSpPr>
        <xdr:cNvPr id="887" name="直線コネクタ 886">
          <a:extLst>
            <a:ext uri="{FF2B5EF4-FFF2-40B4-BE49-F238E27FC236}">
              <a16:creationId xmlns:a16="http://schemas.microsoft.com/office/drawing/2014/main" id="{65961625-F701-48E4-9117-838D0C849411}"/>
            </a:ext>
          </a:extLst>
        </xdr:cNvPr>
        <xdr:cNvCxnSpPr/>
      </xdr:nvCxnSpPr>
      <xdr:spPr>
        <a:xfrm flipV="1">
          <a:off x="12072620" y="17303115"/>
          <a:ext cx="782320" cy="76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147320</xdr:rowOff>
    </xdr:from>
    <xdr:to>
      <xdr:col>67</xdr:col>
      <xdr:colOff>101600</xdr:colOff>
      <xdr:row>109</xdr:row>
      <xdr:rowOff>77470</xdr:rowOff>
    </xdr:to>
    <xdr:sp macro="" textlink="">
      <xdr:nvSpPr>
        <xdr:cNvPr id="888" name="楕円 887">
          <a:extLst>
            <a:ext uri="{FF2B5EF4-FFF2-40B4-BE49-F238E27FC236}">
              <a16:creationId xmlns:a16="http://schemas.microsoft.com/office/drawing/2014/main" id="{4A3EDBD0-3EA3-48BE-A092-E96A49EBD375}"/>
            </a:ext>
          </a:extLst>
        </xdr:cNvPr>
        <xdr:cNvSpPr/>
      </xdr:nvSpPr>
      <xdr:spPr>
        <a:xfrm>
          <a:off x="11231880" y="18252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129539</xdr:rowOff>
    </xdr:from>
    <xdr:to>
      <xdr:col>71</xdr:col>
      <xdr:colOff>177800</xdr:colOff>
      <xdr:row>109</xdr:row>
      <xdr:rowOff>26670</xdr:rowOff>
    </xdr:to>
    <xdr:cxnSp macro="">
      <xdr:nvCxnSpPr>
        <xdr:cNvPr id="889" name="直線コネクタ 888">
          <a:extLst>
            <a:ext uri="{FF2B5EF4-FFF2-40B4-BE49-F238E27FC236}">
              <a16:creationId xmlns:a16="http://schemas.microsoft.com/office/drawing/2014/main" id="{F19D76EA-A75D-4FCC-97C6-1D2E4D2292FA}"/>
            </a:ext>
          </a:extLst>
        </xdr:cNvPr>
        <xdr:cNvCxnSpPr/>
      </xdr:nvCxnSpPr>
      <xdr:spPr>
        <a:xfrm flipV="1">
          <a:off x="11282680" y="18067019"/>
          <a:ext cx="789940" cy="23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890" name="n_1aveValue【庁舎】&#10;有形固定資産減価償却率">
          <a:extLst>
            <a:ext uri="{FF2B5EF4-FFF2-40B4-BE49-F238E27FC236}">
              <a16:creationId xmlns:a16="http://schemas.microsoft.com/office/drawing/2014/main" id="{ECE1F9E9-790C-470A-B2A2-CE9A6A5486AD}"/>
            </a:ext>
          </a:extLst>
        </xdr:cNvPr>
        <xdr:cNvSpPr txBox="1"/>
      </xdr:nvSpPr>
      <xdr:spPr>
        <a:xfrm>
          <a:off x="13437244" y="1762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891" name="n_2aveValue【庁舎】&#10;有形固定資産減価償却率">
          <a:extLst>
            <a:ext uri="{FF2B5EF4-FFF2-40B4-BE49-F238E27FC236}">
              <a16:creationId xmlns:a16="http://schemas.microsoft.com/office/drawing/2014/main" id="{B14792DA-1568-4C89-BB10-B9A55DE227C0}"/>
            </a:ext>
          </a:extLst>
        </xdr:cNvPr>
        <xdr:cNvSpPr txBox="1"/>
      </xdr:nvSpPr>
      <xdr:spPr>
        <a:xfrm>
          <a:off x="12675244" y="1764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74947</xdr:rowOff>
    </xdr:from>
    <xdr:ext cx="405111" cy="259045"/>
    <xdr:sp macro="" textlink="">
      <xdr:nvSpPr>
        <xdr:cNvPr id="892" name="n_3aveValue【庁舎】&#10;有形固定資産減価償却率">
          <a:extLst>
            <a:ext uri="{FF2B5EF4-FFF2-40B4-BE49-F238E27FC236}">
              <a16:creationId xmlns:a16="http://schemas.microsoft.com/office/drawing/2014/main" id="{AD78BBB4-156D-4374-8AA2-EDE11F9315F9}"/>
            </a:ext>
          </a:extLst>
        </xdr:cNvPr>
        <xdr:cNvSpPr txBox="1"/>
      </xdr:nvSpPr>
      <xdr:spPr>
        <a:xfrm>
          <a:off x="11900544" y="1734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139716</xdr:rowOff>
    </xdr:from>
    <xdr:ext cx="405111" cy="259045"/>
    <xdr:sp macro="" textlink="">
      <xdr:nvSpPr>
        <xdr:cNvPr id="893" name="n_4aveValue【庁舎】&#10;有形固定資産減価償却率">
          <a:extLst>
            <a:ext uri="{FF2B5EF4-FFF2-40B4-BE49-F238E27FC236}">
              <a16:creationId xmlns:a16="http://schemas.microsoft.com/office/drawing/2014/main" id="{16E2851D-0E83-4014-B07F-7B7E8503F4B9}"/>
            </a:ext>
          </a:extLst>
        </xdr:cNvPr>
        <xdr:cNvSpPr txBox="1"/>
      </xdr:nvSpPr>
      <xdr:spPr>
        <a:xfrm>
          <a:off x="11102984" y="17406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160672</xdr:rowOff>
    </xdr:from>
    <xdr:ext cx="405111" cy="259045"/>
    <xdr:sp macro="" textlink="">
      <xdr:nvSpPr>
        <xdr:cNvPr id="894" name="n_1mainValue【庁舎】&#10;有形固定資産減価償却率">
          <a:extLst>
            <a:ext uri="{FF2B5EF4-FFF2-40B4-BE49-F238E27FC236}">
              <a16:creationId xmlns:a16="http://schemas.microsoft.com/office/drawing/2014/main" id="{B4B4DA39-34E6-4E5E-88F6-02BB1F33C5CA}"/>
            </a:ext>
          </a:extLst>
        </xdr:cNvPr>
        <xdr:cNvSpPr txBox="1"/>
      </xdr:nvSpPr>
      <xdr:spPr>
        <a:xfrm>
          <a:off x="13437244" y="1675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103522</xdr:rowOff>
    </xdr:from>
    <xdr:ext cx="405111" cy="259045"/>
    <xdr:sp macro="" textlink="">
      <xdr:nvSpPr>
        <xdr:cNvPr id="895" name="n_2mainValue【庁舎】&#10;有形固定資産減価償却率">
          <a:extLst>
            <a:ext uri="{FF2B5EF4-FFF2-40B4-BE49-F238E27FC236}">
              <a16:creationId xmlns:a16="http://schemas.microsoft.com/office/drawing/2014/main" id="{D6717E45-E678-4FF7-9959-8A622DB0051E}"/>
            </a:ext>
          </a:extLst>
        </xdr:cNvPr>
        <xdr:cNvSpPr txBox="1"/>
      </xdr:nvSpPr>
      <xdr:spPr>
        <a:xfrm>
          <a:off x="12675244" y="1703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16</xdr:rowOff>
    </xdr:from>
    <xdr:ext cx="405111" cy="259045"/>
    <xdr:sp macro="" textlink="">
      <xdr:nvSpPr>
        <xdr:cNvPr id="896" name="n_3mainValue【庁舎】&#10;有形固定資産減価償却率">
          <a:extLst>
            <a:ext uri="{FF2B5EF4-FFF2-40B4-BE49-F238E27FC236}">
              <a16:creationId xmlns:a16="http://schemas.microsoft.com/office/drawing/2014/main" id="{0440EC6F-E766-45F5-A7E3-BB4C89FE339E}"/>
            </a:ext>
          </a:extLst>
        </xdr:cNvPr>
        <xdr:cNvSpPr txBox="1"/>
      </xdr:nvSpPr>
      <xdr:spPr>
        <a:xfrm>
          <a:off x="11900544"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68597</xdr:rowOff>
    </xdr:from>
    <xdr:ext cx="405111" cy="259045"/>
    <xdr:sp macro="" textlink="">
      <xdr:nvSpPr>
        <xdr:cNvPr id="897" name="n_4mainValue【庁舎】&#10;有形固定資産減価償却率">
          <a:extLst>
            <a:ext uri="{FF2B5EF4-FFF2-40B4-BE49-F238E27FC236}">
              <a16:creationId xmlns:a16="http://schemas.microsoft.com/office/drawing/2014/main" id="{32B0C7C2-9B0B-4D5A-8E5B-4671531EDDEC}"/>
            </a:ext>
          </a:extLst>
        </xdr:cNvPr>
        <xdr:cNvSpPr txBox="1"/>
      </xdr:nvSpPr>
      <xdr:spPr>
        <a:xfrm>
          <a:off x="11102984" y="1834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EDD2BDBC-7078-435F-8E57-185D3505A01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4F0591A0-FC5F-4FD8-9A1B-747D7C19F3F5}"/>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1A97EC20-C0E1-4C12-A1B1-DC9278032C1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C7F6974D-E1C6-4C57-8889-899782A122E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241CFD7A-F066-4967-A6DA-3813EE7B319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029136D5-F3A1-445A-A56E-95A2454D257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84BC4FD3-0DF1-45C4-B483-BA980B6C30F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E8B92947-C420-4656-AA8C-EC4382E7AE7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FE13C96C-3191-462B-9EF9-8974CDC7741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9ED28858-EC92-4CC8-9365-A46978BD8D5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6D9B4462-0909-480F-BDB2-0528AB41E4BA}"/>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A2C7BC33-F105-49E3-8F9A-79F9F58842FF}"/>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7B615146-562B-4B8C-82FA-B448E26DDBE1}"/>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6EBA6C5D-9686-4594-8AA4-B1473C94D3F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7512EF68-B005-466C-846B-358024EACE44}"/>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0F36E0DC-F84C-4DBB-A97A-FBAB8DCA8D11}"/>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ACA9132A-A60C-4AC2-A90D-2C5D1AC6D10C}"/>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1DA23454-1593-4D80-B501-6FCC97E6CBEB}"/>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543F0BAF-E3F1-4181-A986-FDDD20D6E39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2B3D6C6A-69CF-4397-89DD-E3CF3FE60807}"/>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17DA5141-E4F8-402C-B3AC-91781825AA67}"/>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3772453A-92C9-4E81-8EC7-7EC79814E46B}"/>
            </a:ext>
          </a:extLst>
        </xdr:cNvPr>
        <xdr:cNvCxnSpPr/>
      </xdr:nvCxnSpPr>
      <xdr:spPr>
        <a:xfrm flipV="1">
          <a:off x="19509104" y="16987266"/>
          <a:ext cx="0" cy="9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4B33C264-A07A-46D1-8CE7-615433837A60}"/>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BA175559-3177-41D8-A136-7F1735E1A47D}"/>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C09FF9BB-82A7-4989-8B61-13D880AA3FF8}"/>
            </a:ext>
          </a:extLst>
        </xdr:cNvPr>
        <xdr:cNvSpPr txBox="1"/>
      </xdr:nvSpPr>
      <xdr:spPr>
        <a:xfrm>
          <a:off x="19547840" y="167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C19A77F2-CA63-468D-BFCC-2ADE1FD4343D}"/>
            </a:ext>
          </a:extLst>
        </xdr:cNvPr>
        <xdr:cNvCxnSpPr/>
      </xdr:nvCxnSpPr>
      <xdr:spPr>
        <a:xfrm>
          <a:off x="19443700" y="1698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4" name="【庁舎】&#10;一人当たり面積平均値テキスト">
          <a:extLst>
            <a:ext uri="{FF2B5EF4-FFF2-40B4-BE49-F238E27FC236}">
              <a16:creationId xmlns:a16="http://schemas.microsoft.com/office/drawing/2014/main" id="{A6029829-F1A4-4AEA-8802-794F5D3D188B}"/>
            </a:ext>
          </a:extLst>
        </xdr:cNvPr>
        <xdr:cNvSpPr txBox="1"/>
      </xdr:nvSpPr>
      <xdr:spPr>
        <a:xfrm>
          <a:off x="19547840" y="174566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7918E94C-77A2-469B-8063-CB06F75F1984}"/>
            </a:ext>
          </a:extLst>
        </xdr:cNvPr>
        <xdr:cNvSpPr/>
      </xdr:nvSpPr>
      <xdr:spPr>
        <a:xfrm>
          <a:off x="19458940" y="1747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FF9F9E8A-366F-4121-8294-358E5C96B2B4}"/>
            </a:ext>
          </a:extLst>
        </xdr:cNvPr>
        <xdr:cNvSpPr/>
      </xdr:nvSpPr>
      <xdr:spPr>
        <a:xfrm>
          <a:off x="18735040" y="17505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2C8FA8CF-5B50-422F-926F-3986ED380BB0}"/>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928" name="フローチャート: 判断 927">
          <a:extLst>
            <a:ext uri="{FF2B5EF4-FFF2-40B4-BE49-F238E27FC236}">
              <a16:creationId xmlns:a16="http://schemas.microsoft.com/office/drawing/2014/main" id="{3013F2FE-B993-4691-8C35-0C580873A290}"/>
            </a:ext>
          </a:extLst>
        </xdr:cNvPr>
        <xdr:cNvSpPr/>
      </xdr:nvSpPr>
      <xdr:spPr>
        <a:xfrm>
          <a:off x="171627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929" name="フローチャート: 判断 928">
          <a:extLst>
            <a:ext uri="{FF2B5EF4-FFF2-40B4-BE49-F238E27FC236}">
              <a16:creationId xmlns:a16="http://schemas.microsoft.com/office/drawing/2014/main" id="{3B5BD7A2-9490-4F95-8897-A7FD3684AE0D}"/>
            </a:ext>
          </a:extLst>
        </xdr:cNvPr>
        <xdr:cNvSpPr/>
      </xdr:nvSpPr>
      <xdr:spPr>
        <a:xfrm>
          <a:off x="16388080" y="1755597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2357DB0-5D35-49F0-9465-D01E1508AC5A}"/>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1DB03078-C60B-4A0C-BB0C-CB2F7F82CA7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86540266-860D-497C-960C-AC9853B81AF7}"/>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E0A52F4B-AA73-4248-A3CA-5DED7D32FA73}"/>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DAD5965-6858-4E2C-9E8A-B6CD11C879E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29972</xdr:rowOff>
    </xdr:from>
    <xdr:to>
      <xdr:col>116</xdr:col>
      <xdr:colOff>114300</xdr:colOff>
      <xdr:row>104</xdr:row>
      <xdr:rowOff>131572</xdr:rowOff>
    </xdr:to>
    <xdr:sp macro="" textlink="">
      <xdr:nvSpPr>
        <xdr:cNvPr id="935" name="楕円 934">
          <a:extLst>
            <a:ext uri="{FF2B5EF4-FFF2-40B4-BE49-F238E27FC236}">
              <a16:creationId xmlns:a16="http://schemas.microsoft.com/office/drawing/2014/main" id="{95983503-1433-4F73-A794-D683D6AD28FF}"/>
            </a:ext>
          </a:extLst>
        </xdr:cNvPr>
        <xdr:cNvSpPr/>
      </xdr:nvSpPr>
      <xdr:spPr>
        <a:xfrm>
          <a:off x="19458940" y="1746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52849</xdr:rowOff>
    </xdr:from>
    <xdr:ext cx="469744" cy="259045"/>
    <xdr:sp macro="" textlink="">
      <xdr:nvSpPr>
        <xdr:cNvPr id="936" name="【庁舎】&#10;一人当たり面積該当値テキスト">
          <a:extLst>
            <a:ext uri="{FF2B5EF4-FFF2-40B4-BE49-F238E27FC236}">
              <a16:creationId xmlns:a16="http://schemas.microsoft.com/office/drawing/2014/main" id="{21E61379-11B2-4E09-9FA5-81F4CD4C1B9E}"/>
            </a:ext>
          </a:extLst>
        </xdr:cNvPr>
        <xdr:cNvSpPr txBox="1"/>
      </xdr:nvSpPr>
      <xdr:spPr>
        <a:xfrm>
          <a:off x="19547840" y="17319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34544</xdr:rowOff>
    </xdr:from>
    <xdr:to>
      <xdr:col>112</xdr:col>
      <xdr:colOff>38100</xdr:colOff>
      <xdr:row>104</xdr:row>
      <xdr:rowOff>136144</xdr:rowOff>
    </xdr:to>
    <xdr:sp macro="" textlink="">
      <xdr:nvSpPr>
        <xdr:cNvPr id="937" name="楕円 936">
          <a:extLst>
            <a:ext uri="{FF2B5EF4-FFF2-40B4-BE49-F238E27FC236}">
              <a16:creationId xmlns:a16="http://schemas.microsoft.com/office/drawing/2014/main" id="{4F325ED0-E432-4137-8908-2AA345EE398E}"/>
            </a:ext>
          </a:extLst>
        </xdr:cNvPr>
        <xdr:cNvSpPr/>
      </xdr:nvSpPr>
      <xdr:spPr>
        <a:xfrm>
          <a:off x="18735040" y="174691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80772</xdr:rowOff>
    </xdr:from>
    <xdr:to>
      <xdr:col>116</xdr:col>
      <xdr:colOff>63500</xdr:colOff>
      <xdr:row>104</xdr:row>
      <xdr:rowOff>85344</xdr:rowOff>
    </xdr:to>
    <xdr:cxnSp macro="">
      <xdr:nvCxnSpPr>
        <xdr:cNvPr id="938" name="直線コネクタ 937">
          <a:extLst>
            <a:ext uri="{FF2B5EF4-FFF2-40B4-BE49-F238E27FC236}">
              <a16:creationId xmlns:a16="http://schemas.microsoft.com/office/drawing/2014/main" id="{45E4DB5A-797F-4644-9C72-EAFFE2B7B8C8}"/>
            </a:ext>
          </a:extLst>
        </xdr:cNvPr>
        <xdr:cNvCxnSpPr/>
      </xdr:nvCxnSpPr>
      <xdr:spPr>
        <a:xfrm flipV="1">
          <a:off x="18778220" y="17515332"/>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162561</xdr:rowOff>
    </xdr:from>
    <xdr:to>
      <xdr:col>107</xdr:col>
      <xdr:colOff>101600</xdr:colOff>
      <xdr:row>105</xdr:row>
      <xdr:rowOff>92711</xdr:rowOff>
    </xdr:to>
    <xdr:sp macro="" textlink="">
      <xdr:nvSpPr>
        <xdr:cNvPr id="939" name="楕円 938">
          <a:extLst>
            <a:ext uri="{FF2B5EF4-FFF2-40B4-BE49-F238E27FC236}">
              <a16:creationId xmlns:a16="http://schemas.microsoft.com/office/drawing/2014/main" id="{F14AA7CB-DC10-4E3E-AC52-B0E55F772D94}"/>
            </a:ext>
          </a:extLst>
        </xdr:cNvPr>
        <xdr:cNvSpPr/>
      </xdr:nvSpPr>
      <xdr:spPr>
        <a:xfrm>
          <a:off x="17937480" y="1759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85344</xdr:rowOff>
    </xdr:from>
    <xdr:to>
      <xdr:col>111</xdr:col>
      <xdr:colOff>177800</xdr:colOff>
      <xdr:row>105</xdr:row>
      <xdr:rowOff>41911</xdr:rowOff>
    </xdr:to>
    <xdr:cxnSp macro="">
      <xdr:nvCxnSpPr>
        <xdr:cNvPr id="940" name="直線コネクタ 939">
          <a:extLst>
            <a:ext uri="{FF2B5EF4-FFF2-40B4-BE49-F238E27FC236}">
              <a16:creationId xmlns:a16="http://schemas.microsoft.com/office/drawing/2014/main" id="{FC83DDA5-C9B1-40F9-8235-C09BA06D46C3}"/>
            </a:ext>
          </a:extLst>
        </xdr:cNvPr>
        <xdr:cNvCxnSpPr/>
      </xdr:nvCxnSpPr>
      <xdr:spPr>
        <a:xfrm flipV="1">
          <a:off x="17988280" y="17519904"/>
          <a:ext cx="789940" cy="12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119126</xdr:rowOff>
    </xdr:from>
    <xdr:to>
      <xdr:col>102</xdr:col>
      <xdr:colOff>165100</xdr:colOff>
      <xdr:row>106</xdr:row>
      <xdr:rowOff>49276</xdr:rowOff>
    </xdr:to>
    <xdr:sp macro="" textlink="">
      <xdr:nvSpPr>
        <xdr:cNvPr id="941" name="楕円 940">
          <a:extLst>
            <a:ext uri="{FF2B5EF4-FFF2-40B4-BE49-F238E27FC236}">
              <a16:creationId xmlns:a16="http://schemas.microsoft.com/office/drawing/2014/main" id="{A43BCA98-E283-4535-BC11-EBFC44BCAA3E}"/>
            </a:ext>
          </a:extLst>
        </xdr:cNvPr>
        <xdr:cNvSpPr/>
      </xdr:nvSpPr>
      <xdr:spPr>
        <a:xfrm>
          <a:off x="17162780" y="177213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41911</xdr:rowOff>
    </xdr:from>
    <xdr:to>
      <xdr:col>107</xdr:col>
      <xdr:colOff>50800</xdr:colOff>
      <xdr:row>105</xdr:row>
      <xdr:rowOff>169926</xdr:rowOff>
    </xdr:to>
    <xdr:cxnSp macro="">
      <xdr:nvCxnSpPr>
        <xdr:cNvPr id="942" name="直線コネクタ 941">
          <a:extLst>
            <a:ext uri="{FF2B5EF4-FFF2-40B4-BE49-F238E27FC236}">
              <a16:creationId xmlns:a16="http://schemas.microsoft.com/office/drawing/2014/main" id="{62492E88-C541-4CBF-B862-C7E866ECA4BE}"/>
            </a:ext>
          </a:extLst>
        </xdr:cNvPr>
        <xdr:cNvCxnSpPr/>
      </xdr:nvCxnSpPr>
      <xdr:spPr>
        <a:xfrm flipV="1">
          <a:off x="17213580" y="17644111"/>
          <a:ext cx="7747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160274</xdr:rowOff>
    </xdr:from>
    <xdr:to>
      <xdr:col>98</xdr:col>
      <xdr:colOff>38100</xdr:colOff>
      <xdr:row>106</xdr:row>
      <xdr:rowOff>90424</xdr:rowOff>
    </xdr:to>
    <xdr:sp macro="" textlink="">
      <xdr:nvSpPr>
        <xdr:cNvPr id="943" name="楕円 942">
          <a:extLst>
            <a:ext uri="{FF2B5EF4-FFF2-40B4-BE49-F238E27FC236}">
              <a16:creationId xmlns:a16="http://schemas.microsoft.com/office/drawing/2014/main" id="{E7002833-63C2-4AA4-84A3-7986479B34CF}"/>
            </a:ext>
          </a:extLst>
        </xdr:cNvPr>
        <xdr:cNvSpPr/>
      </xdr:nvSpPr>
      <xdr:spPr>
        <a:xfrm>
          <a:off x="16388080" y="177624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169926</xdr:rowOff>
    </xdr:from>
    <xdr:to>
      <xdr:col>102</xdr:col>
      <xdr:colOff>114300</xdr:colOff>
      <xdr:row>106</xdr:row>
      <xdr:rowOff>39624</xdr:rowOff>
    </xdr:to>
    <xdr:cxnSp macro="">
      <xdr:nvCxnSpPr>
        <xdr:cNvPr id="944" name="直線コネクタ 943">
          <a:extLst>
            <a:ext uri="{FF2B5EF4-FFF2-40B4-BE49-F238E27FC236}">
              <a16:creationId xmlns:a16="http://schemas.microsoft.com/office/drawing/2014/main" id="{BA3F42D6-0177-450B-AD28-F4AF6004D245}"/>
            </a:ext>
          </a:extLst>
        </xdr:cNvPr>
        <xdr:cNvCxnSpPr/>
      </xdr:nvCxnSpPr>
      <xdr:spPr>
        <a:xfrm flipV="1">
          <a:off x="16431260" y="17772126"/>
          <a:ext cx="78232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9BB9C058-0509-4EEF-BE9A-E8317FBA6204}"/>
            </a:ext>
          </a:extLst>
        </xdr:cNvPr>
        <xdr:cNvSpPr txBox="1"/>
      </xdr:nvSpPr>
      <xdr:spPr>
        <a:xfrm>
          <a:off x="18561127" y="17598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6" name="n_2aveValue【庁舎】&#10;一人当たり面積">
          <a:extLst>
            <a:ext uri="{FF2B5EF4-FFF2-40B4-BE49-F238E27FC236}">
              <a16:creationId xmlns:a16="http://schemas.microsoft.com/office/drawing/2014/main" id="{2F9DC551-0928-432C-BF51-12B42641AFEE}"/>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22369</xdr:rowOff>
    </xdr:from>
    <xdr:ext cx="469744" cy="259045"/>
    <xdr:sp macro="" textlink="">
      <xdr:nvSpPr>
        <xdr:cNvPr id="947" name="n_3aveValue【庁舎】&#10;一人当たり面積">
          <a:extLst>
            <a:ext uri="{FF2B5EF4-FFF2-40B4-BE49-F238E27FC236}">
              <a16:creationId xmlns:a16="http://schemas.microsoft.com/office/drawing/2014/main" id="{D1554B93-49FE-4A9D-B640-A1B347C7212A}"/>
            </a:ext>
          </a:extLst>
        </xdr:cNvPr>
        <xdr:cNvSpPr txBox="1"/>
      </xdr:nvSpPr>
      <xdr:spPr>
        <a:xfrm>
          <a:off x="170015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68090</xdr:rowOff>
    </xdr:from>
    <xdr:ext cx="469744" cy="259045"/>
    <xdr:sp macro="" textlink="">
      <xdr:nvSpPr>
        <xdr:cNvPr id="948" name="n_4aveValue【庁舎】&#10;一人当たり面積">
          <a:extLst>
            <a:ext uri="{FF2B5EF4-FFF2-40B4-BE49-F238E27FC236}">
              <a16:creationId xmlns:a16="http://schemas.microsoft.com/office/drawing/2014/main" id="{FB976C49-FABC-461B-B638-511C3584F4AB}"/>
            </a:ext>
          </a:extLst>
        </xdr:cNvPr>
        <xdr:cNvSpPr txBox="1"/>
      </xdr:nvSpPr>
      <xdr:spPr>
        <a:xfrm>
          <a:off x="16226867" y="17335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152671</xdr:rowOff>
    </xdr:from>
    <xdr:ext cx="469744" cy="259045"/>
    <xdr:sp macro="" textlink="">
      <xdr:nvSpPr>
        <xdr:cNvPr id="949" name="n_1mainValue【庁舎】&#10;一人当たり面積">
          <a:extLst>
            <a:ext uri="{FF2B5EF4-FFF2-40B4-BE49-F238E27FC236}">
              <a16:creationId xmlns:a16="http://schemas.microsoft.com/office/drawing/2014/main" id="{C380C841-E4A4-4895-AFDB-E0A5CBF21228}"/>
            </a:ext>
          </a:extLst>
        </xdr:cNvPr>
        <xdr:cNvSpPr txBox="1"/>
      </xdr:nvSpPr>
      <xdr:spPr>
        <a:xfrm>
          <a:off x="18561127" y="1725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83838</xdr:rowOff>
    </xdr:from>
    <xdr:ext cx="469744" cy="259045"/>
    <xdr:sp macro="" textlink="">
      <xdr:nvSpPr>
        <xdr:cNvPr id="950" name="n_2mainValue【庁舎】&#10;一人当たり面積">
          <a:extLst>
            <a:ext uri="{FF2B5EF4-FFF2-40B4-BE49-F238E27FC236}">
              <a16:creationId xmlns:a16="http://schemas.microsoft.com/office/drawing/2014/main" id="{5D51BC76-F184-47F8-ADD8-39DE18459648}"/>
            </a:ext>
          </a:extLst>
        </xdr:cNvPr>
        <xdr:cNvSpPr txBox="1"/>
      </xdr:nvSpPr>
      <xdr:spPr>
        <a:xfrm>
          <a:off x="17776267" y="1768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40403</xdr:rowOff>
    </xdr:from>
    <xdr:ext cx="469744" cy="259045"/>
    <xdr:sp macro="" textlink="">
      <xdr:nvSpPr>
        <xdr:cNvPr id="951" name="n_3mainValue【庁舎】&#10;一人当たり面積">
          <a:extLst>
            <a:ext uri="{FF2B5EF4-FFF2-40B4-BE49-F238E27FC236}">
              <a16:creationId xmlns:a16="http://schemas.microsoft.com/office/drawing/2014/main" id="{9C201BBB-FDC8-4793-88EA-90B618ECA4B0}"/>
            </a:ext>
          </a:extLst>
        </xdr:cNvPr>
        <xdr:cNvSpPr txBox="1"/>
      </xdr:nvSpPr>
      <xdr:spPr>
        <a:xfrm>
          <a:off x="17001567" y="1781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81551</xdr:rowOff>
    </xdr:from>
    <xdr:ext cx="469744" cy="259045"/>
    <xdr:sp macro="" textlink="">
      <xdr:nvSpPr>
        <xdr:cNvPr id="952" name="n_4mainValue【庁舎】&#10;一人当たり面積">
          <a:extLst>
            <a:ext uri="{FF2B5EF4-FFF2-40B4-BE49-F238E27FC236}">
              <a16:creationId xmlns:a16="http://schemas.microsoft.com/office/drawing/2014/main" id="{91B81EC7-7939-489E-A5BE-D0A1456D6A31}"/>
            </a:ext>
          </a:extLst>
        </xdr:cNvPr>
        <xdr:cNvSpPr txBox="1"/>
      </xdr:nvSpPr>
      <xdr:spPr>
        <a:xfrm>
          <a:off x="16226867" y="1785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7C5753D0-5DD8-44A6-AF03-4E1E8BCFA34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EAC19D83-D62C-4985-BD02-F826E0D2D9A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1D36A663-F05C-402D-B37C-B2C416E6971A}"/>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消防施設は、令和元年度に中央消防署を新設したことで有形固定資産減価償却率が類似団体内平均値よりも低下し、一人当たり面積も増加した。また、今後、和泉創発プラン、個別施設計画に基づき</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更なる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低下が見込まれる。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庁舎については、令和元年度には有形固定資産減価償却率が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％を超えており類似団体内平均値と比較して特に高くなっていたが、庁舎整備事業の実施により令和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12.6</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ポイント改善、庁舎本館が竣工した令和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40.9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ポイント改善、旧庁舎を除却した令和</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ポイント改善し、類似団体内平均値を下回ることができている。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また、福祉施設については、類似団体内平均値と比較して有形固定資産減価償却率が高くなっており対策が必要になっている。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その他の施設においても、老朽化が課題となっているため、再配置等の検討を進めていく。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税基盤が乏しいことなどから、財政力指数が</a:t>
          </a:r>
          <a:r>
            <a:rPr kumimoji="1" lang="en-US" altLang="ja-JP" sz="1300">
              <a:latin typeface="ＭＳ Ｐゴシック" panose="020B0600070205080204" pitchFamily="50" charset="-128"/>
              <a:ea typeface="ＭＳ Ｐゴシック" panose="020B0600070205080204" pitchFamily="50" charset="-128"/>
            </a:rPr>
            <a:t>0.70</a:t>
          </a:r>
          <a:r>
            <a:rPr kumimoji="1" lang="ja-JP" altLang="en-US" sz="1300">
              <a:latin typeface="ＭＳ Ｐゴシック" panose="020B0600070205080204" pitchFamily="50" charset="-128"/>
              <a:ea typeface="ＭＳ Ｐゴシック" panose="020B0600070205080204" pitchFamily="50" charset="-128"/>
            </a:rPr>
            <a:t>と類似団体内平均値</a:t>
          </a:r>
          <a:r>
            <a:rPr kumimoji="1" lang="en-US" altLang="ja-JP" sz="1300">
              <a:latin typeface="ＭＳ Ｐゴシック" panose="020B0600070205080204" pitchFamily="50" charset="-128"/>
              <a:ea typeface="ＭＳ Ｐゴシック" panose="020B0600070205080204" pitchFamily="50" charset="-128"/>
            </a:rPr>
            <a:t>0.90</a:t>
          </a:r>
          <a:r>
            <a:rPr kumimoji="1" lang="ja-JP" altLang="en-US" sz="1300">
              <a:latin typeface="ＭＳ Ｐゴシック" panose="020B0600070205080204" pitchFamily="50" charset="-128"/>
              <a:ea typeface="ＭＳ Ｐゴシック" panose="020B0600070205080204" pitchFamily="50" charset="-128"/>
            </a:rPr>
            <a:t>を大きく下回る結果となっている。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年度に改訂した「和泉創発プラン」による財政健全化に引き続き取り組むとともに、市税の徴収強化等により歳入確保を行い、財政基盤の強化を図る。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52211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26300"/>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11995</xdr:rowOff>
    </xdr:from>
    <xdr:to>
      <xdr:col>19</xdr:col>
      <xdr:colOff>133350</xdr:colOff>
      <xdr:row>42</xdr:row>
      <xdr:rowOff>25400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128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42</xdr:row>
      <xdr:rowOff>11995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8608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161166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29932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1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144938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132645</xdr:rowOff>
    </xdr:from>
    <xdr:to>
      <xdr:col>15</xdr:col>
      <xdr:colOff>133350</xdr:colOff>
      <xdr:row>42</xdr:row>
      <xdr:rowOff>62795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47572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年度まで、「和泉躍進プラン」に基づき、人件費の削減や経常経費の見直しに取り組んできたが、公債費が多いことなどから、経常収支比率は類似団体内で下位に位置している。</a:t>
          </a:r>
        </a:p>
        <a:p>
          <a:r>
            <a:rPr kumimoji="1" lang="ja-JP" altLang="en-US" sz="1300">
              <a:latin typeface="ＭＳ Ｐゴシック" panose="020B0600070205080204" pitchFamily="50" charset="-128"/>
              <a:ea typeface="ＭＳ Ｐゴシック" panose="020B0600070205080204" pitchFamily="50" charset="-128"/>
            </a:rPr>
            <a:t>　今後は、「和泉創発プラン」による経常経費の見直しなどに取り組むとともに、歳入面においても、市税収入の確保を図る。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153988</xdr:rowOff>
    </xdr:from>
    <xdr:to>
      <xdr:col>23</xdr:col>
      <xdr:colOff>133350</xdr:colOff>
      <xdr:row>65</xdr:row>
      <xdr:rowOff>6668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12678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635</xdr:rowOff>
    </xdr:from>
    <xdr:to>
      <xdr:col>19</xdr:col>
      <xdr:colOff>133350</xdr:colOff>
      <xdr:row>65</xdr:row>
      <xdr:rowOff>6668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14488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635</xdr:rowOff>
    </xdr:from>
    <xdr:to>
      <xdr:col>15</xdr:col>
      <xdr:colOff>82550</xdr:colOff>
      <xdr:row>65</xdr:row>
      <xdr:rowOff>24765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114488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24765</xdr:rowOff>
    </xdr:from>
    <xdr:to>
      <xdr:col>11</xdr:col>
      <xdr:colOff>31750</xdr:colOff>
      <xdr:row>65</xdr:row>
      <xdr:rowOff>60960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16901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82249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142574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7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103188</xdr:rowOff>
    </xdr:from>
    <xdr:to>
      <xdr:col>23</xdr:col>
      <xdr:colOff>184150</xdr:colOff>
      <xdr:row>65</xdr:row>
      <xdr:rowOff>33338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07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75265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04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127318</xdr:rowOff>
    </xdr:from>
    <xdr:to>
      <xdr:col>19</xdr:col>
      <xdr:colOff>184150</xdr:colOff>
      <xdr:row>65</xdr:row>
      <xdr:rowOff>57468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42245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86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121285</xdr:rowOff>
    </xdr:from>
    <xdr:to>
      <xdr:col>15</xdr:col>
      <xdr:colOff>133350</xdr:colOff>
      <xdr:row>65</xdr:row>
      <xdr:rowOff>51435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36212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145415</xdr:rowOff>
    </xdr:from>
    <xdr:to>
      <xdr:col>11</xdr:col>
      <xdr:colOff>82550</xdr:colOff>
      <xdr:row>65</xdr:row>
      <xdr:rowOff>75565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11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60342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20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10160</xdr:rowOff>
    </xdr:from>
    <xdr:to>
      <xdr:col>7</xdr:col>
      <xdr:colOff>31750</xdr:colOff>
      <xdr:row>65</xdr:row>
      <xdr:rowOff>111760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96537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[111,572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人当たりの職員数が類似団体内平均値より少ないことなどから、人口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人当たりの人件費・物件費等決算額は類似団体内平均値に比べて下回っている。</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年度は新型コロナウイルスワクチン接種事業などが前年度に比べて減少したものの、国の臨時交付金を活用した物価高騰対策事業などの実施により、前年度と比べて増加した。</a:t>
          </a:r>
        </a:p>
        <a:p>
          <a:r>
            <a:rPr kumimoji="1" lang="ja-JP" altLang="en-US" sz="1300">
              <a:latin typeface="ＭＳ Ｐゴシック" panose="020B0600070205080204" pitchFamily="50" charset="-128"/>
              <a:ea typeface="ＭＳ Ｐゴシック" panose="020B0600070205080204" pitchFamily="50" charset="-128"/>
            </a:rPr>
            <a:t>　今後は、既存事業の見直しなどによる事業費削減を進めることにより、人件費・物件費の抑制に努める。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141901</xdr:rowOff>
    </xdr:from>
    <xdr:to>
      <xdr:col>23</xdr:col>
      <xdr:colOff>133350</xdr:colOff>
      <xdr:row>82</xdr:row>
      <xdr:rowOff>30952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29351"/>
          <a:ext cx="838200" cy="60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139784</xdr:rowOff>
    </xdr:from>
    <xdr:to>
      <xdr:col>19</xdr:col>
      <xdr:colOff>133350</xdr:colOff>
      <xdr:row>81</xdr:row>
      <xdr:rowOff>141901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27234"/>
          <a:ext cx="889000" cy="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59511</xdr:rowOff>
    </xdr:from>
    <xdr:to>
      <xdr:col>15</xdr:col>
      <xdr:colOff>82550</xdr:colOff>
      <xdr:row>81</xdr:row>
      <xdr:rowOff>139784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46961"/>
          <a:ext cx="889000" cy="80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113609</xdr:rowOff>
    </xdr:from>
    <xdr:to>
      <xdr:col>11</xdr:col>
      <xdr:colOff>31750</xdr:colOff>
      <xdr:row>81</xdr:row>
      <xdr:rowOff>59511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29609"/>
          <a:ext cx="889000" cy="11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151602</xdr:rowOff>
    </xdr:from>
    <xdr:to>
      <xdr:col>23</xdr:col>
      <xdr:colOff>184150</xdr:colOff>
      <xdr:row>82</xdr:row>
      <xdr:rowOff>81752</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3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168129</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8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91101</xdr:rowOff>
    </xdr:from>
    <xdr:to>
      <xdr:col>19</xdr:col>
      <xdr:colOff>184150</xdr:colOff>
      <xdr:row>82</xdr:row>
      <xdr:rowOff>21251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7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31428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47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88984</xdr:rowOff>
    </xdr:from>
    <xdr:to>
      <xdr:col>15</xdr:col>
      <xdr:colOff>133350</xdr:colOff>
      <xdr:row>82</xdr:row>
      <xdr:rowOff>19134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7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29311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4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8711</xdr:rowOff>
    </xdr:from>
    <xdr:to>
      <xdr:col>11</xdr:col>
      <xdr:colOff>82550</xdr:colOff>
      <xdr:row>81</xdr:row>
      <xdr:rowOff>110311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9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120488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6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62809</xdr:rowOff>
    </xdr:from>
    <xdr:to>
      <xdr:col>7</xdr:col>
      <xdr:colOff>31750</xdr:colOff>
      <xdr:row>80</xdr:row>
      <xdr:rowOff>164409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77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3136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547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H23</a:t>
          </a:r>
          <a:r>
            <a:rPr kumimoji="1" lang="ja-JP" altLang="en-US" sz="1300">
              <a:latin typeface="ＭＳ Ｐゴシック" panose="020B0600070205080204" pitchFamily="50" charset="-128"/>
              <a:ea typeface="ＭＳ Ｐゴシック" panose="020B0600070205080204" pitchFamily="50" charset="-128"/>
            </a:rPr>
            <a:t>年度から給料表を国に準拠することなどにより給与制度の適正化を図っていることから、類似団体内平均値と比較して高順位となっている。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154516</xdr:rowOff>
    </xdr:from>
    <xdr:to>
      <xdr:col>81</xdr:col>
      <xdr:colOff>44450</xdr:colOff>
      <xdr:row>82</xdr:row>
      <xdr:rowOff>23284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041966"/>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23284</xdr:rowOff>
    </xdr:from>
    <xdr:to>
      <xdr:col>77</xdr:col>
      <xdr:colOff>44450</xdr:colOff>
      <xdr:row>82</xdr:row>
      <xdr:rowOff>83609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082184"/>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83609</xdr:rowOff>
    </xdr:from>
    <xdr:to>
      <xdr:col>72</xdr:col>
      <xdr:colOff>203200</xdr:colOff>
      <xdr:row>82</xdr:row>
      <xdr:rowOff>164041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142509"/>
          <a:ext cx="8890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143934</xdr:rowOff>
    </xdr:from>
    <xdr:to>
      <xdr:col>68</xdr:col>
      <xdr:colOff>152400</xdr:colOff>
      <xdr:row>82</xdr:row>
      <xdr:rowOff>164041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20283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87436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103716</xdr:rowOff>
    </xdr:from>
    <xdr:to>
      <xdr:col>81</xdr:col>
      <xdr:colOff>95250</xdr:colOff>
      <xdr:row>82</xdr:row>
      <xdr:rowOff>33866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24993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91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143934</xdr:rowOff>
    </xdr:from>
    <xdr:to>
      <xdr:col>77</xdr:col>
      <xdr:colOff>95250</xdr:colOff>
      <xdr:row>82</xdr:row>
      <xdr:rowOff>74084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84261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800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32809</xdr:rowOff>
    </xdr:from>
    <xdr:to>
      <xdr:col>73</xdr:col>
      <xdr:colOff>44450</xdr:colOff>
      <xdr:row>82</xdr:row>
      <xdr:rowOff>134409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144586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113241</xdr:rowOff>
    </xdr:from>
    <xdr:to>
      <xdr:col>68</xdr:col>
      <xdr:colOff>203200</xdr:colOff>
      <xdr:row>83</xdr:row>
      <xdr:rowOff>43391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17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53568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941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93134</xdr:rowOff>
    </xdr:from>
    <xdr:to>
      <xdr:col>64</xdr:col>
      <xdr:colOff>152400</xdr:colOff>
      <xdr:row>83</xdr:row>
      <xdr:rowOff>23284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33461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過去に実施した勧奨退職の取り組みなどにより、</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年度においても類似団体内平均値より少ない職員数を維持している。引き続き適正な定員管理に取り組む。</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78015</xdr:rowOff>
    </xdr:from>
    <xdr:to>
      <xdr:col>81</xdr:col>
      <xdr:colOff>44450</xdr:colOff>
      <xdr:row>61</xdr:row>
      <xdr:rowOff>88356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536465"/>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46990</xdr:rowOff>
    </xdr:from>
    <xdr:to>
      <xdr:col>77</xdr:col>
      <xdr:colOff>44450</xdr:colOff>
      <xdr:row>61</xdr:row>
      <xdr:rowOff>78015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505440"/>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40096</xdr:rowOff>
    </xdr:from>
    <xdr:to>
      <xdr:col>72</xdr:col>
      <xdr:colOff>203200</xdr:colOff>
      <xdr:row>61</xdr:row>
      <xdr:rowOff>46990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4985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9072</xdr:rowOff>
    </xdr:from>
    <xdr:to>
      <xdr:col>68</xdr:col>
      <xdr:colOff>152400</xdr:colOff>
      <xdr:row>61</xdr:row>
      <xdr:rowOff>40096</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467522"/>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42108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37556</xdr:rowOff>
    </xdr:from>
    <xdr:to>
      <xdr:col>81</xdr:col>
      <xdr:colOff>95250</xdr:colOff>
      <xdr:row>61</xdr:row>
      <xdr:rowOff>139156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54083</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34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27215</xdr:rowOff>
    </xdr:from>
    <xdr:to>
      <xdr:col>77</xdr:col>
      <xdr:colOff>95250</xdr:colOff>
      <xdr:row>61</xdr:row>
      <xdr:rowOff>128815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48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138992</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254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167640</xdr:rowOff>
    </xdr:from>
    <xdr:to>
      <xdr:col>73</xdr:col>
      <xdr:colOff>44450</xdr:colOff>
      <xdr:row>61</xdr:row>
      <xdr:rowOff>97790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107967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160746</xdr:rowOff>
    </xdr:from>
    <xdr:to>
      <xdr:col>68</xdr:col>
      <xdr:colOff>203200</xdr:colOff>
      <xdr:row>61</xdr:row>
      <xdr:rowOff>90896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101073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216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129722</xdr:rowOff>
    </xdr:from>
    <xdr:to>
      <xdr:col>64</xdr:col>
      <xdr:colOff>152400</xdr:colOff>
      <xdr:row>61</xdr:row>
      <xdr:rowOff>59872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70049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市域が南北に広いことで多くの公共施設や道路が整備されたため、元利償還金が多くなっており、類似団体内平均値よりも高い比率となっている。</a:t>
          </a:r>
        </a:p>
        <a:p>
          <a:r>
            <a:rPr kumimoji="1" lang="ja-JP" altLang="en-US" sz="1300">
              <a:latin typeface="ＭＳ Ｐゴシック" panose="020B0600070205080204" pitchFamily="50" charset="-128"/>
              <a:ea typeface="ＭＳ Ｐゴシック" panose="020B0600070205080204" pitchFamily="50" charset="-128"/>
            </a:rPr>
            <a:t>　今後も公共施設の維持、更新が発生するため市債の発行・償還が想定されるが、事業費縮減に努めることで公債費の抑制を図る。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104926</xdr:rowOff>
    </xdr:from>
    <xdr:to>
      <xdr:col>81</xdr:col>
      <xdr:colOff>44450</xdr:colOff>
      <xdr:row>42</xdr:row>
      <xdr:rowOff>59872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134376"/>
          <a:ext cx="8382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687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59872</xdr:rowOff>
    </xdr:from>
    <xdr:to>
      <xdr:col>77</xdr:col>
      <xdr:colOff>44450</xdr:colOff>
      <xdr:row>42</xdr:row>
      <xdr:rowOff>71362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2607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84562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599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36891</xdr:rowOff>
    </xdr:from>
    <xdr:to>
      <xdr:col>72</xdr:col>
      <xdr:colOff>203200</xdr:colOff>
      <xdr:row>42</xdr:row>
      <xdr:rowOff>71362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2377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25400</xdr:rowOff>
    </xdr:from>
    <xdr:to>
      <xdr:col>68</xdr:col>
      <xdr:colOff>152400</xdr:colOff>
      <xdr:row>42</xdr:row>
      <xdr:rowOff>36891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2263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61582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57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73072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54126</xdr:rowOff>
    </xdr:from>
    <xdr:to>
      <xdr:col>81</xdr:col>
      <xdr:colOff>95250</xdr:colOff>
      <xdr:row>41</xdr:row>
      <xdr:rowOff>155726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26203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5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9072</xdr:rowOff>
    </xdr:from>
    <xdr:to>
      <xdr:col>77</xdr:col>
      <xdr:colOff>95250</xdr:colOff>
      <xdr:row>42</xdr:row>
      <xdr:rowOff>110672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95449</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20562</xdr:rowOff>
    </xdr:from>
    <xdr:to>
      <xdr:col>73</xdr:col>
      <xdr:colOff>44450</xdr:colOff>
      <xdr:row>42</xdr:row>
      <xdr:rowOff>122162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22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106939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30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157541</xdr:rowOff>
    </xdr:from>
    <xdr:to>
      <xdr:col>68</xdr:col>
      <xdr:colOff>203200</xdr:colOff>
      <xdr:row>42</xdr:row>
      <xdr:rowOff>87691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72468</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7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将来負担比率については、</a:t>
          </a:r>
          <a:r>
            <a:rPr kumimoji="1" lang="en-US" altLang="ja-JP" sz="1300">
              <a:latin typeface="ＭＳ Ｐゴシック" panose="020B0600070205080204" pitchFamily="50" charset="-128"/>
              <a:ea typeface="ＭＳ Ｐゴシック" panose="020B0600070205080204" pitchFamily="50" charset="-128"/>
            </a:rPr>
            <a:t>H22</a:t>
          </a:r>
          <a:r>
            <a:rPr kumimoji="1" lang="ja-JP" altLang="en-US" sz="1300">
              <a:latin typeface="ＭＳ Ｐゴシック" panose="020B0600070205080204" pitchFamily="50" charset="-128"/>
              <a:ea typeface="ＭＳ Ｐゴシック" panose="020B0600070205080204" pitchFamily="50" charset="-128"/>
            </a:rPr>
            <a:t>年度以前は多額の地方債発行に伴う公債費の影響により、類似団体内平均値を大きく上回っていたが、近年では公営企業等への繰出や一部事務組合への負担、退職手当などの将来負担が減少傾向にあり、低比率で推移してい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人当たりの職員数が類似団体内平均値より少ないため、類似団体内平均値を下回っている。引き続き適正な定員管理に取り組む。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72572</xdr:rowOff>
    </xdr:from>
    <xdr:to>
      <xdr:col>24</xdr:col>
      <xdr:colOff>25400</xdr:colOff>
      <xdr:row>38</xdr:row>
      <xdr:rowOff>94343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587672"/>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94343</xdr:rowOff>
    </xdr:from>
    <xdr:to>
      <xdr:col>19</xdr:col>
      <xdr:colOff>187325</xdr:colOff>
      <xdr:row>38</xdr:row>
      <xdr:rowOff>127000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609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94343</xdr:rowOff>
    </xdr:from>
    <xdr:to>
      <xdr:col>15</xdr:col>
      <xdr:colOff>98425</xdr:colOff>
      <xdr:row>38</xdr:row>
      <xdr:rowOff>127000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6094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113393</xdr:rowOff>
    </xdr:from>
    <xdr:to>
      <xdr:col>11</xdr:col>
      <xdr:colOff>9525</xdr:colOff>
      <xdr:row>38</xdr:row>
      <xdr:rowOff>94343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457043"/>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39</xdr:row>
      <xdr:rowOff>68035</xdr:rowOff>
    </xdr:from>
    <xdr:to>
      <xdr:col>11</xdr:col>
      <xdr:colOff>60325</xdr:colOff>
      <xdr:row>39</xdr:row>
      <xdr:rowOff>169635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154412</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2722</xdr:rowOff>
    </xdr:from>
    <xdr:to>
      <xdr:col>6</xdr:col>
      <xdr:colOff>171450</xdr:colOff>
      <xdr:row>39</xdr:row>
      <xdr:rowOff>104322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68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89099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21772</xdr:rowOff>
    </xdr:from>
    <xdr:to>
      <xdr:col>24</xdr:col>
      <xdr:colOff>76200</xdr:colOff>
      <xdr:row>38</xdr:row>
      <xdr:rowOff>123372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38299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8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43543</xdr:rowOff>
    </xdr:from>
    <xdr:to>
      <xdr:col>20</xdr:col>
      <xdr:colOff>38100</xdr:colOff>
      <xdr:row>38</xdr:row>
      <xdr:rowOff>145143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155320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27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43543</xdr:rowOff>
    </xdr:from>
    <xdr:to>
      <xdr:col>11</xdr:col>
      <xdr:colOff>60325</xdr:colOff>
      <xdr:row>38</xdr:row>
      <xdr:rowOff>145143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155320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2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62593</xdr:rowOff>
    </xdr:from>
    <xdr:to>
      <xdr:col>6</xdr:col>
      <xdr:colOff>171450</xdr:colOff>
      <xdr:row>37</xdr:row>
      <xdr:rowOff>164193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40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2920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17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歳出予算額を抑えるために、対前年度同額を予算要求限度額に設定したことなどにより、類似団体内平均値よりも低比率となっている。引き続き事業費の抑制に努める。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31750</xdr:rowOff>
    </xdr:from>
    <xdr:to>
      <xdr:col>82</xdr:col>
      <xdr:colOff>107950</xdr:colOff>
      <xdr:row>15</xdr:row>
      <xdr:rowOff>39370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03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8890</xdr:rowOff>
    </xdr:from>
    <xdr:to>
      <xdr:col>78</xdr:col>
      <xdr:colOff>69850</xdr:colOff>
      <xdr:row>15</xdr:row>
      <xdr:rowOff>31750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806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8890</xdr:rowOff>
    </xdr:from>
    <xdr:to>
      <xdr:col>73</xdr:col>
      <xdr:colOff>180975</xdr:colOff>
      <xdr:row>15</xdr:row>
      <xdr:rowOff>8890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58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8890</xdr:rowOff>
    </xdr:from>
    <xdr:to>
      <xdr:col>69</xdr:col>
      <xdr:colOff>92075</xdr:colOff>
      <xdr:row>15</xdr:row>
      <xdr:rowOff>100330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5806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92727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129540</xdr:rowOff>
    </xdr:from>
    <xdr:to>
      <xdr:col>74</xdr:col>
      <xdr:colOff>31750</xdr:colOff>
      <xdr:row>15</xdr:row>
      <xdr:rowOff>59690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69867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129540</xdr:rowOff>
    </xdr:from>
    <xdr:to>
      <xdr:col>69</xdr:col>
      <xdr:colOff>142875</xdr:colOff>
      <xdr:row>15</xdr:row>
      <xdr:rowOff>59690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69867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49530</xdr:rowOff>
    </xdr:from>
    <xdr:to>
      <xdr:col>65</xdr:col>
      <xdr:colOff>53975</xdr:colOff>
      <xdr:row>15</xdr:row>
      <xdr:rowOff>151130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161307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障がい者介護等給付や保育所施設型給付費が増加傾向であることなどから、類似団体内平均値を引き続き大幅に上回っている。</a:t>
          </a:r>
        </a:p>
        <a:p>
          <a:r>
            <a:rPr kumimoji="1" lang="ja-JP" altLang="en-US" sz="1300">
              <a:latin typeface="ＭＳ Ｐゴシック" panose="020B0600070205080204" pitchFamily="50" charset="-128"/>
              <a:ea typeface="ＭＳ Ｐゴシック" panose="020B0600070205080204" pitchFamily="50" charset="-128"/>
            </a:rPr>
            <a:t>　市単独補助制度の見直しなどにより、扶助費の抑制に努める。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127000</xdr:rowOff>
    </xdr:from>
    <xdr:to>
      <xdr:col>24</xdr:col>
      <xdr:colOff>25400</xdr:colOff>
      <xdr:row>62</xdr:row>
      <xdr:rowOff>50800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4140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107950</xdr:rowOff>
    </xdr:from>
    <xdr:to>
      <xdr:col>19</xdr:col>
      <xdr:colOff>187325</xdr:colOff>
      <xdr:row>60</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394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107950</xdr:rowOff>
    </xdr:from>
    <xdr:to>
      <xdr:col>15</xdr:col>
      <xdr:colOff>98425</xdr:colOff>
      <xdr:row>61</xdr:row>
      <xdr:rowOff>31750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103949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31750</xdr:rowOff>
    </xdr:from>
    <xdr:to>
      <xdr:col>11</xdr:col>
      <xdr:colOff>9525</xdr:colOff>
      <xdr:row>62</xdr:row>
      <xdr:rowOff>31750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4902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62</xdr:row>
      <xdr:rowOff>0</xdr:rowOff>
    </xdr:from>
    <xdr:to>
      <xdr:col>24</xdr:col>
      <xdr:colOff>76200</xdr:colOff>
      <xdr:row>62</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62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61</xdr:row>
      <xdr:rowOff>80027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76200</xdr:rowOff>
    </xdr:from>
    <xdr:to>
      <xdr:col>20</xdr:col>
      <xdr:colOff>38100</xdr:colOff>
      <xdr:row>61</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162577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57150</xdr:rowOff>
    </xdr:from>
    <xdr:to>
      <xdr:col>15</xdr:col>
      <xdr:colOff>149225</xdr:colOff>
      <xdr:row>60</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143527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152400</xdr:rowOff>
    </xdr:from>
    <xdr:to>
      <xdr:col>11</xdr:col>
      <xdr:colOff>60325</xdr:colOff>
      <xdr:row>61</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152400</xdr:rowOff>
    </xdr:from>
    <xdr:to>
      <xdr:col>6</xdr:col>
      <xdr:colOff>171450</xdr:colOff>
      <xdr:row>62</xdr:row>
      <xdr:rowOff>82550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61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62</xdr:row>
      <xdr:rowOff>67327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69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高齢化による被保険者の増加により、後期高齢者医療事業特別会計・介護保険事業特別会計への繰出金が増加傾向にある。</a:t>
          </a:r>
        </a:p>
        <a:p>
          <a:r>
            <a:rPr kumimoji="1" lang="ja-JP" altLang="en-US" sz="1300">
              <a:latin typeface="ＭＳ Ｐゴシック" panose="020B0600070205080204" pitchFamily="50" charset="-128"/>
              <a:ea typeface="ＭＳ Ｐゴシック" panose="020B0600070205080204" pitchFamily="50" charset="-128"/>
            </a:rPr>
            <a:t>　また、公共施設の老朽化等により維持補修費が多くなっていることから、引き続き事業費の抑制に努める。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114300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949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12700</xdr:rowOff>
    </xdr:from>
    <xdr:to>
      <xdr:col>78</xdr:col>
      <xdr:colOff>69850</xdr:colOff>
      <xdr:row>58</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5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25400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56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158750</xdr:rowOff>
    </xdr:from>
    <xdr:to>
      <xdr:col>69</xdr:col>
      <xdr:colOff>92075</xdr:colOff>
      <xdr:row>58</xdr:row>
      <xdr:rowOff>25400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31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35577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146050</xdr:rowOff>
    </xdr:from>
    <xdr:to>
      <xdr:col>69</xdr:col>
      <xdr:colOff>142875</xdr:colOff>
      <xdr:row>58</xdr:row>
      <xdr:rowOff>76200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107950</xdr:rowOff>
    </xdr:from>
    <xdr:to>
      <xdr:col>65</xdr:col>
      <xdr:colOff>53975</xdr:colOff>
      <xdr:row>58</xdr:row>
      <xdr:rowOff>38100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過去に発行した地方債の一部償還終了等により、一部事務組合の分担金が減少したことなどから、類似団体内平均値を下回っている。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市単独事業補助金について見直しを図るなど、引き続き事業費の抑制に努める。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12700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184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42834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15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151493</xdr:rowOff>
    </xdr:from>
    <xdr:to>
      <xdr:col>78</xdr:col>
      <xdr:colOff>69850</xdr:colOff>
      <xdr:row>36</xdr:row>
      <xdr:rowOff>12700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6152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140607</xdr:rowOff>
    </xdr:from>
    <xdr:to>
      <xdr:col>73</xdr:col>
      <xdr:colOff>180975</xdr:colOff>
      <xdr:row>35</xdr:row>
      <xdr:rowOff>151493</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1413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146249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31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140607</xdr:rowOff>
    </xdr:from>
    <xdr:to>
      <xdr:col>69</xdr:col>
      <xdr:colOff>92075</xdr:colOff>
      <xdr:row>36</xdr:row>
      <xdr:rowOff>45357</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141357"/>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168020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135363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100693</xdr:rowOff>
    </xdr:from>
    <xdr:to>
      <xdr:col>74</xdr:col>
      <xdr:colOff>31750</xdr:colOff>
      <xdr:row>36</xdr:row>
      <xdr:rowOff>30843</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41020</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89807</xdr:rowOff>
    </xdr:from>
    <xdr:to>
      <xdr:col>69</xdr:col>
      <xdr:colOff>142875</xdr:colOff>
      <xdr:row>36</xdr:row>
      <xdr:rowOff>19957</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09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30134</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85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6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106334</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将来的な財政負担を考慮して、地方債の早期償還に取り組んでいることから、類似団体内平均値を上回っているが、将来負担比率は類似団体内平均値を下回っている。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今後も将来負担の軽減に努める。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113937</xdr:rowOff>
    </xdr:from>
    <xdr:to>
      <xdr:col>24</xdr:col>
      <xdr:colOff>25400</xdr:colOff>
      <xdr:row>79</xdr:row>
      <xdr:rowOff>86179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3487037"/>
          <a:ext cx="838200" cy="14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154776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013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86179</xdr:rowOff>
    </xdr:from>
    <xdr:to>
      <xdr:col>19</xdr:col>
      <xdr:colOff>187325</xdr:colOff>
      <xdr:row>79</xdr:row>
      <xdr:rowOff>125368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6307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85107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125368</xdr:rowOff>
    </xdr:from>
    <xdr:to>
      <xdr:col>15</xdr:col>
      <xdr:colOff>98425</xdr:colOff>
      <xdr:row>79</xdr:row>
      <xdr:rowOff>138430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669918"/>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105773</xdr:rowOff>
    </xdr:from>
    <xdr:to>
      <xdr:col>11</xdr:col>
      <xdr:colOff>9525</xdr:colOff>
      <xdr:row>79</xdr:row>
      <xdr:rowOff>138430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36503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63137</xdr:rowOff>
    </xdr:from>
    <xdr:to>
      <xdr:col>24</xdr:col>
      <xdr:colOff>76200</xdr:colOff>
      <xdr:row>78</xdr:row>
      <xdr:rowOff>164737</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34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35214</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340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35379</xdr:rowOff>
    </xdr:from>
    <xdr:to>
      <xdr:col>20</xdr:col>
      <xdr:colOff>38100</xdr:colOff>
      <xdr:row>79</xdr:row>
      <xdr:rowOff>136979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121756</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3666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74568</xdr:rowOff>
    </xdr:from>
    <xdr:to>
      <xdr:col>15</xdr:col>
      <xdr:colOff>149225</xdr:colOff>
      <xdr:row>80</xdr:row>
      <xdr:rowOff>4718</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160945</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87630</xdr:rowOff>
    </xdr:from>
    <xdr:to>
      <xdr:col>11</xdr:col>
      <xdr:colOff>60325</xdr:colOff>
      <xdr:row>80</xdr:row>
      <xdr:rowOff>17780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2557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54973</xdr:rowOff>
    </xdr:from>
    <xdr:to>
      <xdr:col>6</xdr:col>
      <xdr:colOff>171450</xdr:colOff>
      <xdr:row>79</xdr:row>
      <xdr:rowOff>156573</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59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141350</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368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歳出予算額を抑えるために、対前年度同額を予算要求限度額に設定したことなどにより、類似団体内平均値を下回っている。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　「和泉創発プラン」による財政健全化に引き続き取り組み、事業費の抑制を図る。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67129</xdr:rowOff>
    </xdr:from>
    <xdr:to>
      <xdr:col>82</xdr:col>
      <xdr:colOff>107950</xdr:colOff>
      <xdr:row>77</xdr:row>
      <xdr:rowOff>91621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097329"/>
          <a:ext cx="8382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334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162379</xdr:rowOff>
    </xdr:from>
    <xdr:to>
      <xdr:col>78</xdr:col>
      <xdr:colOff>69850</xdr:colOff>
      <xdr:row>76</xdr:row>
      <xdr:rowOff>67129</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0211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159856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361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162379</xdr:rowOff>
    </xdr:from>
    <xdr:to>
      <xdr:col>73</xdr:col>
      <xdr:colOff>180975</xdr:colOff>
      <xdr:row>76</xdr:row>
      <xdr:rowOff>12700</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0211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70048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10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xdr:rowOff>
    </xdr:from>
    <xdr:to>
      <xdr:col>69</xdr:col>
      <xdr:colOff>92075</xdr:colOff>
      <xdr:row>76</xdr:row>
      <xdr:rowOff>132443</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flipV="1">
          <a:off x="13004800" y="130429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75491</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119034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49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40821</xdr:rowOff>
    </xdr:from>
    <xdr:to>
      <xdr:col>82</xdr:col>
      <xdr:colOff>158750</xdr:colOff>
      <xdr:row>77</xdr:row>
      <xdr:rowOff>142421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2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57348</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16329</xdr:rowOff>
    </xdr:from>
    <xdr:to>
      <xdr:col>78</xdr:col>
      <xdr:colOff>120650</xdr:colOff>
      <xdr:row>76</xdr:row>
      <xdr:rowOff>117929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04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128105</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281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111578</xdr:rowOff>
    </xdr:from>
    <xdr:to>
      <xdr:col>74</xdr:col>
      <xdr:colOff>31750</xdr:colOff>
      <xdr:row>76</xdr:row>
      <xdr:rowOff>41728</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29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51905</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273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81643</xdr:rowOff>
    </xdr:from>
    <xdr:to>
      <xdr:col>65</xdr:col>
      <xdr:colOff>53975</xdr:colOff>
      <xdr:row>77</xdr:row>
      <xdr:rowOff>11793</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11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21970</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28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108902</xdr:rowOff>
    </xdr:from>
    <xdr:to>
      <xdr:col>29</xdr:col>
      <xdr:colOff>127000</xdr:colOff>
      <xdr:row>19</xdr:row>
      <xdr:rowOff>17843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42627"/>
          <a:ext cx="647700" cy="803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17843</xdr:rowOff>
    </xdr:from>
    <xdr:to>
      <xdr:col>26</xdr:col>
      <xdr:colOff>50800</xdr:colOff>
      <xdr:row>19</xdr:row>
      <xdr:rowOff>30721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23018"/>
          <a:ext cx="698500" cy="12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30721</xdr:rowOff>
    </xdr:from>
    <xdr:to>
      <xdr:col>22</xdr:col>
      <xdr:colOff>114300</xdr:colOff>
      <xdr:row>19</xdr:row>
      <xdr:rowOff>75374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35896"/>
          <a:ext cx="698500" cy="44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75374</xdr:rowOff>
    </xdr:from>
    <xdr:to>
      <xdr:col>18</xdr:col>
      <xdr:colOff>177800</xdr:colOff>
      <xdr:row>19</xdr:row>
      <xdr:rowOff>145517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80549"/>
          <a:ext cx="698500" cy="701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159592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32300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58102</xdr:rowOff>
    </xdr:from>
    <xdr:to>
      <xdr:col>29</xdr:col>
      <xdr:colOff>177800</xdr:colOff>
      <xdr:row>18</xdr:row>
      <xdr:rowOff>159703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91827"/>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30179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63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138493</xdr:rowOff>
    </xdr:from>
    <xdr:to>
      <xdr:col>26</xdr:col>
      <xdr:colOff>101600</xdr:colOff>
      <xdr:row>19</xdr:row>
      <xdr:rowOff>68643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72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53420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58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151371</xdr:rowOff>
    </xdr:from>
    <xdr:to>
      <xdr:col>22</xdr:col>
      <xdr:colOff>165100</xdr:colOff>
      <xdr:row>19</xdr:row>
      <xdr:rowOff>81521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85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66298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7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24574</xdr:rowOff>
    </xdr:from>
    <xdr:to>
      <xdr:col>19</xdr:col>
      <xdr:colOff>38100</xdr:colOff>
      <xdr:row>19</xdr:row>
      <xdr:rowOff>126174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29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110951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16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94717</xdr:rowOff>
    </xdr:from>
    <xdr:to>
      <xdr:col>15</xdr:col>
      <xdr:colOff>101600</xdr:colOff>
      <xdr:row>20</xdr:row>
      <xdr:rowOff>24867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99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9644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86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125781</xdr:rowOff>
    </xdr:from>
    <xdr:to>
      <xdr:col>29</xdr:col>
      <xdr:colOff>127000</xdr:colOff>
      <xdr:row>35</xdr:row>
      <xdr:rowOff>297802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36131"/>
          <a:ext cx="647700" cy="172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70231</xdr:rowOff>
    </xdr:from>
    <xdr:to>
      <xdr:col>26</xdr:col>
      <xdr:colOff>50800</xdr:colOff>
      <xdr:row>35</xdr:row>
      <xdr:rowOff>125781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680581"/>
          <a:ext cx="698500" cy="55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317606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27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70231</xdr:rowOff>
    </xdr:from>
    <xdr:to>
      <xdr:col>22</xdr:col>
      <xdr:colOff>114300</xdr:colOff>
      <xdr:row>35</xdr:row>
      <xdr:rowOff>99034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680581"/>
          <a:ext cx="698500" cy="28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338865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99034</xdr:rowOff>
    </xdr:from>
    <xdr:to>
      <xdr:col>18</xdr:col>
      <xdr:colOff>177800</xdr:colOff>
      <xdr:row>35</xdr:row>
      <xdr:rowOff>127876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709384"/>
          <a:ext cx="698500" cy="288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22331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10825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6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247002</xdr:rowOff>
    </xdr:from>
    <xdr:to>
      <xdr:col>29</xdr:col>
      <xdr:colOff>177800</xdr:colOff>
      <xdr:row>36</xdr:row>
      <xdr:rowOff>5702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573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219079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29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74981</xdr:rowOff>
    </xdr:from>
    <xdr:to>
      <xdr:col>26</xdr:col>
      <xdr:colOff>101600</xdr:colOff>
      <xdr:row>35</xdr:row>
      <xdr:rowOff>176581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853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186758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54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19431</xdr:rowOff>
    </xdr:from>
    <xdr:to>
      <xdr:col>22</xdr:col>
      <xdr:colOff>165100</xdr:colOff>
      <xdr:row>35</xdr:row>
      <xdr:rowOff>121031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297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131208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98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48234</xdr:rowOff>
    </xdr:from>
    <xdr:to>
      <xdr:col>19</xdr:col>
      <xdr:colOff>38100</xdr:colOff>
      <xdr:row>35</xdr:row>
      <xdr:rowOff>149834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585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160012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2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77076</xdr:rowOff>
    </xdr:from>
    <xdr:to>
      <xdr:col>15</xdr:col>
      <xdr:colOff>101600</xdr:colOff>
      <xdr:row>35</xdr:row>
      <xdr:rowOff>178676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87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188853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5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127127</xdr:rowOff>
    </xdr:from>
    <xdr:to>
      <xdr:col>24</xdr:col>
      <xdr:colOff>63500</xdr:colOff>
      <xdr:row>38</xdr:row>
      <xdr:rowOff>15913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70777"/>
          <a:ext cx="838200" cy="6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1474</xdr:rowOff>
    </xdr:from>
    <xdr:to>
      <xdr:col>19</xdr:col>
      <xdr:colOff>177800</xdr:colOff>
      <xdr:row>38</xdr:row>
      <xdr:rowOff>15913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516574"/>
          <a:ext cx="889000" cy="1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1474</xdr:rowOff>
    </xdr:from>
    <xdr:to>
      <xdr:col>15</xdr:col>
      <xdr:colOff>50800</xdr:colOff>
      <xdr:row>38</xdr:row>
      <xdr:rowOff>117031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16574"/>
          <a:ext cx="889000" cy="1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117031</xdr:rowOff>
    </xdr:from>
    <xdr:to>
      <xdr:col>10</xdr:col>
      <xdr:colOff>114300</xdr:colOff>
      <xdr:row>39</xdr:row>
      <xdr:rowOff>95428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32131"/>
          <a:ext cx="889000" cy="14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47045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46817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9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76327</xdr:rowOff>
    </xdr:from>
    <xdr:to>
      <xdr:col>24</xdr:col>
      <xdr:colOff>114300</xdr:colOff>
      <xdr:row>38</xdr:row>
      <xdr:rowOff>6477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54754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9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136563</xdr:rowOff>
    </xdr:from>
    <xdr:to>
      <xdr:col>20</xdr:col>
      <xdr:colOff>38100</xdr:colOff>
      <xdr:row>38</xdr:row>
      <xdr:rowOff>66713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8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57840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7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122123</xdr:rowOff>
    </xdr:from>
    <xdr:to>
      <xdr:col>15</xdr:col>
      <xdr:colOff>101600</xdr:colOff>
      <xdr:row>38</xdr:row>
      <xdr:rowOff>52273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6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43401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58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66231</xdr:rowOff>
    </xdr:from>
    <xdr:to>
      <xdr:col>10</xdr:col>
      <xdr:colOff>165100</xdr:colOff>
      <xdr:row>38</xdr:row>
      <xdr:rowOff>167831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158958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44628</xdr:rowOff>
    </xdr:from>
    <xdr:to>
      <xdr:col>6</xdr:col>
      <xdr:colOff>38100</xdr:colOff>
      <xdr:row>39</xdr:row>
      <xdr:rowOff>146228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73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137355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82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126936</xdr:rowOff>
    </xdr:from>
    <xdr:to>
      <xdr:col>24</xdr:col>
      <xdr:colOff>63500</xdr:colOff>
      <xdr:row>57</xdr:row>
      <xdr:rowOff>166351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99586"/>
          <a:ext cx="838200" cy="3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24128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53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154407</xdr:rowOff>
    </xdr:from>
    <xdr:to>
      <xdr:col>19</xdr:col>
      <xdr:colOff>177800</xdr:colOff>
      <xdr:row>57</xdr:row>
      <xdr:rowOff>166351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27057"/>
          <a:ext cx="889000" cy="1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63485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2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154407</xdr:rowOff>
    </xdr:from>
    <xdr:to>
      <xdr:col>15</xdr:col>
      <xdr:colOff>50800</xdr:colOff>
      <xdr:row>58</xdr:row>
      <xdr:rowOff>83331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27057"/>
          <a:ext cx="889000" cy="100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132027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9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83331</xdr:rowOff>
    </xdr:from>
    <xdr:to>
      <xdr:col>10</xdr:col>
      <xdr:colOff>114300</xdr:colOff>
      <xdr:row>58</xdr:row>
      <xdr:rowOff>157779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27431"/>
          <a:ext cx="889000" cy="7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15005</xdr:rowOff>
    </xdr:from>
    <xdr:to>
      <xdr:col>10</xdr:col>
      <xdr:colOff>165100</xdr:colOff>
      <xdr:row>57</xdr:row>
      <xdr:rowOff>116605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133132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6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87605</xdr:rowOff>
    </xdr:from>
    <xdr:to>
      <xdr:col>6</xdr:col>
      <xdr:colOff>38100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34282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3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76136</xdr:rowOff>
    </xdr:from>
    <xdr:to>
      <xdr:col>24</xdr:col>
      <xdr:colOff>114300</xdr:colOff>
      <xdr:row>58</xdr:row>
      <xdr:rowOff>6286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4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54563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115551</xdr:rowOff>
    </xdr:from>
    <xdr:to>
      <xdr:col>20</xdr:col>
      <xdr:colOff>38100</xdr:colOff>
      <xdr:row>58</xdr:row>
      <xdr:rowOff>45701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8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36828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80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103607</xdr:rowOff>
    </xdr:from>
    <xdr:to>
      <xdr:col>15</xdr:col>
      <xdr:colOff>101600</xdr:colOff>
      <xdr:row>58</xdr:row>
      <xdr:rowOff>33757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7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24884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6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32531</xdr:rowOff>
    </xdr:from>
    <xdr:to>
      <xdr:col>10</xdr:col>
      <xdr:colOff>165100</xdr:colOff>
      <xdr:row>58</xdr:row>
      <xdr:rowOff>134131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7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125258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106979</xdr:rowOff>
    </xdr:from>
    <xdr:to>
      <xdr:col>6</xdr:col>
      <xdr:colOff>38100</xdr:colOff>
      <xdr:row>59</xdr:row>
      <xdr:rowOff>37129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5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28256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4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46126</xdr:rowOff>
    </xdr:from>
    <xdr:to>
      <xdr:col>24</xdr:col>
      <xdr:colOff>63500</xdr:colOff>
      <xdr:row>78</xdr:row>
      <xdr:rowOff>74473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19226"/>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74473</xdr:rowOff>
    </xdr:from>
    <xdr:to>
      <xdr:col>19</xdr:col>
      <xdr:colOff>177800</xdr:colOff>
      <xdr:row>78</xdr:row>
      <xdr:rowOff>74701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47573"/>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59843</xdr:rowOff>
    </xdr:from>
    <xdr:to>
      <xdr:col>15</xdr:col>
      <xdr:colOff>50800</xdr:colOff>
      <xdr:row>78</xdr:row>
      <xdr:rowOff>74701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432943"/>
          <a:ext cx="889000" cy="14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59843</xdr:rowOff>
    </xdr:from>
    <xdr:to>
      <xdr:col>10</xdr:col>
      <xdr:colOff>114300</xdr:colOff>
      <xdr:row>78</xdr:row>
      <xdr:rowOff>80569</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32943"/>
          <a:ext cx="8890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53712</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55312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166776</xdr:rowOff>
    </xdr:from>
    <xdr:to>
      <xdr:col>24</xdr:col>
      <xdr:colOff>114300</xdr:colOff>
      <xdr:row>78</xdr:row>
      <xdr:rowOff>96926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145203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46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23673</xdr:rowOff>
    </xdr:from>
    <xdr:to>
      <xdr:col>20</xdr:col>
      <xdr:colOff>38100</xdr:colOff>
      <xdr:row>78</xdr:row>
      <xdr:rowOff>125273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9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116400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89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23901</xdr:rowOff>
    </xdr:from>
    <xdr:to>
      <xdr:col>15</xdr:col>
      <xdr:colOff>101600</xdr:colOff>
      <xdr:row>78</xdr:row>
      <xdr:rowOff>125501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9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116628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8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9043</xdr:rowOff>
    </xdr:from>
    <xdr:to>
      <xdr:col>10</xdr:col>
      <xdr:colOff>165100</xdr:colOff>
      <xdr:row>78</xdr:row>
      <xdr:rowOff>110643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8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101770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7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29769</xdr:rowOff>
    </xdr:from>
    <xdr:to>
      <xdr:col>6</xdr:col>
      <xdr:colOff>38100</xdr:colOff>
      <xdr:row>78</xdr:row>
      <xdr:rowOff>131369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122496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9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25133</xdr:rowOff>
    </xdr:from>
    <xdr:to>
      <xdr:col>24</xdr:col>
      <xdr:colOff>63500</xdr:colOff>
      <xdr:row>95</xdr:row>
      <xdr:rowOff>171310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12883"/>
          <a:ext cx="838200" cy="1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12281</xdr:rowOff>
    </xdr:from>
    <xdr:to>
      <xdr:col>19</xdr:col>
      <xdr:colOff>177800</xdr:colOff>
      <xdr:row>95</xdr:row>
      <xdr:rowOff>171310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300031"/>
          <a:ext cx="889000" cy="15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12281</xdr:rowOff>
    </xdr:from>
    <xdr:to>
      <xdr:col>15</xdr:col>
      <xdr:colOff>50800</xdr:colOff>
      <xdr:row>97</xdr:row>
      <xdr:rowOff>1626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300031"/>
          <a:ext cx="889000" cy="33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1626</xdr:rowOff>
    </xdr:from>
    <xdr:to>
      <xdr:col>10</xdr:col>
      <xdr:colOff>114300</xdr:colOff>
      <xdr:row>97</xdr:row>
      <xdr:rowOff>38570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32276"/>
          <a:ext cx="889000" cy="36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37977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145783</xdr:rowOff>
    </xdr:from>
    <xdr:to>
      <xdr:col>24</xdr:col>
      <xdr:colOff>114300</xdr:colOff>
      <xdr:row>95</xdr:row>
      <xdr:rowOff>75933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6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168660</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1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120510</xdr:rowOff>
    </xdr:from>
    <xdr:to>
      <xdr:col>20</xdr:col>
      <xdr:colOff>38100</xdr:colOff>
      <xdr:row>96</xdr:row>
      <xdr:rowOff>50660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0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67187</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183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132931</xdr:rowOff>
    </xdr:from>
    <xdr:to>
      <xdr:col>15</xdr:col>
      <xdr:colOff>101600</xdr:colOff>
      <xdr:row>95</xdr:row>
      <xdr:rowOff>63081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49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79608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24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122276</xdr:rowOff>
    </xdr:from>
    <xdr:to>
      <xdr:col>10</xdr:col>
      <xdr:colOff>165100</xdr:colOff>
      <xdr:row>97</xdr:row>
      <xdr:rowOff>52426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68953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35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159220</xdr:rowOff>
    </xdr:from>
    <xdr:to>
      <xdr:col>6</xdr:col>
      <xdr:colOff>38100</xdr:colOff>
      <xdr:row>97</xdr:row>
      <xdr:rowOff>89370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105897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393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61192</xdr:rowOff>
    </xdr:from>
    <xdr:to>
      <xdr:col>55</xdr:col>
      <xdr:colOff>0</xdr:colOff>
      <xdr:row>37</xdr:row>
      <xdr:rowOff>134464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404842"/>
          <a:ext cx="838200" cy="7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169765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70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61192</xdr:rowOff>
    </xdr:from>
    <xdr:to>
      <xdr:col>50</xdr:col>
      <xdr:colOff>114300</xdr:colOff>
      <xdr:row>37</xdr:row>
      <xdr:rowOff>159370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404842"/>
          <a:ext cx="889000" cy="9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68485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17965</xdr:rowOff>
    </xdr:from>
    <xdr:to>
      <xdr:col>45</xdr:col>
      <xdr:colOff>177800</xdr:colOff>
      <xdr:row>37</xdr:row>
      <xdr:rowOff>159370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332915"/>
          <a:ext cx="889000" cy="11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110101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17965</xdr:rowOff>
    </xdr:from>
    <xdr:to>
      <xdr:col>41</xdr:col>
      <xdr:colOff>50800</xdr:colOff>
      <xdr:row>37</xdr:row>
      <xdr:rowOff>134333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332915"/>
          <a:ext cx="889000" cy="114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35969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19542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83664</xdr:rowOff>
    </xdr:from>
    <xdr:to>
      <xdr:col>55</xdr:col>
      <xdr:colOff>50800</xdr:colOff>
      <xdr:row>38</xdr:row>
      <xdr:rowOff>13814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42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62091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40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10392</xdr:rowOff>
    </xdr:from>
    <xdr:to>
      <xdr:col>50</xdr:col>
      <xdr:colOff>165100</xdr:colOff>
      <xdr:row>37</xdr:row>
      <xdr:rowOff>111992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5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103119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446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108571</xdr:rowOff>
    </xdr:from>
    <xdr:to>
      <xdr:col>46</xdr:col>
      <xdr:colOff>38100</xdr:colOff>
      <xdr:row>38</xdr:row>
      <xdr:rowOff>38720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4522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29847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54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138615</xdr:rowOff>
    </xdr:from>
    <xdr:to>
      <xdr:col>41</xdr:col>
      <xdr:colOff>101600</xdr:colOff>
      <xdr:row>31</xdr:row>
      <xdr:rowOff>68765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28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59892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374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83533</xdr:rowOff>
    </xdr:from>
    <xdr:to>
      <xdr:col>36</xdr:col>
      <xdr:colOff>165100</xdr:colOff>
      <xdr:row>38</xdr:row>
      <xdr:rowOff>13683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2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4811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1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63576</xdr:rowOff>
    </xdr:from>
    <xdr:to>
      <xdr:col>55</xdr:col>
      <xdr:colOff>0</xdr:colOff>
      <xdr:row>58</xdr:row>
      <xdr:rowOff>12027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836226"/>
          <a:ext cx="838200" cy="11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128536</xdr:rowOff>
    </xdr:from>
    <xdr:to>
      <xdr:col>50</xdr:col>
      <xdr:colOff>114300</xdr:colOff>
      <xdr:row>57</xdr:row>
      <xdr:rowOff>63576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729736"/>
          <a:ext cx="889000" cy="10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140555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91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128536</xdr:rowOff>
    </xdr:from>
    <xdr:to>
      <xdr:col>45</xdr:col>
      <xdr:colOff>177800</xdr:colOff>
      <xdr:row>57</xdr:row>
      <xdr:rowOff>116345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729736"/>
          <a:ext cx="889000" cy="15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75595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4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116345</xdr:rowOff>
    </xdr:from>
    <xdr:to>
      <xdr:col>41</xdr:col>
      <xdr:colOff>50800</xdr:colOff>
      <xdr:row>58</xdr:row>
      <xdr:rowOff>19800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888995"/>
          <a:ext cx="889000" cy="7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132677</xdr:rowOff>
    </xdr:from>
    <xdr:to>
      <xdr:col>55</xdr:col>
      <xdr:colOff>50800</xdr:colOff>
      <xdr:row>58</xdr:row>
      <xdr:rowOff>62827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0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111104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8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12776</xdr:rowOff>
    </xdr:from>
    <xdr:to>
      <xdr:col>50</xdr:col>
      <xdr:colOff>165100</xdr:colOff>
      <xdr:row>57</xdr:row>
      <xdr:rowOff>114376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8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130903</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56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77736</xdr:rowOff>
    </xdr:from>
    <xdr:to>
      <xdr:col>46</xdr:col>
      <xdr:colOff>38100</xdr:colOff>
      <xdr:row>57</xdr:row>
      <xdr:rowOff>7886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67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24413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45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65545</xdr:rowOff>
    </xdr:from>
    <xdr:to>
      <xdr:col>41</xdr:col>
      <xdr:colOff>101600</xdr:colOff>
      <xdr:row>57</xdr:row>
      <xdr:rowOff>167145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3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158272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93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140450</xdr:rowOff>
    </xdr:from>
    <xdr:to>
      <xdr:col>36</xdr:col>
      <xdr:colOff>165100</xdr:colOff>
      <xdr:row>58</xdr:row>
      <xdr:rowOff>70600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61727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0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31077</xdr:rowOff>
    </xdr:from>
    <xdr:to>
      <xdr:col>55</xdr:col>
      <xdr:colOff>0</xdr:colOff>
      <xdr:row>78</xdr:row>
      <xdr:rowOff>108877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3404177"/>
          <a:ext cx="838200" cy="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123241</xdr:rowOff>
    </xdr:from>
    <xdr:to>
      <xdr:col>50</xdr:col>
      <xdr:colOff>114300</xdr:colOff>
      <xdr:row>78</xdr:row>
      <xdr:rowOff>31077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324891"/>
          <a:ext cx="889000" cy="7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123241</xdr:rowOff>
    </xdr:from>
    <xdr:to>
      <xdr:col>45</xdr:col>
      <xdr:colOff>177800</xdr:colOff>
      <xdr:row>78</xdr:row>
      <xdr:rowOff>25285</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3324891"/>
          <a:ext cx="889000" cy="7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31686</xdr:rowOff>
    </xdr:from>
    <xdr:to>
      <xdr:col>41</xdr:col>
      <xdr:colOff>50800</xdr:colOff>
      <xdr:row>78</xdr:row>
      <xdr:rowOff>25285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061886"/>
          <a:ext cx="889000" cy="33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64647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43553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24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58077</xdr:rowOff>
    </xdr:from>
    <xdr:to>
      <xdr:col>55</xdr:col>
      <xdr:colOff>50800</xdr:colOff>
      <xdr:row>78</xdr:row>
      <xdr:rowOff>159677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144454</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4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151727</xdr:rowOff>
    </xdr:from>
    <xdr:to>
      <xdr:col>50</xdr:col>
      <xdr:colOff>165100</xdr:colOff>
      <xdr:row>78</xdr:row>
      <xdr:rowOff>81877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35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73004</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44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72441</xdr:rowOff>
    </xdr:from>
    <xdr:to>
      <xdr:col>46</xdr:col>
      <xdr:colOff>38100</xdr:colOff>
      <xdr:row>78</xdr:row>
      <xdr:rowOff>2591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27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165168</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366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145935</xdr:rowOff>
    </xdr:from>
    <xdr:to>
      <xdr:col>41</xdr:col>
      <xdr:colOff>101600</xdr:colOff>
      <xdr:row>78</xdr:row>
      <xdr:rowOff>76085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34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67212</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44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152336</xdr:rowOff>
    </xdr:from>
    <xdr:to>
      <xdr:col>36</xdr:col>
      <xdr:colOff>165100</xdr:colOff>
      <xdr:row>76</xdr:row>
      <xdr:rowOff>82486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01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99013</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05111" y="1278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21103</xdr:rowOff>
    </xdr:from>
    <xdr:to>
      <xdr:col>55</xdr:col>
      <xdr:colOff>0</xdr:colOff>
      <xdr:row>95</xdr:row>
      <xdr:rowOff>167681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308853"/>
          <a:ext cx="838200" cy="14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110531</xdr:rowOff>
    </xdr:from>
    <xdr:to>
      <xdr:col>50</xdr:col>
      <xdr:colOff>114300</xdr:colOff>
      <xdr:row>95</xdr:row>
      <xdr:rowOff>21103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226831"/>
          <a:ext cx="889000" cy="8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47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110531</xdr:rowOff>
    </xdr:from>
    <xdr:to>
      <xdr:col>45</xdr:col>
      <xdr:colOff>177800</xdr:colOff>
      <xdr:row>96</xdr:row>
      <xdr:rowOff>45929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7861300" y="16226831"/>
          <a:ext cx="889000" cy="27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130946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4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45929</xdr:rowOff>
    </xdr:from>
    <xdr:to>
      <xdr:col>41</xdr:col>
      <xdr:colOff>50800</xdr:colOff>
      <xdr:row>97</xdr:row>
      <xdr:rowOff>68239</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505129"/>
          <a:ext cx="889000" cy="19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116881</xdr:rowOff>
    </xdr:from>
    <xdr:to>
      <xdr:col>55</xdr:col>
      <xdr:colOff>50800</xdr:colOff>
      <xdr:row>96</xdr:row>
      <xdr:rowOff>47031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40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95308</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38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141753</xdr:rowOff>
    </xdr:from>
    <xdr:to>
      <xdr:col>50</xdr:col>
      <xdr:colOff>165100</xdr:colOff>
      <xdr:row>95</xdr:row>
      <xdr:rowOff>71903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25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88430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03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59731</xdr:rowOff>
    </xdr:from>
    <xdr:to>
      <xdr:col>46</xdr:col>
      <xdr:colOff>38100</xdr:colOff>
      <xdr:row>94</xdr:row>
      <xdr:rowOff>161331</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17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6408</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595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166579</xdr:rowOff>
    </xdr:from>
    <xdr:to>
      <xdr:col>41</xdr:col>
      <xdr:colOff>101600</xdr:colOff>
      <xdr:row>96</xdr:row>
      <xdr:rowOff>96729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45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87856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54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17439</xdr:rowOff>
    </xdr:from>
    <xdr:to>
      <xdr:col>36</xdr:col>
      <xdr:colOff>165100</xdr:colOff>
      <xdr:row>97</xdr:row>
      <xdr:rowOff>119039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64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110166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740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111125</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262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70434</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585534"/>
          <a:ext cx="8890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120590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635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60325</xdr:rowOff>
    </xdr:from>
    <xdr:to>
      <xdr:col>85</xdr:col>
      <xdr:colOff>177800</xdr:colOff>
      <xdr:row>38</xdr:row>
      <xdr:rowOff>161925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7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158996</xdr:rowOff>
    </xdr:from>
    <xdr:ext cx="378565"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19634</xdr:rowOff>
    </xdr:from>
    <xdr:to>
      <xdr:col>67</xdr:col>
      <xdr:colOff>101600</xdr:colOff>
      <xdr:row>38</xdr:row>
      <xdr:rowOff>121234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3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137761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309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7512</xdr:rowOff>
    </xdr:from>
    <xdr:to>
      <xdr:col>85</xdr:col>
      <xdr:colOff>127000</xdr:colOff>
      <xdr:row>75</xdr:row>
      <xdr:rowOff>77350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2866262"/>
          <a:ext cx="838200" cy="6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141927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3000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100267</xdr:rowOff>
    </xdr:from>
    <xdr:to>
      <xdr:col>81</xdr:col>
      <xdr:colOff>50800</xdr:colOff>
      <xdr:row>75</xdr:row>
      <xdr:rowOff>7512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2787567"/>
          <a:ext cx="889000" cy="7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95617</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312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100267</xdr:rowOff>
    </xdr:from>
    <xdr:to>
      <xdr:col>76</xdr:col>
      <xdr:colOff>114300</xdr:colOff>
      <xdr:row>75</xdr:row>
      <xdr:rowOff>18999</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2787567"/>
          <a:ext cx="889000" cy="90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86720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18999</xdr:rowOff>
    </xdr:from>
    <xdr:to>
      <xdr:col>71</xdr:col>
      <xdr:colOff>177800</xdr:colOff>
      <xdr:row>75</xdr:row>
      <xdr:rowOff>39535</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2877749"/>
          <a:ext cx="889000" cy="2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93939</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31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81100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311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26550</xdr:rowOff>
    </xdr:from>
    <xdr:to>
      <xdr:col>85</xdr:col>
      <xdr:colOff>177800</xdr:colOff>
      <xdr:row>75</xdr:row>
      <xdr:rowOff>128150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28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49427</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2736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128162</xdr:rowOff>
    </xdr:from>
    <xdr:to>
      <xdr:col>81</xdr:col>
      <xdr:colOff>101600</xdr:colOff>
      <xdr:row>75</xdr:row>
      <xdr:rowOff>58312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281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74839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259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49467</xdr:rowOff>
    </xdr:from>
    <xdr:to>
      <xdr:col>76</xdr:col>
      <xdr:colOff>165100</xdr:colOff>
      <xdr:row>74</xdr:row>
      <xdr:rowOff>151067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273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167594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2511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139649</xdr:rowOff>
    </xdr:from>
    <xdr:to>
      <xdr:col>72</xdr:col>
      <xdr:colOff>38100</xdr:colOff>
      <xdr:row>75</xdr:row>
      <xdr:rowOff>69799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282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86326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2602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160185</xdr:rowOff>
    </xdr:from>
    <xdr:to>
      <xdr:col>67</xdr:col>
      <xdr:colOff>101600</xdr:colOff>
      <xdr:row>75</xdr:row>
      <xdr:rowOff>90335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284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106862</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262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36406</xdr:rowOff>
    </xdr:from>
    <xdr:to>
      <xdr:col>85</xdr:col>
      <xdr:colOff>127000</xdr:colOff>
      <xdr:row>97</xdr:row>
      <xdr:rowOff>160306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667056"/>
          <a:ext cx="838200" cy="1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164747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52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36406</xdr:rowOff>
    </xdr:from>
    <xdr:to>
      <xdr:col>81</xdr:col>
      <xdr:colOff>50800</xdr:colOff>
      <xdr:row>97</xdr:row>
      <xdr:rowOff>150543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667056"/>
          <a:ext cx="889000" cy="11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44198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84575</xdr:rowOff>
    </xdr:from>
    <xdr:to>
      <xdr:col>76</xdr:col>
      <xdr:colOff>114300</xdr:colOff>
      <xdr:row>97</xdr:row>
      <xdr:rowOff>150543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715225"/>
          <a:ext cx="889000" cy="6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84575</xdr:rowOff>
    </xdr:from>
    <xdr:to>
      <xdr:col>71</xdr:col>
      <xdr:colOff>177800</xdr:colOff>
      <xdr:row>98</xdr:row>
      <xdr:rowOff>68442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715225"/>
          <a:ext cx="889000" cy="15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25624</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60755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51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109506</xdr:rowOff>
    </xdr:from>
    <xdr:to>
      <xdr:col>85</xdr:col>
      <xdr:colOff>177800</xdr:colOff>
      <xdr:row>98</xdr:row>
      <xdr:rowOff>39656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7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87933</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18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157056</xdr:rowOff>
    </xdr:from>
    <xdr:to>
      <xdr:col>81</xdr:col>
      <xdr:colOff>101600</xdr:colOff>
      <xdr:row>97</xdr:row>
      <xdr:rowOff>87206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1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78333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0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99743</xdr:rowOff>
    </xdr:from>
    <xdr:to>
      <xdr:col>76</xdr:col>
      <xdr:colOff>165100</xdr:colOff>
      <xdr:row>98</xdr:row>
      <xdr:rowOff>29893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73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21020</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82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33775</xdr:rowOff>
    </xdr:from>
    <xdr:to>
      <xdr:col>72</xdr:col>
      <xdr:colOff>38100</xdr:colOff>
      <xdr:row>97</xdr:row>
      <xdr:rowOff>135375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66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151902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43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17642</xdr:rowOff>
    </xdr:from>
    <xdr:to>
      <xdr:col>67</xdr:col>
      <xdr:colOff>101600</xdr:colOff>
      <xdr:row>98</xdr:row>
      <xdr:rowOff>119242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1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110369</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1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32077</xdr:rowOff>
    </xdr:from>
    <xdr:to>
      <xdr:col>102</xdr:col>
      <xdr:colOff>165100</xdr:colOff>
      <xdr:row>37</xdr:row>
      <xdr:rowOff>133677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150204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50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45793</xdr:rowOff>
    </xdr:from>
    <xdr:to>
      <xdr:col>98</xdr:col>
      <xdr:colOff>38100</xdr:colOff>
      <xdr:row>37</xdr:row>
      <xdr:rowOff>147393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163920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85707</xdr:rowOff>
    </xdr:from>
    <xdr:to>
      <xdr:col>116</xdr:col>
      <xdr:colOff>63500</xdr:colOff>
      <xdr:row>59</xdr:row>
      <xdr:rowOff>85816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201257"/>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85816</xdr:rowOff>
    </xdr:from>
    <xdr:to>
      <xdr:col>111</xdr:col>
      <xdr:colOff>177800</xdr:colOff>
      <xdr:row>59</xdr:row>
      <xdr:rowOff>86034</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201366"/>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86034</xdr:rowOff>
    </xdr:from>
    <xdr:to>
      <xdr:col>107</xdr:col>
      <xdr:colOff>50800</xdr:colOff>
      <xdr:row>59</xdr:row>
      <xdr:rowOff>86034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015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85924</xdr:rowOff>
    </xdr:from>
    <xdr:to>
      <xdr:col>102</xdr:col>
      <xdr:colOff>114300</xdr:colOff>
      <xdr:row>59</xdr:row>
      <xdr:rowOff>86034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01474"/>
          <a:ext cx="889000" cy="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71935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73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62574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6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34907</xdr:rowOff>
    </xdr:from>
    <xdr:to>
      <xdr:col>116</xdr:col>
      <xdr:colOff>114300</xdr:colOff>
      <xdr:row>59</xdr:row>
      <xdr:rowOff>136507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5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121284</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35016</xdr:rowOff>
    </xdr:from>
    <xdr:to>
      <xdr:col>112</xdr:col>
      <xdr:colOff>38100</xdr:colOff>
      <xdr:row>59</xdr:row>
      <xdr:rowOff>136616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5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127743</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243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35234</xdr:rowOff>
    </xdr:from>
    <xdr:to>
      <xdr:col>107</xdr:col>
      <xdr:colOff>101600</xdr:colOff>
      <xdr:row>59</xdr:row>
      <xdr:rowOff>136834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127961</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243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35234</xdr:rowOff>
    </xdr:from>
    <xdr:to>
      <xdr:col>102</xdr:col>
      <xdr:colOff>165100</xdr:colOff>
      <xdr:row>59</xdr:row>
      <xdr:rowOff>136834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0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127961</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243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35124</xdr:rowOff>
    </xdr:from>
    <xdr:to>
      <xdr:col>98</xdr:col>
      <xdr:colOff>38100</xdr:colOff>
      <xdr:row>59</xdr:row>
      <xdr:rowOff>136724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5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127851</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243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140706</xdr:rowOff>
    </xdr:from>
    <xdr:to>
      <xdr:col>116</xdr:col>
      <xdr:colOff>63500</xdr:colOff>
      <xdr:row>75</xdr:row>
      <xdr:rowOff>35870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828006"/>
          <a:ext cx="838200" cy="6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21114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536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35870</xdr:rowOff>
    </xdr:from>
    <xdr:to>
      <xdr:col>111</xdr:col>
      <xdr:colOff>177800</xdr:colOff>
      <xdr:row>75</xdr:row>
      <xdr:rowOff>74229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894620"/>
          <a:ext cx="889000" cy="3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49887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74229</xdr:rowOff>
    </xdr:from>
    <xdr:to>
      <xdr:col>107</xdr:col>
      <xdr:colOff>50800</xdr:colOff>
      <xdr:row>75</xdr:row>
      <xdr:rowOff>110439</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932979"/>
          <a:ext cx="889000" cy="3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117964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110439</xdr:rowOff>
    </xdr:from>
    <xdr:to>
      <xdr:col>102</xdr:col>
      <xdr:colOff>114300</xdr:colOff>
      <xdr:row>75</xdr:row>
      <xdr:rowOff>152228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969189"/>
          <a:ext cx="889000" cy="4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126148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95653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89906</xdr:rowOff>
    </xdr:from>
    <xdr:to>
      <xdr:col>116</xdr:col>
      <xdr:colOff>114300</xdr:colOff>
      <xdr:row>75</xdr:row>
      <xdr:rowOff>20056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77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68333</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75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156520</xdr:rowOff>
    </xdr:from>
    <xdr:to>
      <xdr:col>112</xdr:col>
      <xdr:colOff>38100</xdr:colOff>
      <xdr:row>75</xdr:row>
      <xdr:rowOff>86670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8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77797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93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23429</xdr:rowOff>
    </xdr:from>
    <xdr:to>
      <xdr:col>107</xdr:col>
      <xdr:colOff>101600</xdr:colOff>
      <xdr:row>75</xdr:row>
      <xdr:rowOff>125029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88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116157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97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59639</xdr:rowOff>
    </xdr:from>
    <xdr:to>
      <xdr:col>102</xdr:col>
      <xdr:colOff>165100</xdr:colOff>
      <xdr:row>75</xdr:row>
      <xdr:rowOff>161240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9183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152367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101427</xdr:rowOff>
    </xdr:from>
    <xdr:to>
      <xdr:col>98</xdr:col>
      <xdr:colOff>38100</xdr:colOff>
      <xdr:row>76</xdr:row>
      <xdr:rowOff>31576</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96017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22705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05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比較について、扶助費は、物価高騰給付金事業や低所得者支援給付事業、障がい者介護給付事業において、前年度と比べて増額したほか、生活保護費等の社会保障に要する経費が多額となっているため、類似団体の中でも順位が高くなっている。</a:t>
          </a:r>
        </a:p>
        <a:p>
          <a:r>
            <a:rPr kumimoji="1" lang="ja-JP" altLang="en-US" sz="1300">
              <a:latin typeface="ＭＳ Ｐゴシック" panose="020B0600070205080204" pitchFamily="50" charset="-128"/>
              <a:ea typeface="ＭＳ Ｐゴシック" panose="020B0600070205080204" pitchFamily="50" charset="-128"/>
            </a:rPr>
            <a:t>　普通建設事業（うち更新整備）については、槇尾学園整備事業等が前年度と比べて増額したものの、新庁舎整備事業において減額となったことから、類似団体内平均値よりも低くなっている。</a:t>
          </a:r>
        </a:p>
        <a:p>
          <a:r>
            <a:rPr kumimoji="1" lang="ja-JP" altLang="en-US" sz="1300">
              <a:latin typeface="ＭＳ Ｐゴシック" panose="020B0600070205080204" pitchFamily="50" charset="-128"/>
              <a:ea typeface="ＭＳ Ｐゴシック" panose="020B0600070205080204" pitchFamily="50" charset="-128"/>
            </a:rPr>
            <a:t>　一方、公債費においては、将来的な財政負担を考慮して、地方債の早期償還に取り組んでいることから、一人当たりのコストは</a:t>
          </a:r>
          <a:r>
            <a:rPr kumimoji="1" lang="en-US" altLang="ja-JP" sz="1300">
              <a:latin typeface="ＭＳ Ｐゴシック" panose="020B0600070205080204" pitchFamily="50" charset="-128"/>
              <a:ea typeface="ＭＳ Ｐゴシック" panose="020B0600070205080204" pitchFamily="50" charset="-128"/>
            </a:rPr>
            <a:t>34,273</a:t>
          </a:r>
          <a:r>
            <a:rPr kumimoji="1" lang="ja-JP" altLang="en-US" sz="1300">
              <a:latin typeface="ＭＳ Ｐゴシック" panose="020B0600070205080204" pitchFamily="50" charset="-128"/>
              <a:ea typeface="ＭＳ Ｐゴシック" panose="020B0600070205080204" pitchFamily="50" charset="-128"/>
            </a:rPr>
            <a:t>円と類似団体内平均値の</a:t>
          </a:r>
          <a:r>
            <a:rPr kumimoji="1" lang="en-US" altLang="ja-JP" sz="1300">
              <a:latin typeface="ＭＳ Ｐゴシック" panose="020B0600070205080204" pitchFamily="50" charset="-128"/>
              <a:ea typeface="ＭＳ Ｐゴシック" panose="020B0600070205080204" pitchFamily="50" charset="-128"/>
            </a:rPr>
            <a:t>27,084</a:t>
          </a:r>
          <a:r>
            <a:rPr kumimoji="1" lang="ja-JP" altLang="en-US" sz="1300">
              <a:latin typeface="ＭＳ Ｐゴシック" panose="020B0600070205080204" pitchFamily="50" charset="-128"/>
              <a:ea typeface="ＭＳ Ｐゴシック" panose="020B0600070205080204" pitchFamily="50" charset="-128"/>
            </a:rPr>
            <a:t>円を上回っているが、将来負担比率は類似団体内平均値を大きく下回っている。今後も将来負担の軽減に努める。</a:t>
          </a:r>
        </a:p>
        <a:p>
          <a:r>
            <a:rPr kumimoji="1" lang="ja-JP" altLang="en-US" sz="1300">
              <a:latin typeface="ＭＳ Ｐゴシック" panose="020B0600070205080204" pitchFamily="50" charset="-128"/>
              <a:ea typeface="ＭＳ Ｐゴシック" panose="020B0600070205080204" pitchFamily="50" charset="-128"/>
            </a:rPr>
            <a:t>　また、物件費については、経常的な経費に関して、対前年度同額を予算要求限度額に設定したことなどにより、一人当たりのコストは類似団体内平均値に比べて引き続き低くなっている。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大阪府和泉市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182,841
179,596
84.98
72,999,646
72,276,768
365,159
37,723,011
37,477,129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38659</xdr:rowOff>
    </xdr:from>
    <xdr:to>
      <xdr:col>24</xdr:col>
      <xdr:colOff>63500</xdr:colOff>
      <xdr:row>35</xdr:row>
      <xdr:rowOff>55118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39409"/>
          <a:ext cx="8382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35001</xdr:rowOff>
    </xdr:from>
    <xdr:to>
      <xdr:col>19</xdr:col>
      <xdr:colOff>177800</xdr:colOff>
      <xdr:row>35</xdr:row>
      <xdr:rowOff>55118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03575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35001</xdr:rowOff>
    </xdr:from>
    <xdr:to>
      <xdr:col>15</xdr:col>
      <xdr:colOff>50800</xdr:colOff>
      <xdr:row>35</xdr:row>
      <xdr:rowOff>127356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035751"/>
          <a:ext cx="889000" cy="9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52375</xdr:rowOff>
    </xdr:from>
    <xdr:to>
      <xdr:col>10</xdr:col>
      <xdr:colOff>114300</xdr:colOff>
      <xdr:row>35</xdr:row>
      <xdr:rowOff>127356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053125"/>
          <a:ext cx="889000" cy="74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159309</xdr:rowOff>
    </xdr:from>
    <xdr:to>
      <xdr:col>24</xdr:col>
      <xdr:colOff>114300</xdr:colOff>
      <xdr:row>35</xdr:row>
      <xdr:rowOff>89459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8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10736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40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4318</xdr:rowOff>
    </xdr:from>
    <xdr:to>
      <xdr:col>20</xdr:col>
      <xdr:colOff>38100</xdr:colOff>
      <xdr:row>35</xdr:row>
      <xdr:rowOff>105918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0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122445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80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155651</xdr:rowOff>
    </xdr:from>
    <xdr:to>
      <xdr:col>15</xdr:col>
      <xdr:colOff>101600</xdr:colOff>
      <xdr:row>35</xdr:row>
      <xdr:rowOff>85801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8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102328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60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76556</xdr:rowOff>
    </xdr:from>
    <xdr:to>
      <xdr:col>10</xdr:col>
      <xdr:colOff>165100</xdr:colOff>
      <xdr:row>36</xdr:row>
      <xdr:rowOff>6706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7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23233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85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1575</xdr:rowOff>
    </xdr:from>
    <xdr:to>
      <xdr:col>6</xdr:col>
      <xdr:colOff>38100</xdr:colOff>
      <xdr:row>35</xdr:row>
      <xdr:rowOff>103175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0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119702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7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102721</xdr:rowOff>
    </xdr:from>
    <xdr:to>
      <xdr:col>24</xdr:col>
      <xdr:colOff>63500</xdr:colOff>
      <xdr:row>57</xdr:row>
      <xdr:rowOff>75365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03921"/>
          <a:ext cx="838200" cy="14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111276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1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7134</xdr:rowOff>
    </xdr:from>
    <xdr:to>
      <xdr:col>19</xdr:col>
      <xdr:colOff>177800</xdr:colOff>
      <xdr:row>56</xdr:row>
      <xdr:rowOff>102721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608334"/>
          <a:ext cx="889000" cy="9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157211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5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62074</xdr:rowOff>
    </xdr:from>
    <xdr:to>
      <xdr:col>15</xdr:col>
      <xdr:colOff>50800</xdr:colOff>
      <xdr:row>56</xdr:row>
      <xdr:rowOff>7134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634574"/>
          <a:ext cx="889000" cy="97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139510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7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62074</xdr:rowOff>
    </xdr:from>
    <xdr:to>
      <xdr:col>10</xdr:col>
      <xdr:colOff>114300</xdr:colOff>
      <xdr:row>57</xdr:row>
      <xdr:rowOff>120955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634574"/>
          <a:ext cx="889000" cy="125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151681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84084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24565</xdr:rowOff>
    </xdr:from>
    <xdr:to>
      <xdr:col>24</xdr:col>
      <xdr:colOff>114300</xdr:colOff>
      <xdr:row>57</xdr:row>
      <xdr:rowOff>126165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110942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1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51921</xdr:rowOff>
    </xdr:from>
    <xdr:to>
      <xdr:col>20</xdr:col>
      <xdr:colOff>38100</xdr:colOff>
      <xdr:row>56</xdr:row>
      <xdr:rowOff>153521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5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170048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42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127784</xdr:rowOff>
    </xdr:from>
    <xdr:to>
      <xdr:col>15</xdr:col>
      <xdr:colOff>101600</xdr:colOff>
      <xdr:row>56</xdr:row>
      <xdr:rowOff>57934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55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74461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332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11274</xdr:rowOff>
    </xdr:from>
    <xdr:to>
      <xdr:col>10</xdr:col>
      <xdr:colOff>165100</xdr:colOff>
      <xdr:row>50</xdr:row>
      <xdr:rowOff>112874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58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129401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359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70155</xdr:rowOff>
    </xdr:from>
    <xdr:to>
      <xdr:col>6</xdr:col>
      <xdr:colOff>38100</xdr:colOff>
      <xdr:row>58</xdr:row>
      <xdr:rowOff>305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162882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3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8877</xdr:rowOff>
    </xdr:from>
    <xdr:to>
      <xdr:col>24</xdr:col>
      <xdr:colOff>63500</xdr:colOff>
      <xdr:row>76</xdr:row>
      <xdr:rowOff>8953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67627"/>
          <a:ext cx="838200" cy="17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83896</xdr:rowOff>
    </xdr:from>
    <xdr:to>
      <xdr:col>19</xdr:col>
      <xdr:colOff>177800</xdr:colOff>
      <xdr:row>76</xdr:row>
      <xdr:rowOff>8953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2942646"/>
          <a:ext cx="889000" cy="9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83896</xdr:rowOff>
    </xdr:from>
    <xdr:to>
      <xdr:col>15</xdr:col>
      <xdr:colOff>50800</xdr:colOff>
      <xdr:row>77</xdr:row>
      <xdr:rowOff>68580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42646"/>
          <a:ext cx="889000" cy="32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68580</xdr:rowOff>
    </xdr:from>
    <xdr:to>
      <xdr:col>10</xdr:col>
      <xdr:colOff>114300</xdr:colOff>
      <xdr:row>77</xdr:row>
      <xdr:rowOff>145275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70230"/>
          <a:ext cx="889000" cy="7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34269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7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138662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51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129527</xdr:rowOff>
    </xdr:from>
    <xdr:to>
      <xdr:col>24</xdr:col>
      <xdr:colOff>114300</xdr:colOff>
      <xdr:row>75</xdr:row>
      <xdr:rowOff>59677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16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152404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68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129604</xdr:rowOff>
    </xdr:from>
    <xdr:to>
      <xdr:col>20</xdr:col>
      <xdr:colOff>38100</xdr:colOff>
      <xdr:row>76</xdr:row>
      <xdr:rowOff>59754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8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76281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763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33096</xdr:rowOff>
    </xdr:from>
    <xdr:to>
      <xdr:col>15</xdr:col>
      <xdr:colOff>101600</xdr:colOff>
      <xdr:row>75</xdr:row>
      <xdr:rowOff>134696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9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151223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17780</xdr:rowOff>
    </xdr:from>
    <xdr:to>
      <xdr:col>10</xdr:col>
      <xdr:colOff>165100</xdr:colOff>
      <xdr:row>77</xdr:row>
      <xdr:rowOff>119380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1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135907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9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94475</xdr:rowOff>
    </xdr:from>
    <xdr:to>
      <xdr:col>6</xdr:col>
      <xdr:colOff>38100</xdr:colOff>
      <xdr:row>78</xdr:row>
      <xdr:rowOff>24625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9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41152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071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97115</xdr:rowOff>
    </xdr:from>
    <xdr:to>
      <xdr:col>24</xdr:col>
      <xdr:colOff>63500</xdr:colOff>
      <xdr:row>97</xdr:row>
      <xdr:rowOff>100250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727765"/>
          <a:ext cx="838200" cy="3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72296</xdr:rowOff>
    </xdr:from>
    <xdr:to>
      <xdr:col>19</xdr:col>
      <xdr:colOff>177800</xdr:colOff>
      <xdr:row>97</xdr:row>
      <xdr:rowOff>100250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702946"/>
          <a:ext cx="889000" cy="27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72296</xdr:rowOff>
    </xdr:from>
    <xdr:to>
      <xdr:col>15</xdr:col>
      <xdr:colOff>50800</xdr:colOff>
      <xdr:row>98</xdr:row>
      <xdr:rowOff>43002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02946"/>
          <a:ext cx="889000" cy="14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43002</xdr:rowOff>
    </xdr:from>
    <xdr:to>
      <xdr:col>10</xdr:col>
      <xdr:colOff>114300</xdr:colOff>
      <xdr:row>98</xdr:row>
      <xdr:rowOff>126278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45102"/>
          <a:ext cx="889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46315</xdr:rowOff>
    </xdr:from>
    <xdr:to>
      <xdr:col>24</xdr:col>
      <xdr:colOff>114300</xdr:colOff>
      <xdr:row>97</xdr:row>
      <xdr:rowOff>147915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7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24742</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5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49450</xdr:rowOff>
    </xdr:from>
    <xdr:to>
      <xdr:col>20</xdr:col>
      <xdr:colOff>38100</xdr:colOff>
      <xdr:row>97</xdr:row>
      <xdr:rowOff>151050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142177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7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21496</xdr:rowOff>
    </xdr:from>
    <xdr:to>
      <xdr:col>15</xdr:col>
      <xdr:colOff>101600</xdr:colOff>
      <xdr:row>97</xdr:row>
      <xdr:rowOff>123096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65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114223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74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163652</xdr:rowOff>
    </xdr:from>
    <xdr:to>
      <xdr:col>10</xdr:col>
      <xdr:colOff>165100</xdr:colOff>
      <xdr:row>98</xdr:row>
      <xdr:rowOff>93802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9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84929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8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75478</xdr:rowOff>
    </xdr:from>
    <xdr:to>
      <xdr:col>6</xdr:col>
      <xdr:colOff>38100</xdr:colOff>
      <xdr:row>99</xdr:row>
      <xdr:rowOff>5628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77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168205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7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101600</xdr:rowOff>
    </xdr:from>
    <xdr:to>
      <xdr:col>55</xdr:col>
      <xdr:colOff>0</xdr:colOff>
      <xdr:row>38</xdr:row>
      <xdr:rowOff>112268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16700"/>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48150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20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93599</xdr:rowOff>
    </xdr:from>
    <xdr:to>
      <xdr:col>50</xdr:col>
      <xdr:colOff>114300</xdr:colOff>
      <xdr:row>38</xdr:row>
      <xdr:rowOff>112268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08699"/>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144543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93599</xdr:rowOff>
    </xdr:from>
    <xdr:to>
      <xdr:col>45</xdr:col>
      <xdr:colOff>177800</xdr:colOff>
      <xdr:row>38</xdr:row>
      <xdr:rowOff>106172</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608699"/>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138447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94361</xdr:rowOff>
    </xdr:from>
    <xdr:to>
      <xdr:col>41</xdr:col>
      <xdr:colOff>50800</xdr:colOff>
      <xdr:row>38</xdr:row>
      <xdr:rowOff>106172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09461"/>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145305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106443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50800</xdr:rowOff>
    </xdr:from>
    <xdr:to>
      <xdr:col>55</xdr:col>
      <xdr:colOff>50800</xdr:colOff>
      <xdr:row>38</xdr:row>
      <xdr:rowOff>152400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137177</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80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61468</xdr:rowOff>
    </xdr:from>
    <xdr:to>
      <xdr:col>50</xdr:col>
      <xdr:colOff>165100</xdr:colOff>
      <xdr:row>38</xdr:row>
      <xdr:rowOff>163068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7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154195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69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42799</xdr:rowOff>
    </xdr:from>
    <xdr:to>
      <xdr:col>46</xdr:col>
      <xdr:colOff>38100</xdr:colOff>
      <xdr:row>38</xdr:row>
      <xdr:rowOff>144399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5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135526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50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55372</xdr:rowOff>
    </xdr:from>
    <xdr:to>
      <xdr:col>41</xdr:col>
      <xdr:colOff>101600</xdr:colOff>
      <xdr:row>38</xdr:row>
      <xdr:rowOff>156972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7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148099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63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43561</xdr:rowOff>
    </xdr:from>
    <xdr:to>
      <xdr:col>36</xdr:col>
      <xdr:colOff>165100</xdr:colOff>
      <xdr:row>38</xdr:row>
      <xdr:rowOff>145161</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5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136288</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51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163475</xdr:rowOff>
    </xdr:from>
    <xdr:to>
      <xdr:col>55</xdr:col>
      <xdr:colOff>0</xdr:colOff>
      <xdr:row>58</xdr:row>
      <xdr:rowOff>46812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9639300" y="9936125"/>
          <a:ext cx="838200" cy="54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148844</xdr:rowOff>
    </xdr:from>
    <xdr:to>
      <xdr:col>50</xdr:col>
      <xdr:colOff>114300</xdr:colOff>
      <xdr:row>57</xdr:row>
      <xdr:rowOff>163475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921494"/>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54830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998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148844</xdr:rowOff>
    </xdr:from>
    <xdr:to>
      <xdr:col>45</xdr:col>
      <xdr:colOff>177800</xdr:colOff>
      <xdr:row>58</xdr:row>
      <xdr:rowOff>18618</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921494"/>
          <a:ext cx="889000" cy="4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61689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1000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80569</xdr:rowOff>
    </xdr:from>
    <xdr:to>
      <xdr:col>41</xdr:col>
      <xdr:colOff>50800</xdr:colOff>
      <xdr:row>58</xdr:row>
      <xdr:rowOff>18618</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853219"/>
          <a:ext cx="889000" cy="10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56964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10001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167462</xdr:rowOff>
    </xdr:from>
    <xdr:to>
      <xdr:col>55</xdr:col>
      <xdr:colOff>50800</xdr:colOff>
      <xdr:row>58</xdr:row>
      <xdr:rowOff>97612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94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145889</xdr:rowOff>
    </xdr:from>
    <xdr:ext cx="469744"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1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112675</xdr:rowOff>
    </xdr:from>
    <xdr:to>
      <xdr:col>50</xdr:col>
      <xdr:colOff>165100</xdr:colOff>
      <xdr:row>58</xdr:row>
      <xdr:rowOff>42825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88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59352</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04428" y="966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98044</xdr:rowOff>
    </xdr:from>
    <xdr:to>
      <xdr:col>46</xdr:col>
      <xdr:colOff>38100</xdr:colOff>
      <xdr:row>58</xdr:row>
      <xdr:rowOff>28194</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8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44721</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15428" y="9645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139268</xdr:rowOff>
    </xdr:from>
    <xdr:to>
      <xdr:col>41</xdr:col>
      <xdr:colOff>101600</xdr:colOff>
      <xdr:row>58</xdr:row>
      <xdr:rowOff>69418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1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60545</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26428" y="10004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29769</xdr:rowOff>
    </xdr:from>
    <xdr:to>
      <xdr:col>36</xdr:col>
      <xdr:colOff>165100</xdr:colOff>
      <xdr:row>57</xdr:row>
      <xdr:rowOff>131369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802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147896</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9577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10678</xdr:rowOff>
    </xdr:from>
    <xdr:to>
      <xdr:col>55</xdr:col>
      <xdr:colOff>0</xdr:colOff>
      <xdr:row>77</xdr:row>
      <xdr:rowOff>135265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040878"/>
          <a:ext cx="838200" cy="296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10678</xdr:rowOff>
    </xdr:from>
    <xdr:to>
      <xdr:col>50</xdr:col>
      <xdr:colOff>114300</xdr:colOff>
      <xdr:row>77</xdr:row>
      <xdr:rowOff>93202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040878"/>
          <a:ext cx="889000" cy="25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28556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161142</xdr:rowOff>
    </xdr:from>
    <xdr:to>
      <xdr:col>45</xdr:col>
      <xdr:colOff>177800</xdr:colOff>
      <xdr:row>77</xdr:row>
      <xdr:rowOff>93202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191342"/>
          <a:ext cx="889000" cy="10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161142</xdr:rowOff>
    </xdr:from>
    <xdr:to>
      <xdr:col>41</xdr:col>
      <xdr:colOff>50800</xdr:colOff>
      <xdr:row>78</xdr:row>
      <xdr:rowOff>75874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191342"/>
          <a:ext cx="889000" cy="25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148917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124914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84465</xdr:rowOff>
    </xdr:from>
    <xdr:to>
      <xdr:col>55</xdr:col>
      <xdr:colOff>50800</xdr:colOff>
      <xdr:row>78</xdr:row>
      <xdr:rowOff>14615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8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170842</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0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131328</xdr:rowOff>
    </xdr:from>
    <xdr:to>
      <xdr:col>50</xdr:col>
      <xdr:colOff>165100</xdr:colOff>
      <xdr:row>76</xdr:row>
      <xdr:rowOff>61478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990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78005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76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42402</xdr:rowOff>
    </xdr:from>
    <xdr:to>
      <xdr:col>46</xdr:col>
      <xdr:colOff>38100</xdr:colOff>
      <xdr:row>77</xdr:row>
      <xdr:rowOff>144002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4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135129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3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110342</xdr:rowOff>
    </xdr:from>
    <xdr:to>
      <xdr:col>41</xdr:col>
      <xdr:colOff>101600</xdr:colOff>
      <xdr:row>77</xdr:row>
      <xdr:rowOff>40492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14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31619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233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25074</xdr:rowOff>
    </xdr:from>
    <xdr:to>
      <xdr:col>36</xdr:col>
      <xdr:colOff>165100</xdr:colOff>
      <xdr:row>78</xdr:row>
      <xdr:rowOff>126674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9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117801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90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4532</xdr:rowOff>
    </xdr:from>
    <xdr:to>
      <xdr:col>55</xdr:col>
      <xdr:colOff>0</xdr:colOff>
      <xdr:row>98</xdr:row>
      <xdr:rowOff>22755</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806632"/>
          <a:ext cx="838200" cy="1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22755</xdr:rowOff>
    </xdr:from>
    <xdr:to>
      <xdr:col>50</xdr:col>
      <xdr:colOff>114300</xdr:colOff>
      <xdr:row>98</xdr:row>
      <xdr:rowOff>84215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824855"/>
          <a:ext cx="889000" cy="6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34968</xdr:rowOff>
    </xdr:from>
    <xdr:to>
      <xdr:col>45</xdr:col>
      <xdr:colOff>177800</xdr:colOff>
      <xdr:row>98</xdr:row>
      <xdr:rowOff>84215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37068"/>
          <a:ext cx="889000" cy="49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34968</xdr:rowOff>
    </xdr:from>
    <xdr:to>
      <xdr:col>41</xdr:col>
      <xdr:colOff>50800</xdr:colOff>
      <xdr:row>99</xdr:row>
      <xdr:rowOff>104136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837068"/>
          <a:ext cx="889000" cy="24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31038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1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86033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7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125182</xdr:rowOff>
    </xdr:from>
    <xdr:to>
      <xdr:col>55</xdr:col>
      <xdr:colOff>50800</xdr:colOff>
      <xdr:row>98</xdr:row>
      <xdr:rowOff>55332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75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103609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73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143405</xdr:rowOff>
    </xdr:from>
    <xdr:to>
      <xdr:col>50</xdr:col>
      <xdr:colOff>165100</xdr:colOff>
      <xdr:row>98</xdr:row>
      <xdr:rowOff>73555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7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64682</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86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33415</xdr:rowOff>
    </xdr:from>
    <xdr:to>
      <xdr:col>46</xdr:col>
      <xdr:colOff>38100</xdr:colOff>
      <xdr:row>98</xdr:row>
      <xdr:rowOff>135015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3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126142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155618</xdr:rowOff>
    </xdr:from>
    <xdr:to>
      <xdr:col>41</xdr:col>
      <xdr:colOff>101600</xdr:colOff>
      <xdr:row>98</xdr:row>
      <xdr:rowOff>85768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8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76895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87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53336</xdr:rowOff>
    </xdr:from>
    <xdr:to>
      <xdr:col>36</xdr:col>
      <xdr:colOff>165100</xdr:colOff>
      <xdr:row>99</xdr:row>
      <xdr:rowOff>154936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70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146063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711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95900</xdr:rowOff>
    </xdr:from>
    <xdr:to>
      <xdr:col>85</xdr:col>
      <xdr:colOff>127000</xdr:colOff>
      <xdr:row>39</xdr:row>
      <xdr:rowOff>49449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439550"/>
          <a:ext cx="838200" cy="296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95900</xdr:rowOff>
    </xdr:from>
    <xdr:to>
      <xdr:col>81</xdr:col>
      <xdr:colOff>50800</xdr:colOff>
      <xdr:row>39</xdr:row>
      <xdr:rowOff>38476</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39550"/>
          <a:ext cx="889000" cy="28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38476</xdr:rowOff>
    </xdr:from>
    <xdr:to>
      <xdr:col>76</xdr:col>
      <xdr:colOff>114300</xdr:colOff>
      <xdr:row>39</xdr:row>
      <xdr:rowOff>77521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725026"/>
          <a:ext cx="889000" cy="3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159726</xdr:rowOff>
    </xdr:from>
    <xdr:to>
      <xdr:col>71</xdr:col>
      <xdr:colOff>177800</xdr:colOff>
      <xdr:row>39</xdr:row>
      <xdr:rowOff>77521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331926"/>
          <a:ext cx="889000" cy="432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49953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39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170099</xdr:rowOff>
    </xdr:from>
    <xdr:to>
      <xdr:col>85</xdr:col>
      <xdr:colOff>177800</xdr:colOff>
      <xdr:row>39</xdr:row>
      <xdr:rowOff>100249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68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85026</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600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45100</xdr:rowOff>
    </xdr:from>
    <xdr:to>
      <xdr:col>81</xdr:col>
      <xdr:colOff>101600</xdr:colOff>
      <xdr:row>37</xdr:row>
      <xdr:rowOff>146700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8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137827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48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159126</xdr:rowOff>
    </xdr:from>
    <xdr:to>
      <xdr:col>76</xdr:col>
      <xdr:colOff>165100</xdr:colOff>
      <xdr:row>39</xdr:row>
      <xdr:rowOff>89276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67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80403</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76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26721</xdr:rowOff>
    </xdr:from>
    <xdr:to>
      <xdr:col>72</xdr:col>
      <xdr:colOff>38100</xdr:colOff>
      <xdr:row>39</xdr:row>
      <xdr:rowOff>128321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71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119448</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80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108926</xdr:rowOff>
    </xdr:from>
    <xdr:to>
      <xdr:col>67</xdr:col>
      <xdr:colOff>101600</xdr:colOff>
      <xdr:row>37</xdr:row>
      <xdr:rowOff>39076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28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55603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05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99771</xdr:rowOff>
    </xdr:from>
    <xdr:to>
      <xdr:col>85</xdr:col>
      <xdr:colOff>127000</xdr:colOff>
      <xdr:row>57</xdr:row>
      <xdr:rowOff>111944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700971"/>
          <a:ext cx="838200" cy="18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111944</xdr:rowOff>
    </xdr:from>
    <xdr:to>
      <xdr:col>81</xdr:col>
      <xdr:colOff>50800</xdr:colOff>
      <xdr:row>57</xdr:row>
      <xdr:rowOff>134442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884594"/>
          <a:ext cx="889000" cy="2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56052</xdr:rowOff>
    </xdr:from>
    <xdr:to>
      <xdr:col>76</xdr:col>
      <xdr:colOff>114300</xdr:colOff>
      <xdr:row>57</xdr:row>
      <xdr:rowOff>134442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828702"/>
          <a:ext cx="889000" cy="78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129146</xdr:rowOff>
    </xdr:from>
    <xdr:to>
      <xdr:col>71</xdr:col>
      <xdr:colOff>177800</xdr:colOff>
      <xdr:row>57</xdr:row>
      <xdr:rowOff>56052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30346"/>
          <a:ext cx="889000" cy="9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100519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41229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81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48971</xdr:rowOff>
    </xdr:from>
    <xdr:to>
      <xdr:col>85</xdr:col>
      <xdr:colOff>177800</xdr:colOff>
      <xdr:row>56</xdr:row>
      <xdr:rowOff>150571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5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27398</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2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61144</xdr:rowOff>
    </xdr:from>
    <xdr:to>
      <xdr:col>81</xdr:col>
      <xdr:colOff>101600</xdr:colOff>
      <xdr:row>57</xdr:row>
      <xdr:rowOff>162744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3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153871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2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83642</xdr:rowOff>
    </xdr:from>
    <xdr:to>
      <xdr:col>76</xdr:col>
      <xdr:colOff>165100</xdr:colOff>
      <xdr:row>58</xdr:row>
      <xdr:rowOff>13792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85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4919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949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5252</xdr:rowOff>
    </xdr:from>
    <xdr:to>
      <xdr:col>72</xdr:col>
      <xdr:colOff>38100</xdr:colOff>
      <xdr:row>57</xdr:row>
      <xdr:rowOff>106852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7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97979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7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78346</xdr:rowOff>
    </xdr:from>
    <xdr:to>
      <xdr:col>67</xdr:col>
      <xdr:colOff>101600</xdr:colOff>
      <xdr:row>57</xdr:row>
      <xdr:rowOff>8496</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6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25023</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45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111125</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48422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70434</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43534"/>
          <a:ext cx="889000" cy="6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120590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493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60325</xdr:rowOff>
    </xdr:from>
    <xdr:to>
      <xdr:col>85</xdr:col>
      <xdr:colOff>177800</xdr:colOff>
      <xdr:row>78</xdr:row>
      <xdr:rowOff>161925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3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158996</xdr:rowOff>
    </xdr:from>
    <xdr:ext cx="378565"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60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19634</xdr:rowOff>
    </xdr:from>
    <xdr:to>
      <xdr:col>67</xdr:col>
      <xdr:colOff>101600</xdr:colOff>
      <xdr:row>78</xdr:row>
      <xdr:rowOff>121234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39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137761</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167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7513</xdr:rowOff>
    </xdr:from>
    <xdr:to>
      <xdr:col>85</xdr:col>
      <xdr:colOff>127000</xdr:colOff>
      <xdr:row>95</xdr:row>
      <xdr:rowOff>77349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295263"/>
          <a:ext cx="838200" cy="69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141927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29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100267</xdr:rowOff>
    </xdr:from>
    <xdr:to>
      <xdr:col>81</xdr:col>
      <xdr:colOff>50800</xdr:colOff>
      <xdr:row>95</xdr:row>
      <xdr:rowOff>7513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216567"/>
          <a:ext cx="889000" cy="7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95617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55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100267</xdr:rowOff>
    </xdr:from>
    <xdr:to>
      <xdr:col>76</xdr:col>
      <xdr:colOff>114300</xdr:colOff>
      <xdr:row>95</xdr:row>
      <xdr:rowOff>18999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216567"/>
          <a:ext cx="889000" cy="90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18999</xdr:rowOff>
    </xdr:from>
    <xdr:to>
      <xdr:col>71</xdr:col>
      <xdr:colOff>177800</xdr:colOff>
      <xdr:row>95</xdr:row>
      <xdr:rowOff>39536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306749"/>
          <a:ext cx="889000" cy="2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93921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81081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54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26549</xdr:rowOff>
    </xdr:from>
    <xdr:to>
      <xdr:col>85</xdr:col>
      <xdr:colOff>177800</xdr:colOff>
      <xdr:row>95</xdr:row>
      <xdr:rowOff>128149</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3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49426</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16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128163</xdr:rowOff>
    </xdr:from>
    <xdr:to>
      <xdr:col>81</xdr:col>
      <xdr:colOff>101600</xdr:colOff>
      <xdr:row>95</xdr:row>
      <xdr:rowOff>58313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24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74840</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01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49467</xdr:rowOff>
    </xdr:from>
    <xdr:to>
      <xdr:col>76</xdr:col>
      <xdr:colOff>165100</xdr:colOff>
      <xdr:row>94</xdr:row>
      <xdr:rowOff>151067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16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167594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594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139649</xdr:rowOff>
    </xdr:from>
    <xdr:to>
      <xdr:col>72</xdr:col>
      <xdr:colOff>38100</xdr:colOff>
      <xdr:row>95</xdr:row>
      <xdr:rowOff>69799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5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86326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031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160186</xdr:rowOff>
    </xdr:from>
    <xdr:to>
      <xdr:col>67</xdr:col>
      <xdr:colOff>101600</xdr:colOff>
      <xdr:row>95</xdr:row>
      <xdr:rowOff>90336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2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106863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05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住民一人当たりのコスト比較について、民生費においては一人あたり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万円を超え、目的別費目の中で最も高い結果となっている。これは、生活保護費や児童福祉、障がい福祉、高齢者福祉といった社会保障経費に要する事業が高額となっているものである。</a:t>
          </a:r>
        </a:p>
        <a:p>
          <a:r>
            <a:rPr kumimoji="1" lang="ja-JP" altLang="en-US" sz="1300">
              <a:latin typeface="ＭＳ Ｐゴシック" panose="020B0600070205080204" pitchFamily="50" charset="-128"/>
              <a:ea typeface="ＭＳ Ｐゴシック" panose="020B0600070205080204" pitchFamily="50" charset="-128"/>
            </a:rPr>
            <a:t>　商工費については、国の臨時交付金を活用したお買い物割引チケット事業の減額により前年度と比べて大幅に減少している。</a:t>
          </a:r>
        </a:p>
        <a:p>
          <a:r>
            <a:rPr kumimoji="1" lang="ja-JP" altLang="en-US" sz="1300">
              <a:latin typeface="ＭＳ Ｐゴシック" panose="020B0600070205080204" pitchFamily="50" charset="-128"/>
              <a:ea typeface="ＭＳ Ｐゴシック" panose="020B0600070205080204" pitchFamily="50" charset="-128"/>
            </a:rPr>
            <a:t>　また、教育費においても、槇尾学園整備事業の実施などにより、前年度と比べて増額している。</a:t>
          </a:r>
        </a:p>
        <a:p>
          <a:r>
            <a:rPr kumimoji="1" lang="ja-JP" altLang="en-US" sz="1300">
              <a:latin typeface="ＭＳ Ｐゴシック" panose="020B0600070205080204" pitchFamily="50" charset="-128"/>
              <a:ea typeface="ＭＳ Ｐゴシック" panose="020B0600070205080204" pitchFamily="50" charset="-128"/>
            </a:rPr>
            <a:t>　公債費については、将来的な財政負担を考慮して、地方債の早期償還に取り組んでいることから、一人当たりのコストは</a:t>
          </a:r>
          <a:r>
            <a:rPr kumimoji="1" lang="en-US" altLang="ja-JP" sz="1300">
              <a:latin typeface="ＭＳ Ｐゴシック" panose="020B0600070205080204" pitchFamily="50" charset="-128"/>
              <a:ea typeface="ＭＳ Ｐゴシック" panose="020B0600070205080204" pitchFamily="50" charset="-128"/>
            </a:rPr>
            <a:t>34,273</a:t>
          </a:r>
          <a:r>
            <a:rPr kumimoji="1" lang="ja-JP" altLang="en-US" sz="1300">
              <a:latin typeface="ＭＳ Ｐゴシック" panose="020B0600070205080204" pitchFamily="50" charset="-128"/>
              <a:ea typeface="ＭＳ Ｐゴシック" panose="020B0600070205080204" pitchFamily="50" charset="-128"/>
            </a:rPr>
            <a:t>円と類似団体内平均値の</a:t>
          </a:r>
          <a:r>
            <a:rPr kumimoji="1" lang="en-US" altLang="ja-JP" sz="1300">
              <a:latin typeface="ＭＳ Ｐゴシック" panose="020B0600070205080204" pitchFamily="50" charset="-128"/>
              <a:ea typeface="ＭＳ Ｐゴシック" panose="020B0600070205080204" pitchFamily="50" charset="-128"/>
            </a:rPr>
            <a:t>27,084</a:t>
          </a:r>
          <a:r>
            <a:rPr kumimoji="1" lang="ja-JP" altLang="en-US" sz="1300">
              <a:latin typeface="ＭＳ Ｐゴシック" panose="020B0600070205080204" pitchFamily="50" charset="-128"/>
              <a:ea typeface="ＭＳ Ｐゴシック" panose="020B0600070205080204" pitchFamily="50" charset="-128"/>
            </a:rPr>
            <a:t>円を上回っているが、将来負担比率は類似団体内平均値を大きく下回っている。今後も将来負担の軽減に努める。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大阪府和泉市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お買い物割引チケット事業や物価高騰緊急支援給付金などの市民の生活支援や事業者支援に加えて、「和泉創発プラン」に基づくまちづくり事業に取り組んだ一方で、地方創生臨時交付金などの国の財政措置があったことなどから、</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年度においても実質収支は黒字となっている。</a:t>
          </a:r>
        </a:p>
        <a:p>
          <a:r>
            <a:rPr kumimoji="1" lang="ja-JP" altLang="en-US" sz="1300">
              <a:latin typeface="ＭＳ Ｐゴシック" panose="020B0600070205080204" pitchFamily="50" charset="-128"/>
              <a:ea typeface="ＭＳ Ｐゴシック" panose="020B0600070205080204" pitchFamily="50" charset="-128"/>
            </a:rPr>
            <a:t>　物価高騰等の影響が長期化しており、その影響が今後も不透明であることから、</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年度に改訂した「和泉創発プラン」を着実に実施することで、安定した財政運営を行う必要がある。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大阪府和泉市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全会計において黒字となっている。引き続き事業費の抑制に努め、健全な財政運営を図る。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 thickBot="1" x14ac:dyDescent="0.25">
      <c r="B2" s="182" t="s">
        <v>77</v>
      </c>
      <c r="C2" s="182"/>
      <c r="D2" s="183"/>
    </row>
    <row r="3" spans="1:119" ht="18.75" customHeight="1" thickBot="1" x14ac:dyDescent="0.25">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72999646</v>
      </c>
      <c r="BO4" s="485"/>
      <c r="BP4" s="485"/>
      <c r="BQ4" s="485"/>
      <c r="BR4" s="485"/>
      <c r="BS4" s="485"/>
      <c r="BT4" s="485"/>
      <c r="BU4" s="486"/>
      <c r="BV4" s="484">
        <v>73757759</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1</v>
      </c>
      <c r="CU4" s="625"/>
      <c r="CV4" s="625"/>
      <c r="CW4" s="625"/>
      <c r="CX4" s="625"/>
      <c r="CY4" s="625"/>
      <c r="CZ4" s="625"/>
      <c r="DA4" s="626"/>
      <c r="DB4" s="624">
        <v>0.9</v>
      </c>
      <c r="DC4" s="625"/>
      <c r="DD4" s="625"/>
      <c r="DE4" s="625"/>
      <c r="DF4" s="625"/>
      <c r="DG4" s="625"/>
      <c r="DH4" s="625"/>
      <c r="DI4" s="626"/>
    </row>
    <row r="5" spans="1:119" ht="18.75" customHeight="1" x14ac:dyDescent="0.2">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72276768</v>
      </c>
      <c r="BO5" s="456"/>
      <c r="BP5" s="456"/>
      <c r="BQ5" s="456"/>
      <c r="BR5" s="456"/>
      <c r="BS5" s="456"/>
      <c r="BT5" s="456"/>
      <c r="BU5" s="457"/>
      <c r="BV5" s="455">
        <v>73259622</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95.5</v>
      </c>
      <c r="CU5" s="453"/>
      <c r="CV5" s="453"/>
      <c r="CW5" s="453"/>
      <c r="CX5" s="453"/>
      <c r="CY5" s="453"/>
      <c r="CZ5" s="453"/>
      <c r="DA5" s="454"/>
      <c r="DB5" s="452">
        <v>95.9</v>
      </c>
      <c r="DC5" s="453"/>
      <c r="DD5" s="453"/>
      <c r="DE5" s="453"/>
      <c r="DF5" s="453"/>
      <c r="DG5" s="453"/>
      <c r="DH5" s="453"/>
      <c r="DI5" s="454"/>
    </row>
    <row r="6" spans="1:119" ht="18.75" customHeight="1" x14ac:dyDescent="0.2">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722878</v>
      </c>
      <c r="BO6" s="456"/>
      <c r="BP6" s="456"/>
      <c r="BQ6" s="456"/>
      <c r="BR6" s="456"/>
      <c r="BS6" s="456"/>
      <c r="BT6" s="456"/>
      <c r="BU6" s="457"/>
      <c r="BV6" s="455">
        <v>498137</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96</v>
      </c>
      <c r="CU6" s="599"/>
      <c r="CV6" s="599"/>
      <c r="CW6" s="599"/>
      <c r="CX6" s="599"/>
      <c r="CY6" s="599"/>
      <c r="CZ6" s="599"/>
      <c r="DA6" s="600"/>
      <c r="DB6" s="598">
        <v>97.1</v>
      </c>
      <c r="DC6" s="599"/>
      <c r="DD6" s="599"/>
      <c r="DE6" s="599"/>
      <c r="DF6" s="599"/>
      <c r="DG6" s="599"/>
      <c r="DH6" s="599"/>
      <c r="DI6" s="600"/>
    </row>
    <row r="7" spans="1:119" ht="18.75" customHeight="1" x14ac:dyDescent="0.2">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357719</v>
      </c>
      <c r="BO7" s="456"/>
      <c r="BP7" s="456"/>
      <c r="BQ7" s="456"/>
      <c r="BR7" s="456"/>
      <c r="BS7" s="456"/>
      <c r="BT7" s="456"/>
      <c r="BU7" s="457"/>
      <c r="BV7" s="455">
        <v>159433</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37723011</v>
      </c>
      <c r="CU7" s="456"/>
      <c r="CV7" s="456"/>
      <c r="CW7" s="456"/>
      <c r="CX7" s="456"/>
      <c r="CY7" s="456"/>
      <c r="CZ7" s="456"/>
      <c r="DA7" s="457"/>
      <c r="DB7" s="455">
        <v>36656715</v>
      </c>
      <c r="DC7" s="456"/>
      <c r="DD7" s="456"/>
      <c r="DE7" s="456"/>
      <c r="DF7" s="456"/>
      <c r="DG7" s="456"/>
      <c r="DH7" s="456"/>
      <c r="DI7" s="457"/>
    </row>
    <row r="8" spans="1:119" ht="18.75" customHeight="1" thickBot="1" x14ac:dyDescent="0.25">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365159</v>
      </c>
      <c r="BO8" s="456"/>
      <c r="BP8" s="456"/>
      <c r="BQ8" s="456"/>
      <c r="BR8" s="456"/>
      <c r="BS8" s="456"/>
      <c r="BT8" s="456"/>
      <c r="BU8" s="457"/>
      <c r="BV8" s="455">
        <v>338704</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0.7</v>
      </c>
      <c r="CU8" s="559"/>
      <c r="CV8" s="559"/>
      <c r="CW8" s="559"/>
      <c r="CX8" s="559"/>
      <c r="CY8" s="559"/>
      <c r="CZ8" s="559"/>
      <c r="DA8" s="560"/>
      <c r="DB8" s="558">
        <v>0.72</v>
      </c>
      <c r="DC8" s="559"/>
      <c r="DD8" s="559"/>
      <c r="DE8" s="559"/>
      <c r="DF8" s="559"/>
      <c r="DG8" s="559"/>
      <c r="DH8" s="559"/>
      <c r="DI8" s="560"/>
    </row>
    <row r="9" spans="1:119" ht="18.75" customHeight="1" thickBot="1" x14ac:dyDescent="0.25">
      <c r="A9" s="181"/>
      <c r="B9" s="587" t="s">
        <v>107</v>
      </c>
      <c r="C9" s="588"/>
      <c r="D9" s="588"/>
      <c r="E9" s="588"/>
      <c r="F9" s="588"/>
      <c r="G9" s="588"/>
      <c r="H9" s="588"/>
      <c r="I9" s="588"/>
      <c r="J9" s="588"/>
      <c r="K9" s="506"/>
      <c r="L9" s="589" t="s">
        <v>108</v>
      </c>
      <c r="M9" s="590"/>
      <c r="N9" s="590"/>
      <c r="O9" s="590"/>
      <c r="P9" s="590"/>
      <c r="Q9" s="591"/>
      <c r="R9" s="592">
        <v>184495</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26455</v>
      </c>
      <c r="BO9" s="456"/>
      <c r="BP9" s="456"/>
      <c r="BQ9" s="456"/>
      <c r="BR9" s="456"/>
      <c r="BS9" s="456"/>
      <c r="BT9" s="456"/>
      <c r="BU9" s="457"/>
      <c r="BV9" s="455">
        <v>-307584</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13.3</v>
      </c>
      <c r="CU9" s="453"/>
      <c r="CV9" s="453"/>
      <c r="CW9" s="453"/>
      <c r="CX9" s="453"/>
      <c r="CY9" s="453"/>
      <c r="CZ9" s="453"/>
      <c r="DA9" s="454"/>
      <c r="DB9" s="452">
        <v>15.2</v>
      </c>
      <c r="DC9" s="453"/>
      <c r="DD9" s="453"/>
      <c r="DE9" s="453"/>
      <c r="DF9" s="453"/>
      <c r="DG9" s="453"/>
      <c r="DH9" s="453"/>
      <c r="DI9" s="454"/>
    </row>
    <row r="10" spans="1:119" ht="18.75" customHeight="1" thickBot="1" x14ac:dyDescent="0.25">
      <c r="A10" s="181"/>
      <c r="B10" s="587"/>
      <c r="C10" s="588"/>
      <c r="D10" s="588"/>
      <c r="E10" s="588"/>
      <c r="F10" s="588"/>
      <c r="G10" s="588"/>
      <c r="H10" s="588"/>
      <c r="I10" s="588"/>
      <c r="J10" s="588"/>
      <c r="K10" s="506"/>
      <c r="L10" s="411" t="s">
        <v>113</v>
      </c>
      <c r="M10" s="412"/>
      <c r="N10" s="412"/>
      <c r="O10" s="412"/>
      <c r="P10" s="412"/>
      <c r="Q10" s="413"/>
      <c r="R10" s="408">
        <v>186109</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171060</v>
      </c>
      <c r="BO10" s="456"/>
      <c r="BP10" s="456"/>
      <c r="BQ10" s="456"/>
      <c r="BR10" s="456"/>
      <c r="BS10" s="456"/>
      <c r="BT10" s="456"/>
      <c r="BU10" s="457"/>
      <c r="BV10" s="455">
        <v>330470</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81"/>
      <c r="B12" s="561" t="s">
        <v>123</v>
      </c>
      <c r="C12" s="562"/>
      <c r="D12" s="562"/>
      <c r="E12" s="562"/>
      <c r="F12" s="562"/>
      <c r="G12" s="562"/>
      <c r="H12" s="562"/>
      <c r="I12" s="562"/>
      <c r="J12" s="562"/>
      <c r="K12" s="563"/>
      <c r="L12" s="570" t="s">
        <v>124</v>
      </c>
      <c r="M12" s="571"/>
      <c r="N12" s="571"/>
      <c r="O12" s="571"/>
      <c r="P12" s="571"/>
      <c r="Q12" s="572"/>
      <c r="R12" s="573">
        <v>182841</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81"/>
      <c r="B13" s="564"/>
      <c r="C13" s="565"/>
      <c r="D13" s="565"/>
      <c r="E13" s="565"/>
      <c r="F13" s="565"/>
      <c r="G13" s="565"/>
      <c r="H13" s="565"/>
      <c r="I13" s="565"/>
      <c r="J13" s="565"/>
      <c r="K13" s="566"/>
      <c r="L13" s="190"/>
      <c r="M13" s="539" t="s">
        <v>130</v>
      </c>
      <c r="N13" s="540"/>
      <c r="O13" s="540"/>
      <c r="P13" s="540"/>
      <c r="Q13" s="541"/>
      <c r="R13" s="542">
        <v>179596</v>
      </c>
      <c r="S13" s="543"/>
      <c r="T13" s="543"/>
      <c r="U13" s="543"/>
      <c r="V13" s="544"/>
      <c r="W13" s="545" t="s">
        <v>131</v>
      </c>
      <c r="X13" s="441"/>
      <c r="Y13" s="441"/>
      <c r="Z13" s="441"/>
      <c r="AA13" s="441"/>
      <c r="AB13" s="442"/>
      <c r="AC13" s="408">
        <v>710</v>
      </c>
      <c r="AD13" s="409"/>
      <c r="AE13" s="409"/>
      <c r="AF13" s="409"/>
      <c r="AG13" s="410"/>
      <c r="AH13" s="408">
        <v>751</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197515</v>
      </c>
      <c r="BO13" s="456"/>
      <c r="BP13" s="456"/>
      <c r="BQ13" s="456"/>
      <c r="BR13" s="456"/>
      <c r="BS13" s="456"/>
      <c r="BT13" s="456"/>
      <c r="BU13" s="457"/>
      <c r="BV13" s="455">
        <v>22886</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5.8</v>
      </c>
      <c r="CU13" s="453"/>
      <c r="CV13" s="453"/>
      <c r="CW13" s="453"/>
      <c r="CX13" s="453"/>
      <c r="CY13" s="453"/>
      <c r="CZ13" s="453"/>
      <c r="DA13" s="454"/>
      <c r="DB13" s="452">
        <v>6.9</v>
      </c>
      <c r="DC13" s="453"/>
      <c r="DD13" s="453"/>
      <c r="DE13" s="453"/>
      <c r="DF13" s="453"/>
      <c r="DG13" s="453"/>
      <c r="DH13" s="453"/>
      <c r="DI13" s="454"/>
    </row>
    <row r="14" spans="1:119" ht="18.75" customHeight="1" thickBot="1" x14ac:dyDescent="0.25">
      <c r="A14" s="181"/>
      <c r="B14" s="564"/>
      <c r="C14" s="565"/>
      <c r="D14" s="565"/>
      <c r="E14" s="565"/>
      <c r="F14" s="565"/>
      <c r="G14" s="565"/>
      <c r="H14" s="565"/>
      <c r="I14" s="565"/>
      <c r="J14" s="565"/>
      <c r="K14" s="566"/>
      <c r="L14" s="529" t="s">
        <v>135</v>
      </c>
      <c r="M14" s="582"/>
      <c r="N14" s="582"/>
      <c r="O14" s="582"/>
      <c r="P14" s="582"/>
      <c r="Q14" s="583"/>
      <c r="R14" s="542">
        <v>183761</v>
      </c>
      <c r="S14" s="543"/>
      <c r="T14" s="543"/>
      <c r="U14" s="543"/>
      <c r="V14" s="544"/>
      <c r="W14" s="546"/>
      <c r="X14" s="444"/>
      <c r="Y14" s="444"/>
      <c r="Z14" s="444"/>
      <c r="AA14" s="444"/>
      <c r="AB14" s="445"/>
      <c r="AC14" s="535">
        <v>0.9</v>
      </c>
      <c r="AD14" s="536"/>
      <c r="AE14" s="536"/>
      <c r="AF14" s="536"/>
      <c r="AG14" s="537"/>
      <c r="AH14" s="535">
        <v>1</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2">
      <c r="A15" s="181"/>
      <c r="B15" s="564"/>
      <c r="C15" s="565"/>
      <c r="D15" s="565"/>
      <c r="E15" s="565"/>
      <c r="F15" s="565"/>
      <c r="G15" s="565"/>
      <c r="H15" s="565"/>
      <c r="I15" s="565"/>
      <c r="J15" s="565"/>
      <c r="K15" s="566"/>
      <c r="L15" s="190"/>
      <c r="M15" s="539" t="s">
        <v>130</v>
      </c>
      <c r="N15" s="540"/>
      <c r="O15" s="540"/>
      <c r="P15" s="540"/>
      <c r="Q15" s="541"/>
      <c r="R15" s="542">
        <v>180801</v>
      </c>
      <c r="S15" s="543"/>
      <c r="T15" s="543"/>
      <c r="U15" s="543"/>
      <c r="V15" s="544"/>
      <c r="W15" s="545" t="s">
        <v>137</v>
      </c>
      <c r="X15" s="441"/>
      <c r="Y15" s="441"/>
      <c r="Z15" s="441"/>
      <c r="AA15" s="441"/>
      <c r="AB15" s="442"/>
      <c r="AC15" s="408">
        <v>16709</v>
      </c>
      <c r="AD15" s="409"/>
      <c r="AE15" s="409"/>
      <c r="AF15" s="409"/>
      <c r="AG15" s="410"/>
      <c r="AH15" s="408">
        <v>17805</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21912494</v>
      </c>
      <c r="BO15" s="485"/>
      <c r="BP15" s="485"/>
      <c r="BQ15" s="485"/>
      <c r="BR15" s="485"/>
      <c r="BS15" s="485"/>
      <c r="BT15" s="485"/>
      <c r="BU15" s="486"/>
      <c r="BV15" s="484">
        <v>21320069</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22.3</v>
      </c>
      <c r="AD16" s="536"/>
      <c r="AE16" s="536"/>
      <c r="AF16" s="536"/>
      <c r="AG16" s="537"/>
      <c r="AH16" s="535">
        <v>23.7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31477950</v>
      </c>
      <c r="BO16" s="456"/>
      <c r="BP16" s="456"/>
      <c r="BQ16" s="456"/>
      <c r="BR16" s="456"/>
      <c r="BS16" s="456"/>
      <c r="BT16" s="456"/>
      <c r="BU16" s="457"/>
      <c r="BV16" s="455">
        <v>30285376</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57564</v>
      </c>
      <c r="AD17" s="409"/>
      <c r="AE17" s="409"/>
      <c r="AF17" s="409"/>
      <c r="AG17" s="410"/>
      <c r="AH17" s="408">
        <v>56625</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27765500</v>
      </c>
      <c r="BO17" s="456"/>
      <c r="BP17" s="456"/>
      <c r="BQ17" s="456"/>
      <c r="BR17" s="456"/>
      <c r="BS17" s="456"/>
      <c r="BT17" s="456"/>
      <c r="BU17" s="457"/>
      <c r="BV17" s="455">
        <v>27004247</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81"/>
      <c r="B18" s="505" t="s">
        <v>147</v>
      </c>
      <c r="C18" s="506"/>
      <c r="D18" s="506"/>
      <c r="E18" s="507"/>
      <c r="F18" s="507"/>
      <c r="G18" s="507"/>
      <c r="H18" s="507"/>
      <c r="I18" s="507"/>
      <c r="J18" s="507"/>
      <c r="K18" s="507"/>
      <c r="L18" s="508">
        <v>84.98</v>
      </c>
      <c r="M18" s="508"/>
      <c r="N18" s="508"/>
      <c r="O18" s="508"/>
      <c r="P18" s="508"/>
      <c r="Q18" s="508"/>
      <c r="R18" s="509"/>
      <c r="S18" s="509"/>
      <c r="T18" s="509"/>
      <c r="U18" s="509"/>
      <c r="V18" s="510"/>
      <c r="W18" s="526"/>
      <c r="X18" s="527"/>
      <c r="Y18" s="527"/>
      <c r="Z18" s="527"/>
      <c r="AA18" s="527"/>
      <c r="AB18" s="551"/>
      <c r="AC18" s="425">
        <v>76.8</v>
      </c>
      <c r="AD18" s="426"/>
      <c r="AE18" s="426"/>
      <c r="AF18" s="426"/>
      <c r="AG18" s="511"/>
      <c r="AH18" s="425">
        <v>75.3</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36988228</v>
      </c>
      <c r="BO18" s="456"/>
      <c r="BP18" s="456"/>
      <c r="BQ18" s="456"/>
      <c r="BR18" s="456"/>
      <c r="BS18" s="456"/>
      <c r="BT18" s="456"/>
      <c r="BU18" s="457"/>
      <c r="BV18" s="455">
        <v>36313569</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81"/>
      <c r="B19" s="505" t="s">
        <v>149</v>
      </c>
      <c r="C19" s="506"/>
      <c r="D19" s="506"/>
      <c r="E19" s="507"/>
      <c r="F19" s="507"/>
      <c r="G19" s="507"/>
      <c r="H19" s="507"/>
      <c r="I19" s="507"/>
      <c r="J19" s="507"/>
      <c r="K19" s="507"/>
      <c r="L19" s="515">
        <v>2171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46078153</v>
      </c>
      <c r="BO19" s="456"/>
      <c r="BP19" s="456"/>
      <c r="BQ19" s="456"/>
      <c r="BR19" s="456"/>
      <c r="BS19" s="456"/>
      <c r="BT19" s="456"/>
      <c r="BU19" s="457"/>
      <c r="BV19" s="455">
        <v>44605179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81"/>
      <c r="B20" s="505" t="s">
        <v>151</v>
      </c>
      <c r="C20" s="506"/>
      <c r="D20" s="506"/>
      <c r="E20" s="507"/>
      <c r="F20" s="507"/>
      <c r="G20" s="507"/>
      <c r="H20" s="507"/>
      <c r="I20" s="507"/>
      <c r="J20" s="507"/>
      <c r="K20" s="507"/>
      <c r="L20" s="515">
        <v>73701</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37477129</v>
      </c>
      <c r="BO22" s="485"/>
      <c r="BP22" s="485"/>
      <c r="BQ22" s="485"/>
      <c r="BR22" s="485"/>
      <c r="BS22" s="485"/>
      <c r="BT22" s="485"/>
      <c r="BU22" s="486"/>
      <c r="BV22" s="484">
        <v>40942690</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30576212</v>
      </c>
      <c r="BO23" s="456"/>
      <c r="BP23" s="456"/>
      <c r="BQ23" s="456"/>
      <c r="BR23" s="456"/>
      <c r="BS23" s="456"/>
      <c r="BT23" s="456"/>
      <c r="BU23" s="457"/>
      <c r="BV23" s="455">
        <v>33063591</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81"/>
      <c r="B24" s="434"/>
      <c r="C24" s="435"/>
      <c r="D24" s="436"/>
      <c r="E24" s="411" t="s">
        <v>161</v>
      </c>
      <c r="F24" s="412"/>
      <c r="G24" s="412"/>
      <c r="H24" s="412"/>
      <c r="I24" s="412"/>
      <c r="J24" s="412"/>
      <c r="K24" s="413"/>
      <c r="L24" s="408">
        <v>1</v>
      </c>
      <c r="M24" s="409"/>
      <c r="N24" s="409"/>
      <c r="O24" s="409"/>
      <c r="P24" s="410"/>
      <c r="Q24" s="408">
        <v>9900</v>
      </c>
      <c r="R24" s="409"/>
      <c r="S24" s="409"/>
      <c r="T24" s="409"/>
      <c r="U24" s="409"/>
      <c r="V24" s="410"/>
      <c r="W24" s="498"/>
      <c r="X24" s="435"/>
      <c r="Y24" s="436"/>
      <c r="Z24" s="411" t="s">
        <v>162</v>
      </c>
      <c r="AA24" s="412"/>
      <c r="AB24" s="412"/>
      <c r="AC24" s="412"/>
      <c r="AD24" s="412"/>
      <c r="AE24" s="412"/>
      <c r="AF24" s="412"/>
      <c r="AG24" s="413"/>
      <c r="AH24" s="408">
        <v>1029</v>
      </c>
      <c r="AI24" s="409"/>
      <c r="AJ24" s="409"/>
      <c r="AK24" s="409"/>
      <c r="AL24" s="410"/>
      <c r="AM24" s="408">
        <v>3102435</v>
      </c>
      <c r="AN24" s="409"/>
      <c r="AO24" s="409"/>
      <c r="AP24" s="409"/>
      <c r="AQ24" s="409"/>
      <c r="AR24" s="410"/>
      <c r="AS24" s="408">
        <v>3015</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23187780</v>
      </c>
      <c r="BO24" s="456"/>
      <c r="BP24" s="456"/>
      <c r="BQ24" s="456"/>
      <c r="BR24" s="456"/>
      <c r="BS24" s="456"/>
      <c r="BT24" s="456"/>
      <c r="BU24" s="457"/>
      <c r="BV24" s="455">
        <v>24203988</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81"/>
      <c r="B25" s="434"/>
      <c r="C25" s="435"/>
      <c r="D25" s="436"/>
      <c r="E25" s="411" t="s">
        <v>164</v>
      </c>
      <c r="F25" s="412"/>
      <c r="G25" s="412"/>
      <c r="H25" s="412"/>
      <c r="I25" s="412"/>
      <c r="J25" s="412"/>
      <c r="K25" s="413"/>
      <c r="L25" s="408">
        <v>2</v>
      </c>
      <c r="M25" s="409"/>
      <c r="N25" s="409"/>
      <c r="O25" s="409"/>
      <c r="P25" s="410"/>
      <c r="Q25" s="408">
        <v>8500</v>
      </c>
      <c r="R25" s="409"/>
      <c r="S25" s="409"/>
      <c r="T25" s="409"/>
      <c r="U25" s="409"/>
      <c r="V25" s="410"/>
      <c r="W25" s="498"/>
      <c r="X25" s="435"/>
      <c r="Y25" s="436"/>
      <c r="Z25" s="411" t="s">
        <v>165</v>
      </c>
      <c r="AA25" s="412"/>
      <c r="AB25" s="412"/>
      <c r="AC25" s="412"/>
      <c r="AD25" s="412"/>
      <c r="AE25" s="412"/>
      <c r="AF25" s="412"/>
      <c r="AG25" s="413"/>
      <c r="AH25" s="408">
        <v>165</v>
      </c>
      <c r="AI25" s="409"/>
      <c r="AJ25" s="409"/>
      <c r="AK25" s="409"/>
      <c r="AL25" s="410"/>
      <c r="AM25" s="408">
        <v>485100</v>
      </c>
      <c r="AN25" s="409"/>
      <c r="AO25" s="409"/>
      <c r="AP25" s="409"/>
      <c r="AQ25" s="409"/>
      <c r="AR25" s="410"/>
      <c r="AS25" s="408">
        <v>2940</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10354183</v>
      </c>
      <c r="BO25" s="485"/>
      <c r="BP25" s="485"/>
      <c r="BQ25" s="485"/>
      <c r="BR25" s="485"/>
      <c r="BS25" s="485"/>
      <c r="BT25" s="485"/>
      <c r="BU25" s="486"/>
      <c r="BV25" s="484">
        <v>10409248</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81"/>
      <c r="B26" s="434"/>
      <c r="C26" s="435"/>
      <c r="D26" s="436"/>
      <c r="E26" s="411" t="s">
        <v>167</v>
      </c>
      <c r="F26" s="412"/>
      <c r="G26" s="412"/>
      <c r="H26" s="412"/>
      <c r="I26" s="412"/>
      <c r="J26" s="412"/>
      <c r="K26" s="413"/>
      <c r="L26" s="408">
        <v>1</v>
      </c>
      <c r="M26" s="409"/>
      <c r="N26" s="409"/>
      <c r="O26" s="409"/>
      <c r="P26" s="410"/>
      <c r="Q26" s="408">
        <v>7600</v>
      </c>
      <c r="R26" s="409"/>
      <c r="S26" s="409"/>
      <c r="T26" s="409"/>
      <c r="U26" s="409"/>
      <c r="V26" s="410"/>
      <c r="W26" s="498"/>
      <c r="X26" s="435"/>
      <c r="Y26" s="436"/>
      <c r="Z26" s="411" t="s">
        <v>168</v>
      </c>
      <c r="AA26" s="466"/>
      <c r="AB26" s="466"/>
      <c r="AC26" s="466"/>
      <c r="AD26" s="466"/>
      <c r="AE26" s="466"/>
      <c r="AF26" s="466"/>
      <c r="AG26" s="467"/>
      <c r="AH26" s="408">
        <v>71</v>
      </c>
      <c r="AI26" s="409"/>
      <c r="AJ26" s="409"/>
      <c r="AK26" s="409"/>
      <c r="AL26" s="410"/>
      <c r="AM26" s="408">
        <v>238063</v>
      </c>
      <c r="AN26" s="409"/>
      <c r="AO26" s="409"/>
      <c r="AP26" s="409"/>
      <c r="AQ26" s="409"/>
      <c r="AR26" s="410"/>
      <c r="AS26" s="408">
        <v>3353</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81"/>
      <c r="B27" s="434"/>
      <c r="C27" s="435"/>
      <c r="D27" s="436"/>
      <c r="E27" s="411" t="s">
        <v>170</v>
      </c>
      <c r="F27" s="412"/>
      <c r="G27" s="412"/>
      <c r="H27" s="412"/>
      <c r="I27" s="412"/>
      <c r="J27" s="412"/>
      <c r="K27" s="413"/>
      <c r="L27" s="408">
        <v>1</v>
      </c>
      <c r="M27" s="409"/>
      <c r="N27" s="409"/>
      <c r="O27" s="409"/>
      <c r="P27" s="410"/>
      <c r="Q27" s="408">
        <v>6600</v>
      </c>
      <c r="R27" s="409"/>
      <c r="S27" s="409"/>
      <c r="T27" s="409"/>
      <c r="U27" s="409"/>
      <c r="V27" s="410"/>
      <c r="W27" s="498"/>
      <c r="X27" s="435"/>
      <c r="Y27" s="436"/>
      <c r="Z27" s="411" t="s">
        <v>171</v>
      </c>
      <c r="AA27" s="412"/>
      <c r="AB27" s="412"/>
      <c r="AC27" s="412"/>
      <c r="AD27" s="412"/>
      <c r="AE27" s="412"/>
      <c r="AF27" s="412"/>
      <c r="AG27" s="413"/>
      <c r="AH27" s="408">
        <v>27</v>
      </c>
      <c r="AI27" s="409"/>
      <c r="AJ27" s="409"/>
      <c r="AK27" s="409"/>
      <c r="AL27" s="410"/>
      <c r="AM27" s="408">
        <v>104436</v>
      </c>
      <c r="AN27" s="409"/>
      <c r="AO27" s="409"/>
      <c r="AP27" s="409"/>
      <c r="AQ27" s="409"/>
      <c r="AR27" s="410"/>
      <c r="AS27" s="408">
        <v>3868</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81"/>
      <c r="B28" s="434"/>
      <c r="C28" s="435"/>
      <c r="D28" s="436"/>
      <c r="E28" s="411" t="s">
        <v>173</v>
      </c>
      <c r="F28" s="412"/>
      <c r="G28" s="412"/>
      <c r="H28" s="412"/>
      <c r="I28" s="412"/>
      <c r="J28" s="412"/>
      <c r="K28" s="413"/>
      <c r="L28" s="408">
        <v>1</v>
      </c>
      <c r="M28" s="409"/>
      <c r="N28" s="409"/>
      <c r="O28" s="409"/>
      <c r="P28" s="410"/>
      <c r="Q28" s="408">
        <v>6300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4749200</v>
      </c>
      <c r="BO28" s="485"/>
      <c r="BP28" s="485"/>
      <c r="BQ28" s="485"/>
      <c r="BR28" s="485"/>
      <c r="BS28" s="485"/>
      <c r="BT28" s="485"/>
      <c r="BU28" s="486"/>
      <c r="BV28" s="484">
        <v>4578140</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81"/>
      <c r="B29" s="434"/>
      <c r="C29" s="435"/>
      <c r="D29" s="436"/>
      <c r="E29" s="411" t="s">
        <v>176</v>
      </c>
      <c r="F29" s="412"/>
      <c r="G29" s="412"/>
      <c r="H29" s="412"/>
      <c r="I29" s="412"/>
      <c r="J29" s="412"/>
      <c r="K29" s="413"/>
      <c r="L29" s="408">
        <v>22</v>
      </c>
      <c r="M29" s="409"/>
      <c r="N29" s="409"/>
      <c r="O29" s="409"/>
      <c r="P29" s="410"/>
      <c r="Q29" s="408">
        <v>6000</v>
      </c>
      <c r="R29" s="409"/>
      <c r="S29" s="409"/>
      <c r="T29" s="409"/>
      <c r="U29" s="409"/>
      <c r="V29" s="410"/>
      <c r="W29" s="499"/>
      <c r="X29" s="500"/>
      <c r="Y29" s="501"/>
      <c r="Z29" s="411" t="s">
        <v>177</v>
      </c>
      <c r="AA29" s="412"/>
      <c r="AB29" s="412"/>
      <c r="AC29" s="412"/>
      <c r="AD29" s="412"/>
      <c r="AE29" s="412"/>
      <c r="AF29" s="412"/>
      <c r="AG29" s="413"/>
      <c r="AH29" s="408">
        <v>1056</v>
      </c>
      <c r="AI29" s="409"/>
      <c r="AJ29" s="409"/>
      <c r="AK29" s="409"/>
      <c r="AL29" s="410"/>
      <c r="AM29" s="408">
        <v>3206871</v>
      </c>
      <c r="AN29" s="409"/>
      <c r="AO29" s="409"/>
      <c r="AP29" s="409"/>
      <c r="AQ29" s="409"/>
      <c r="AR29" s="410"/>
      <c r="AS29" s="408">
        <v>3037</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1447240</v>
      </c>
      <c r="BO29" s="456"/>
      <c r="BP29" s="456"/>
      <c r="BQ29" s="456"/>
      <c r="BR29" s="456"/>
      <c r="BS29" s="456"/>
      <c r="BT29" s="456"/>
      <c r="BU29" s="457"/>
      <c r="BV29" s="455">
        <v>1597100</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97.2</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10012765</v>
      </c>
      <c r="BO30" s="490"/>
      <c r="BP30" s="490"/>
      <c r="BQ30" s="490"/>
      <c r="BR30" s="490"/>
      <c r="BS30" s="490"/>
      <c r="BT30" s="490"/>
      <c r="BU30" s="491"/>
      <c r="BV30" s="489">
        <v>9251751</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2">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2">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泉北環境整備施設組合（一般会計）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16</v>
      </c>
      <c r="CP34" s="403"/>
      <c r="CQ34" s="404" t="str">
        <f>IF('各会計、関係団体の財政状況及び健全化判断比率'!BS7="","",'各会計、関係団体の財政状況及び健全化判断比率'!BS7)</f>
        <v>和泉市公共施設管理公社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2">
      <c r="A35" s="181"/>
      <c r="B35" s="205"/>
      <c r="C35" s="403">
        <f>IF(E35="","",C34+1)</f>
        <v>2</v>
      </c>
      <c r="D35" s="403"/>
      <c r="E35" s="404" t="str">
        <f>IF('各会計、関係団体の財政状況及び健全化判断比率'!B8="","",'各会計、関係団体の財政状況及び健全化判断比率'!B8)</f>
        <v>公共用地先行取得事業特別会計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公共下水道事業会計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泉大津市・和泉市墓地組合</v>
      </c>
      <c r="BZ35" s="404"/>
      <c r="CA35" s="404"/>
      <c r="CB35" s="404"/>
      <c r="CC35" s="404"/>
      <c r="CD35" s="404"/>
      <c r="CE35" s="404"/>
      <c r="CF35" s="404"/>
      <c r="CG35" s="404"/>
      <c r="CH35" s="404"/>
      <c r="CI35" s="404"/>
      <c r="CJ35" s="404"/>
      <c r="CK35" s="404"/>
      <c r="CL35" s="404"/>
      <c r="CM35" s="404"/>
      <c r="CN35" s="181"/>
      <c r="CO35" s="403">
        <f t="shared" ref="CO35:CO43" si="3">IF(CQ35="","",CO34+1)</f>
        <v>17</v>
      </c>
      <c r="CP35" s="403"/>
      <c r="CQ35" s="404" t="str">
        <f>IF('各会計、関係団体の財政状況及び健全化判断比率'!BS8="","",'各会計、関係団体の財政状況及び健全化判断比率'!BS8)</f>
        <v>和泉市文化振興財団</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2">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IF('各会計、関係団体の財政状況及び健全化判断比率'!B33="","",'各会計、関係団体の財政状況及び健全化判断比率'!B33)</f>
        <v>公共浄化槽事業会計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大阪府後期高齢者医療広域連合（一般会計）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2">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f t="shared" si="0"/>
        <v>9</v>
      </c>
      <c r="AN37" s="403"/>
      <c r="AO37" s="404" t="str">
        <f>IF('各会計、関係団体の財政状況及び健全化判断比率'!B34="","",'各会計、関係団体の財政状況及び健全化判断比率'!B34)</f>
        <v>病院事業会計</v>
      </c>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大阪府後期高齢者医療広域連合（後期高齢者医療特別会計）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2">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大阪広域水道企業団（水道事業会計）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2">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大阪広域水道企業団（工業用水道事業会計）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2">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2">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2">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2">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bENM91ldNlq36jvPMhJjs9BJ89Z80Xj6ALQA2jyxVA85aiIUuU1YMVg2EwJSc7QJzlv6yoYjUs3pSf+lc3RmNA==" saltValue="pXFh34saiu1ZxKZC+4wLJ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87" t="s">
        <v>533</v>
      </c>
      <c r="D34" s="1187"/>
      <c r="E34" s="1188"/>
      <c r="F34" s="32">
        <v>6.42</v>
      </c>
      <c r="G34" s="33">
        <v>6.69</v>
      </c>
      <c r="H34" s="33">
        <v>6.43</v>
      </c>
      <c r="I34" s="33">
        <v>6.27</v>
      </c>
      <c r="J34" s="34">
        <v>3.12</v>
      </c>
      <c r="K34" s="22"/>
      <c r="L34" s="22"/>
      <c r="M34" s="22"/>
      <c r="N34" s="22"/>
      <c r="O34" s="22"/>
      <c r="P34" s="22"/>
    </row>
    <row r="35" spans="1:16" ht="39" customHeight="1" x14ac:dyDescent="0.2">
      <c r="A35" s="22"/>
      <c r="B35" s="35"/>
      <c r="C35" s="1181" t="s">
        <v>534</v>
      </c>
      <c r="D35" s="1182"/>
      <c r="E35" s="1183"/>
      <c r="F35" s="36">
        <v>1.37</v>
      </c>
      <c r="G35" s="37">
        <v>2.04</v>
      </c>
      <c r="H35" s="37">
        <v>2.4900000000000002</v>
      </c>
      <c r="I35" s="37">
        <v>3.09</v>
      </c>
      <c r="J35" s="38">
        <v>3.09</v>
      </c>
      <c r="K35" s="22"/>
      <c r="L35" s="22"/>
      <c r="M35" s="22"/>
      <c r="N35" s="22"/>
      <c r="O35" s="22"/>
      <c r="P35" s="22"/>
    </row>
    <row r="36" spans="1:16" ht="39" customHeight="1" x14ac:dyDescent="0.2">
      <c r="A36" s="22"/>
      <c r="B36" s="35"/>
      <c r="C36" s="1181" t="s">
        <v>535</v>
      </c>
      <c r="D36" s="1182"/>
      <c r="E36" s="1183"/>
      <c r="F36" s="36">
        <v>0.11</v>
      </c>
      <c r="G36" s="37">
        <v>0.79</v>
      </c>
      <c r="H36" s="37">
        <v>1.72</v>
      </c>
      <c r="I36" s="37">
        <v>0.92</v>
      </c>
      <c r="J36" s="38">
        <v>0.96</v>
      </c>
      <c r="K36" s="22"/>
      <c r="L36" s="22"/>
      <c r="M36" s="22"/>
      <c r="N36" s="22"/>
      <c r="O36" s="22"/>
      <c r="P36" s="22"/>
    </row>
    <row r="37" spans="1:16" ht="39" customHeight="1" x14ac:dyDescent="0.2">
      <c r="A37" s="22"/>
      <c r="B37" s="35"/>
      <c r="C37" s="1181" t="s">
        <v>536</v>
      </c>
      <c r="D37" s="1182"/>
      <c r="E37" s="1183"/>
      <c r="F37" s="36">
        <v>0.16</v>
      </c>
      <c r="G37" s="37">
        <v>0.19</v>
      </c>
      <c r="H37" s="37">
        <v>0.17</v>
      </c>
      <c r="I37" s="37">
        <v>0.22</v>
      </c>
      <c r="J37" s="38">
        <v>0.22</v>
      </c>
      <c r="K37" s="22"/>
      <c r="L37" s="22"/>
      <c r="M37" s="22"/>
      <c r="N37" s="22"/>
      <c r="O37" s="22"/>
      <c r="P37" s="22"/>
    </row>
    <row r="38" spans="1:16" ht="39" customHeight="1" x14ac:dyDescent="0.2">
      <c r="A38" s="22"/>
      <c r="B38" s="35"/>
      <c r="C38" s="1181" t="s">
        <v>537</v>
      </c>
      <c r="D38" s="1182"/>
      <c r="E38" s="1183"/>
      <c r="F38" s="36">
        <v>0.19</v>
      </c>
      <c r="G38" s="37">
        <v>0.32</v>
      </c>
      <c r="H38" s="37">
        <v>0.52</v>
      </c>
      <c r="I38" s="37">
        <v>0.67</v>
      </c>
      <c r="J38" s="38">
        <v>0.22</v>
      </c>
      <c r="K38" s="22"/>
      <c r="L38" s="22"/>
      <c r="M38" s="22"/>
      <c r="N38" s="22"/>
      <c r="O38" s="22"/>
      <c r="P38" s="22"/>
    </row>
    <row r="39" spans="1:16" ht="39" customHeight="1" x14ac:dyDescent="0.2">
      <c r="A39" s="22"/>
      <c r="B39" s="35"/>
      <c r="C39" s="1181" t="s">
        <v>538</v>
      </c>
      <c r="D39" s="1182"/>
      <c r="E39" s="1183"/>
      <c r="F39" s="36">
        <v>0.9</v>
      </c>
      <c r="G39" s="37">
        <v>0.78</v>
      </c>
      <c r="H39" s="37">
        <v>0.11</v>
      </c>
      <c r="I39" s="37">
        <v>0.14000000000000001</v>
      </c>
      <c r="J39" s="38">
        <v>0.1</v>
      </c>
      <c r="K39" s="22"/>
      <c r="L39" s="22"/>
      <c r="M39" s="22"/>
      <c r="N39" s="22"/>
      <c r="O39" s="22"/>
      <c r="P39" s="22"/>
    </row>
    <row r="40" spans="1:16" ht="39" customHeight="1" x14ac:dyDescent="0.2">
      <c r="A40" s="22"/>
      <c r="B40" s="35"/>
      <c r="C40" s="1181" t="s">
        <v>539</v>
      </c>
      <c r="D40" s="1182"/>
      <c r="E40" s="1183"/>
      <c r="F40" s="36" t="s">
        <v>489</v>
      </c>
      <c r="G40" s="37" t="s">
        <v>489</v>
      </c>
      <c r="H40" s="37" t="s">
        <v>489</v>
      </c>
      <c r="I40" s="37">
        <v>0</v>
      </c>
      <c r="J40" s="38">
        <v>0.01</v>
      </c>
      <c r="K40" s="22"/>
      <c r="L40" s="22"/>
      <c r="M40" s="22"/>
      <c r="N40" s="22"/>
      <c r="O40" s="22"/>
      <c r="P40" s="22"/>
    </row>
    <row r="41" spans="1:16" ht="39" customHeight="1" x14ac:dyDescent="0.2">
      <c r="A41" s="22"/>
      <c r="B41" s="35"/>
      <c r="C41" s="1181" t="s">
        <v>540</v>
      </c>
      <c r="D41" s="1182"/>
      <c r="E41" s="1183"/>
      <c r="F41" s="36">
        <v>0</v>
      </c>
      <c r="G41" s="37">
        <v>0</v>
      </c>
      <c r="H41" s="37">
        <v>0</v>
      </c>
      <c r="I41" s="37">
        <v>0</v>
      </c>
      <c r="J41" s="38">
        <v>0</v>
      </c>
      <c r="K41" s="22"/>
      <c r="L41" s="22"/>
      <c r="M41" s="22"/>
      <c r="N41" s="22"/>
      <c r="O41" s="22"/>
      <c r="P41" s="22"/>
    </row>
    <row r="42" spans="1:16" ht="39" customHeight="1" x14ac:dyDescent="0.2">
      <c r="A42" s="22"/>
      <c r="B42" s="39"/>
      <c r="C42" s="1181" t="s">
        <v>541</v>
      </c>
      <c r="D42" s="1182"/>
      <c r="E42" s="1183"/>
      <c r="F42" s="36" t="s">
        <v>489</v>
      </c>
      <c r="G42" s="37" t="s">
        <v>489</v>
      </c>
      <c r="H42" s="37" t="s">
        <v>489</v>
      </c>
      <c r="I42" s="37" t="s">
        <v>489</v>
      </c>
      <c r="J42" s="38" t="s">
        <v>489</v>
      </c>
      <c r="K42" s="22"/>
      <c r="L42" s="22"/>
      <c r="M42" s="22"/>
      <c r="N42" s="22"/>
      <c r="O42" s="22"/>
      <c r="P42" s="22"/>
    </row>
    <row r="43" spans="1:16" ht="39" customHeight="1" thickBot="1" x14ac:dyDescent="0.25">
      <c r="A43" s="22"/>
      <c r="B43" s="40"/>
      <c r="C43" s="1184" t="s">
        <v>542</v>
      </c>
      <c r="D43" s="1185"/>
      <c r="E43" s="1186"/>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Llg43C4V2k//MYlYhBManUX3yGkWrcwG8pn6/ro8Z+ECvA8aJVzqhRrA0AHnn1oe+guw4y2PCfBWDwGw9qd8Vw==" saltValue="K1VDvBt6b+rxvsVZum2C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6747</v>
      </c>
      <c r="L45" s="60">
        <v>6914</v>
      </c>
      <c r="M45" s="60">
        <v>7213</v>
      </c>
      <c r="N45" s="60">
        <v>6972</v>
      </c>
      <c r="O45" s="61">
        <v>6267</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489</v>
      </c>
      <c r="L46" s="64" t="s">
        <v>489</v>
      </c>
      <c r="M46" s="64" t="s">
        <v>489</v>
      </c>
      <c r="N46" s="64" t="s">
        <v>489</v>
      </c>
      <c r="O46" s="65" t="s">
        <v>489</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489</v>
      </c>
      <c r="L47" s="64" t="s">
        <v>489</v>
      </c>
      <c r="M47" s="64" t="s">
        <v>489</v>
      </c>
      <c r="N47" s="64" t="s">
        <v>489</v>
      </c>
      <c r="O47" s="65" t="s">
        <v>489</v>
      </c>
      <c r="P47" s="48"/>
      <c r="Q47" s="48"/>
      <c r="R47" s="48"/>
      <c r="S47" s="48"/>
      <c r="T47" s="48"/>
      <c r="U47" s="48"/>
    </row>
    <row r="48" spans="1:21" ht="30.75" customHeight="1" x14ac:dyDescent="0.2">
      <c r="A48" s="48"/>
      <c r="B48" s="1214"/>
      <c r="C48" s="1215"/>
      <c r="D48" s="62"/>
      <c r="E48" s="1191" t="s">
        <v>13</v>
      </c>
      <c r="F48" s="1191"/>
      <c r="G48" s="1191"/>
      <c r="H48" s="1191"/>
      <c r="I48" s="1191"/>
      <c r="J48" s="1192"/>
      <c r="K48" s="63">
        <v>665</v>
      </c>
      <c r="L48" s="64">
        <v>633</v>
      </c>
      <c r="M48" s="64">
        <v>589</v>
      </c>
      <c r="N48" s="64">
        <v>581</v>
      </c>
      <c r="O48" s="65">
        <v>570</v>
      </c>
      <c r="P48" s="48"/>
      <c r="Q48" s="48"/>
      <c r="R48" s="48"/>
      <c r="S48" s="48"/>
      <c r="T48" s="48"/>
      <c r="U48" s="48"/>
    </row>
    <row r="49" spans="1:21" ht="30.75" customHeight="1" x14ac:dyDescent="0.2">
      <c r="A49" s="48"/>
      <c r="B49" s="1214"/>
      <c r="C49" s="1215"/>
      <c r="D49" s="62"/>
      <c r="E49" s="1191" t="s">
        <v>14</v>
      </c>
      <c r="F49" s="1191"/>
      <c r="G49" s="1191"/>
      <c r="H49" s="1191"/>
      <c r="I49" s="1191"/>
      <c r="J49" s="1192"/>
      <c r="K49" s="63">
        <v>143</v>
      </c>
      <c r="L49" s="64">
        <v>134</v>
      </c>
      <c r="M49" s="64">
        <v>130</v>
      </c>
      <c r="N49" s="64">
        <v>136</v>
      </c>
      <c r="O49" s="65">
        <v>145</v>
      </c>
      <c r="P49" s="48"/>
      <c r="Q49" s="48"/>
      <c r="R49" s="48"/>
      <c r="S49" s="48"/>
      <c r="T49" s="48"/>
      <c r="U49" s="48"/>
    </row>
    <row r="50" spans="1:21" ht="30.75" customHeight="1" x14ac:dyDescent="0.2">
      <c r="A50" s="48"/>
      <c r="B50" s="1214"/>
      <c r="C50" s="1215"/>
      <c r="D50" s="62"/>
      <c r="E50" s="1191" t="s">
        <v>15</v>
      </c>
      <c r="F50" s="1191"/>
      <c r="G50" s="1191"/>
      <c r="H50" s="1191"/>
      <c r="I50" s="1191"/>
      <c r="J50" s="1192"/>
      <c r="K50" s="63">
        <v>275</v>
      </c>
      <c r="L50" s="64">
        <v>291</v>
      </c>
      <c r="M50" s="64">
        <v>291</v>
      </c>
      <c r="N50" s="64">
        <v>291</v>
      </c>
      <c r="O50" s="65">
        <v>93</v>
      </c>
      <c r="P50" s="48"/>
      <c r="Q50" s="48"/>
      <c r="R50" s="48"/>
      <c r="S50" s="48"/>
      <c r="T50" s="48"/>
      <c r="U50" s="48"/>
    </row>
    <row r="51" spans="1:21" ht="30.75" customHeight="1" x14ac:dyDescent="0.2">
      <c r="A51" s="48"/>
      <c r="B51" s="1216"/>
      <c r="C51" s="1217"/>
      <c r="D51" s="66"/>
      <c r="E51" s="1191" t="s">
        <v>16</v>
      </c>
      <c r="F51" s="1191"/>
      <c r="G51" s="1191"/>
      <c r="H51" s="1191"/>
      <c r="I51" s="1191"/>
      <c r="J51" s="1192"/>
      <c r="K51" s="63" t="s">
        <v>489</v>
      </c>
      <c r="L51" s="64" t="s">
        <v>489</v>
      </c>
      <c r="M51" s="64" t="s">
        <v>489</v>
      </c>
      <c r="N51" s="64" t="s">
        <v>489</v>
      </c>
      <c r="O51" s="65" t="s">
        <v>489</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5696</v>
      </c>
      <c r="L52" s="64">
        <v>5706</v>
      </c>
      <c r="M52" s="64">
        <v>5825</v>
      </c>
      <c r="N52" s="64">
        <v>5861</v>
      </c>
      <c r="O52" s="65">
        <v>5792</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2134</v>
      </c>
      <c r="L53" s="69">
        <v>2266</v>
      </c>
      <c r="M53" s="69">
        <v>2398</v>
      </c>
      <c r="N53" s="69">
        <v>2119</v>
      </c>
      <c r="O53" s="70">
        <v>1283</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09zFUXoBxcq5V2onMx9KoUMbzHl+UC387LUcTj/pEOyhoNNOG5vzU64aHXIWxpk4o0WKS0ZY56BjN/vOpXXchg==" saltValue="hQL9tylpDDPUjoa/YWugi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232" t="s">
        <v>30</v>
      </c>
      <c r="C41" s="1233"/>
      <c r="D41" s="105"/>
      <c r="E41" s="1234" t="s">
        <v>31</v>
      </c>
      <c r="F41" s="1234"/>
      <c r="G41" s="1234"/>
      <c r="H41" s="1235"/>
      <c r="I41" s="355">
        <v>45186</v>
      </c>
      <c r="J41" s="356">
        <v>45647</v>
      </c>
      <c r="K41" s="356">
        <v>44052</v>
      </c>
      <c r="L41" s="356">
        <v>40943</v>
      </c>
      <c r="M41" s="357">
        <v>37477</v>
      </c>
    </row>
    <row r="42" spans="2:13" ht="27.75" customHeight="1" x14ac:dyDescent="0.2">
      <c r="B42" s="1222"/>
      <c r="C42" s="1223"/>
      <c r="D42" s="106"/>
      <c r="E42" s="1226" t="s">
        <v>32</v>
      </c>
      <c r="F42" s="1226"/>
      <c r="G42" s="1226"/>
      <c r="H42" s="1227"/>
      <c r="I42" s="358">
        <v>1630</v>
      </c>
      <c r="J42" s="359">
        <v>1340</v>
      </c>
      <c r="K42" s="359">
        <v>1050</v>
      </c>
      <c r="L42" s="359">
        <v>756</v>
      </c>
      <c r="M42" s="360">
        <v>663</v>
      </c>
    </row>
    <row r="43" spans="2:13" ht="27.75" customHeight="1" x14ac:dyDescent="0.2">
      <c r="B43" s="1222"/>
      <c r="C43" s="1223"/>
      <c r="D43" s="106"/>
      <c r="E43" s="1226" t="s">
        <v>33</v>
      </c>
      <c r="F43" s="1226"/>
      <c r="G43" s="1226"/>
      <c r="H43" s="1227"/>
      <c r="I43" s="358">
        <v>13605</v>
      </c>
      <c r="J43" s="359">
        <v>12140</v>
      </c>
      <c r="K43" s="359">
        <v>11687</v>
      </c>
      <c r="L43" s="359">
        <v>10744</v>
      </c>
      <c r="M43" s="360">
        <v>10093</v>
      </c>
    </row>
    <row r="44" spans="2:13" ht="27.75" customHeight="1" x14ac:dyDescent="0.2">
      <c r="B44" s="1222"/>
      <c r="C44" s="1223"/>
      <c r="D44" s="106"/>
      <c r="E44" s="1226" t="s">
        <v>34</v>
      </c>
      <c r="F44" s="1226"/>
      <c r="G44" s="1226"/>
      <c r="H44" s="1227"/>
      <c r="I44" s="358">
        <v>1446</v>
      </c>
      <c r="J44" s="359">
        <v>1529</v>
      </c>
      <c r="K44" s="359">
        <v>1658</v>
      </c>
      <c r="L44" s="359">
        <v>1786</v>
      </c>
      <c r="M44" s="360">
        <v>2033</v>
      </c>
    </row>
    <row r="45" spans="2:13" ht="27.75" customHeight="1" x14ac:dyDescent="0.2">
      <c r="B45" s="1222"/>
      <c r="C45" s="1223"/>
      <c r="D45" s="106"/>
      <c r="E45" s="1226" t="s">
        <v>35</v>
      </c>
      <c r="F45" s="1226"/>
      <c r="G45" s="1226"/>
      <c r="H45" s="1227"/>
      <c r="I45" s="358">
        <v>6623</v>
      </c>
      <c r="J45" s="359">
        <v>6808</v>
      </c>
      <c r="K45" s="359">
        <v>6687</v>
      </c>
      <c r="L45" s="359">
        <v>6826</v>
      </c>
      <c r="M45" s="360">
        <v>7052</v>
      </c>
    </row>
    <row r="46" spans="2:13" ht="27.75" customHeight="1" x14ac:dyDescent="0.2">
      <c r="B46" s="1222"/>
      <c r="C46" s="1223"/>
      <c r="D46" s="107"/>
      <c r="E46" s="1226" t="s">
        <v>36</v>
      </c>
      <c r="F46" s="1226"/>
      <c r="G46" s="1226"/>
      <c r="H46" s="1227"/>
      <c r="I46" s="358" t="s">
        <v>489</v>
      </c>
      <c r="J46" s="359" t="s">
        <v>489</v>
      </c>
      <c r="K46" s="359" t="s">
        <v>489</v>
      </c>
      <c r="L46" s="359" t="s">
        <v>489</v>
      </c>
      <c r="M46" s="360" t="s">
        <v>489</v>
      </c>
    </row>
    <row r="47" spans="2:13" ht="27.75" customHeight="1" x14ac:dyDescent="0.2">
      <c r="B47" s="1222"/>
      <c r="C47" s="1223"/>
      <c r="D47" s="108"/>
      <c r="E47" s="1236" t="s">
        <v>37</v>
      </c>
      <c r="F47" s="1237"/>
      <c r="G47" s="1237"/>
      <c r="H47" s="1238"/>
      <c r="I47" s="358" t="s">
        <v>489</v>
      </c>
      <c r="J47" s="359" t="s">
        <v>489</v>
      </c>
      <c r="K47" s="359" t="s">
        <v>489</v>
      </c>
      <c r="L47" s="359" t="s">
        <v>489</v>
      </c>
      <c r="M47" s="360" t="s">
        <v>489</v>
      </c>
    </row>
    <row r="48" spans="2:13" ht="27.75" customHeight="1" x14ac:dyDescent="0.2">
      <c r="B48" s="1222"/>
      <c r="C48" s="1223"/>
      <c r="D48" s="106"/>
      <c r="E48" s="1226" t="s">
        <v>38</v>
      </c>
      <c r="F48" s="1226"/>
      <c r="G48" s="1226"/>
      <c r="H48" s="1227"/>
      <c r="I48" s="358" t="s">
        <v>489</v>
      </c>
      <c r="J48" s="359" t="s">
        <v>489</v>
      </c>
      <c r="K48" s="359" t="s">
        <v>489</v>
      </c>
      <c r="L48" s="359" t="s">
        <v>489</v>
      </c>
      <c r="M48" s="360" t="s">
        <v>489</v>
      </c>
    </row>
    <row r="49" spans="2:13" ht="27.75" customHeight="1" x14ac:dyDescent="0.2">
      <c r="B49" s="1224"/>
      <c r="C49" s="1225"/>
      <c r="D49" s="106"/>
      <c r="E49" s="1226" t="s">
        <v>39</v>
      </c>
      <c r="F49" s="1226"/>
      <c r="G49" s="1226"/>
      <c r="H49" s="1227"/>
      <c r="I49" s="358" t="s">
        <v>489</v>
      </c>
      <c r="J49" s="359" t="s">
        <v>489</v>
      </c>
      <c r="K49" s="359" t="s">
        <v>489</v>
      </c>
      <c r="L49" s="359" t="s">
        <v>489</v>
      </c>
      <c r="M49" s="360" t="s">
        <v>489</v>
      </c>
    </row>
    <row r="50" spans="2:13" ht="27.75" customHeight="1" x14ac:dyDescent="0.2">
      <c r="B50" s="1220" t="s">
        <v>40</v>
      </c>
      <c r="C50" s="1221"/>
      <c r="D50" s="109"/>
      <c r="E50" s="1226" t="s">
        <v>41</v>
      </c>
      <c r="F50" s="1226"/>
      <c r="G50" s="1226"/>
      <c r="H50" s="1227"/>
      <c r="I50" s="358">
        <v>13810</v>
      </c>
      <c r="J50" s="359">
        <v>15698</v>
      </c>
      <c r="K50" s="359">
        <v>16598</v>
      </c>
      <c r="L50" s="359">
        <v>17191</v>
      </c>
      <c r="M50" s="360">
        <v>17160</v>
      </c>
    </row>
    <row r="51" spans="2:13" ht="27.75" customHeight="1" x14ac:dyDescent="0.2">
      <c r="B51" s="1222"/>
      <c r="C51" s="1223"/>
      <c r="D51" s="106"/>
      <c r="E51" s="1226" t="s">
        <v>42</v>
      </c>
      <c r="F51" s="1226"/>
      <c r="G51" s="1226"/>
      <c r="H51" s="1227"/>
      <c r="I51" s="358">
        <v>13088</v>
      </c>
      <c r="J51" s="359">
        <v>12477</v>
      </c>
      <c r="K51" s="359">
        <v>11373</v>
      </c>
      <c r="L51" s="359">
        <v>10456</v>
      </c>
      <c r="M51" s="360">
        <v>10644</v>
      </c>
    </row>
    <row r="52" spans="2:13" ht="27.75" customHeight="1" x14ac:dyDescent="0.2">
      <c r="B52" s="1224"/>
      <c r="C52" s="1225"/>
      <c r="D52" s="106"/>
      <c r="E52" s="1226" t="s">
        <v>43</v>
      </c>
      <c r="F52" s="1226"/>
      <c r="G52" s="1226"/>
      <c r="H52" s="1227"/>
      <c r="I52" s="358">
        <v>51856</v>
      </c>
      <c r="J52" s="359">
        <v>52317</v>
      </c>
      <c r="K52" s="359">
        <v>52918</v>
      </c>
      <c r="L52" s="359">
        <v>51218</v>
      </c>
      <c r="M52" s="360">
        <v>49414</v>
      </c>
    </row>
    <row r="53" spans="2:13" ht="27.75" customHeight="1" thickBot="1" x14ac:dyDescent="0.25">
      <c r="B53" s="1228" t="s">
        <v>19</v>
      </c>
      <c r="C53" s="1229"/>
      <c r="D53" s="110"/>
      <c r="E53" s="1230" t="s">
        <v>44</v>
      </c>
      <c r="F53" s="1230"/>
      <c r="G53" s="1230"/>
      <c r="H53" s="1231"/>
      <c r="I53" s="361">
        <v>-10264</v>
      </c>
      <c r="J53" s="362">
        <v>-13028</v>
      </c>
      <c r="K53" s="362">
        <v>-15754</v>
      </c>
      <c r="L53" s="362">
        <v>-17810</v>
      </c>
      <c r="M53" s="363">
        <v>-19901</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eq8v6uKKW2/o79F7bM8NWMLIcuu13GNCE4+iv3FmGL2NA3KjQxeIqY5+6+aw1ZvzwiBhZCXkhH5XjkbZuMQhZw==" saltValue="12IvXJnF+laUmPftu+mo2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47" t="s">
        <v>46</v>
      </c>
      <c r="D55" s="1247"/>
      <c r="E55" s="1248"/>
      <c r="F55" s="122">
        <v>4248</v>
      </c>
      <c r="G55" s="122">
        <v>4578</v>
      </c>
      <c r="H55" s="123">
        <v>4749</v>
      </c>
    </row>
    <row r="56" spans="2:8" ht="52.5" customHeight="1" x14ac:dyDescent="0.2">
      <c r="B56" s="124"/>
      <c r="C56" s="1249" t="s">
        <v>47</v>
      </c>
      <c r="D56" s="1249"/>
      <c r="E56" s="1250"/>
      <c r="F56" s="125">
        <v>1672</v>
      </c>
      <c r="G56" s="125">
        <v>1597</v>
      </c>
      <c r="H56" s="126">
        <v>1447</v>
      </c>
    </row>
    <row r="57" spans="2:8" ht="53.25" customHeight="1" x14ac:dyDescent="0.2">
      <c r="B57" s="124"/>
      <c r="C57" s="1251" t="s">
        <v>48</v>
      </c>
      <c r="D57" s="1251"/>
      <c r="E57" s="1252"/>
      <c r="F57" s="127">
        <v>8628</v>
      </c>
      <c r="G57" s="127">
        <v>9252</v>
      </c>
      <c r="H57" s="128">
        <v>10013</v>
      </c>
    </row>
    <row r="58" spans="2:8" ht="45.75" customHeight="1" x14ac:dyDescent="0.2">
      <c r="B58" s="129"/>
      <c r="C58" s="1239" t="s">
        <v>557</v>
      </c>
      <c r="D58" s="1240"/>
      <c r="E58" s="1241"/>
      <c r="F58" s="130">
        <v>4061</v>
      </c>
      <c r="G58" s="130">
        <v>5125</v>
      </c>
      <c r="H58" s="131">
        <v>5445</v>
      </c>
    </row>
    <row r="59" spans="2:8" ht="45.75" customHeight="1" x14ac:dyDescent="0.2">
      <c r="B59" s="129"/>
      <c r="C59" s="1239" t="s">
        <v>558</v>
      </c>
      <c r="D59" s="1240"/>
      <c r="E59" s="1241"/>
      <c r="F59" s="130">
        <v>3188</v>
      </c>
      <c r="G59" s="130">
        <v>3564</v>
      </c>
      <c r="H59" s="131">
        <v>3989</v>
      </c>
    </row>
    <row r="60" spans="2:8" ht="45.75" customHeight="1" x14ac:dyDescent="0.2">
      <c r="B60" s="129"/>
      <c r="C60" s="1239" t="s">
        <v>559</v>
      </c>
      <c r="D60" s="1240"/>
      <c r="E60" s="1241"/>
      <c r="F60" s="130">
        <v>292</v>
      </c>
      <c r="G60" s="130">
        <v>308</v>
      </c>
      <c r="H60" s="131">
        <v>328</v>
      </c>
    </row>
    <row r="61" spans="2:8" ht="45.75" customHeight="1" x14ac:dyDescent="0.2">
      <c r="B61" s="129"/>
      <c r="C61" s="1239" t="s">
        <v>560</v>
      </c>
      <c r="D61" s="1240"/>
      <c r="E61" s="1241"/>
      <c r="F61" s="130">
        <v>112</v>
      </c>
      <c r="G61" s="130">
        <v>130</v>
      </c>
      <c r="H61" s="131">
        <v>147</v>
      </c>
    </row>
    <row r="62" spans="2:8" ht="45.75" customHeight="1" thickBot="1" x14ac:dyDescent="0.25">
      <c r="B62" s="132"/>
      <c r="C62" s="1242" t="s">
        <v>561</v>
      </c>
      <c r="D62" s="1243"/>
      <c r="E62" s="1244"/>
      <c r="F62" s="133">
        <v>89</v>
      </c>
      <c r="G62" s="133">
        <v>94</v>
      </c>
      <c r="H62" s="134">
        <v>77</v>
      </c>
    </row>
    <row r="63" spans="2:8" ht="52.5" customHeight="1" thickBot="1" x14ac:dyDescent="0.25">
      <c r="B63" s="135"/>
      <c r="C63" s="1245" t="s">
        <v>49</v>
      </c>
      <c r="D63" s="1245"/>
      <c r="E63" s="1246"/>
      <c r="F63" s="136">
        <v>14548</v>
      </c>
      <c r="G63" s="136">
        <v>15427</v>
      </c>
      <c r="H63" s="137">
        <v>16209</v>
      </c>
    </row>
    <row r="64" spans="2:8" ht="13" x14ac:dyDescent="0.2"/>
  </sheetData>
  <sheetProtection algorithmName="SHA-512" hashValue="5bHJAPIFAJ03qjBHCVfK5KHV72YOTg+rEDw96JgEfSm/x1CjXVki9vBrZhspU4Q6Q6rfkpJQIFmRi5IMNFSk/Q==" saltValue="F0jJYGeWMcXlW52nq/ZXE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92FA-3A27-4FFF-ACAD-B9E8D5DE96E5}">
  <sheetPr>
    <pageSetUpPr fitToPage="1"/>
  </sheetPr>
  <dimension ref="A1:DE85"/>
  <sheetViews>
    <sheetView showGridLines="0" zoomScale="85" zoomScaleNormal="85" zoomScaleSheetLayoutView="55" workbookViewId="0"/>
  </sheetViews>
  <sheetFormatPr defaultColWidth="0" defaultRowHeight="13.5" customHeight="1" zeroHeight="1" x14ac:dyDescent="0.2"/>
  <cols>
    <col min="1" max="1" width="6.36328125" style="366" customWidth="1"/>
    <col min="2" max="107" width="2.453125" style="366" customWidth="1"/>
    <col min="108" max="108" width="6.08984375" style="373" customWidth="1"/>
    <col min="109" max="109" width="5.90625" style="372" customWidth="1"/>
    <col min="110" max="16384" width="8.63281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 x14ac:dyDescent="0.2">
      <c r="DD19" s="366"/>
      <c r="DE19" s="366"/>
    </row>
    <row r="20" spans="1:109" ht="13"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 x14ac:dyDescent="0.2">
      <c r="B23" s="372"/>
    </row>
    <row r="24" spans="1:109" ht="13" x14ac:dyDescent="0.2">
      <c r="B24" s="372"/>
    </row>
    <row r="25" spans="1:109" ht="13" x14ac:dyDescent="0.2">
      <c r="B25" s="372"/>
    </row>
    <row r="26" spans="1:109" ht="13" x14ac:dyDescent="0.2">
      <c r="B26" s="372"/>
    </row>
    <row r="27" spans="1:109" ht="13" x14ac:dyDescent="0.2">
      <c r="B27" s="372"/>
    </row>
    <row r="28" spans="1:109" ht="13" x14ac:dyDescent="0.2">
      <c r="B28" s="372"/>
    </row>
    <row r="29" spans="1:109" ht="13" x14ac:dyDescent="0.2">
      <c r="B29" s="372"/>
    </row>
    <row r="30" spans="1:109" ht="13" x14ac:dyDescent="0.2">
      <c r="B30" s="372"/>
    </row>
    <row r="31" spans="1:109" ht="13" x14ac:dyDescent="0.2">
      <c r="B31" s="372"/>
    </row>
    <row r="32" spans="1:109" ht="13" x14ac:dyDescent="0.2">
      <c r="B32" s="372"/>
    </row>
    <row r="33" spans="2:109" ht="13" x14ac:dyDescent="0.2">
      <c r="B33" s="372"/>
    </row>
    <row r="34" spans="2:109" ht="13" x14ac:dyDescent="0.2">
      <c r="B34" s="372"/>
    </row>
    <row r="35" spans="2:109" ht="13" x14ac:dyDescent="0.2">
      <c r="B35" s="372"/>
    </row>
    <row r="36" spans="2:109" ht="13" x14ac:dyDescent="0.2">
      <c r="B36" s="372"/>
    </row>
    <row r="37" spans="2:109" ht="13" x14ac:dyDescent="0.2">
      <c r="B37" s="372"/>
    </row>
    <row r="38" spans="2:109" ht="13" x14ac:dyDescent="0.2">
      <c r="B38" s="372"/>
    </row>
    <row r="39" spans="2:109" ht="13"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 x14ac:dyDescent="0.2">
      <c r="B40" s="377"/>
      <c r="DD40" s="377"/>
      <c r="DE40" s="366"/>
    </row>
    <row r="41" spans="2:109" ht="16.5" x14ac:dyDescent="0.2">
      <c r="B41" s="378" t="s">
        <v>562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 x14ac:dyDescent="0.2">
      <c r="B42" s="372"/>
      <c r="G42" s="379"/>
      <c r="I42" s="380"/>
      <c r="J42" s="380"/>
      <c r="K42" s="380"/>
      <c r="AM42" s="379"/>
      <c r="AN42" s="379" t="s">
        <v>563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564</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 x14ac:dyDescent="0.2">
      <c r="B49" s="372"/>
      <c r="AN49" s="366" t="s">
        <v>565</v>
      </c>
    </row>
    <row r="50" spans="1:109" ht="13"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527</v>
      </c>
      <c r="BQ50" s="1258"/>
      <c r="BR50" s="1258"/>
      <c r="BS50" s="1258"/>
      <c r="BT50" s="1258"/>
      <c r="BU50" s="1258"/>
      <c r="BV50" s="1258"/>
      <c r="BW50" s="1258"/>
      <c r="BX50" s="1258" t="s">
        <v>528</v>
      </c>
      <c r="BY50" s="1258"/>
      <c r="BZ50" s="1258"/>
      <c r="CA50" s="1258"/>
      <c r="CB50" s="1258"/>
      <c r="CC50" s="1258"/>
      <c r="CD50" s="1258"/>
      <c r="CE50" s="1258"/>
      <c r="CF50" s="1258" t="s">
        <v>529</v>
      </c>
      <c r="CG50" s="1258"/>
      <c r="CH50" s="1258"/>
      <c r="CI50" s="1258"/>
      <c r="CJ50" s="1258"/>
      <c r="CK50" s="1258"/>
      <c r="CL50" s="1258"/>
      <c r="CM50" s="1258"/>
      <c r="CN50" s="1258" t="s">
        <v>530</v>
      </c>
      <c r="CO50" s="1258"/>
      <c r="CP50" s="1258"/>
      <c r="CQ50" s="1258"/>
      <c r="CR50" s="1258"/>
      <c r="CS50" s="1258"/>
      <c r="CT50" s="1258"/>
      <c r="CU50" s="1258"/>
      <c r="CV50" s="1258" t="s">
        <v>531</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566</v>
      </c>
      <c r="AO51" s="1256"/>
      <c r="AP51" s="1256"/>
      <c r="AQ51" s="1256"/>
      <c r="AR51" s="1256"/>
      <c r="AS51" s="1256"/>
      <c r="AT51" s="1256"/>
      <c r="AU51" s="1256"/>
      <c r="AV51" s="1256"/>
      <c r="AW51" s="1256"/>
      <c r="AX51" s="1256"/>
      <c r="AY51" s="1256"/>
      <c r="AZ51" s="1256"/>
      <c r="BA51" s="1256"/>
      <c r="BB51" s="1256" t="s">
        <v>567</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ht="13"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568</v>
      </c>
      <c r="BC53" s="1256"/>
      <c r="BD53" s="1256"/>
      <c r="BE53" s="1256"/>
      <c r="BF53" s="1256"/>
      <c r="BG53" s="1256"/>
      <c r="BH53" s="1256"/>
      <c r="BI53" s="1256"/>
      <c r="BJ53" s="1256"/>
      <c r="BK53" s="1256"/>
      <c r="BL53" s="1256"/>
      <c r="BM53" s="1256"/>
      <c r="BN53" s="1256"/>
      <c r="BO53" s="1256"/>
      <c r="BP53" s="1253">
        <v>57.3</v>
      </c>
      <c r="BQ53" s="1253"/>
      <c r="BR53" s="1253"/>
      <c r="BS53" s="1253"/>
      <c r="BT53" s="1253"/>
      <c r="BU53" s="1253"/>
      <c r="BV53" s="1253"/>
      <c r="BW53" s="1253"/>
      <c r="BX53" s="1253">
        <v>58.9</v>
      </c>
      <c r="BY53" s="1253"/>
      <c r="BZ53" s="1253"/>
      <c r="CA53" s="1253"/>
      <c r="CB53" s="1253"/>
      <c r="CC53" s="1253"/>
      <c r="CD53" s="1253"/>
      <c r="CE53" s="1253"/>
      <c r="CF53" s="1253">
        <v>58.9</v>
      </c>
      <c r="CG53" s="1253"/>
      <c r="CH53" s="1253"/>
      <c r="CI53" s="1253"/>
      <c r="CJ53" s="1253"/>
      <c r="CK53" s="1253"/>
      <c r="CL53" s="1253"/>
      <c r="CM53" s="1253"/>
      <c r="CN53" s="1253">
        <v>58.5</v>
      </c>
      <c r="CO53" s="1253"/>
      <c r="CP53" s="1253"/>
      <c r="CQ53" s="1253"/>
      <c r="CR53" s="1253"/>
      <c r="CS53" s="1253"/>
      <c r="CT53" s="1253"/>
      <c r="CU53" s="1253"/>
      <c r="CV53" s="1253">
        <v>60.2</v>
      </c>
      <c r="CW53" s="1253"/>
      <c r="CX53" s="1253"/>
      <c r="CY53" s="1253"/>
      <c r="CZ53" s="1253"/>
      <c r="DA53" s="1253"/>
      <c r="DB53" s="1253"/>
      <c r="DC53" s="1253"/>
    </row>
    <row r="54" spans="1:109" ht="13"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 x14ac:dyDescent="0.2">
      <c r="A55" s="380"/>
      <c r="B55" s="372"/>
      <c r="G55" s="1259"/>
      <c r="H55" s="1259"/>
      <c r="I55" s="1259"/>
      <c r="J55" s="1259"/>
      <c r="K55" s="1260"/>
      <c r="L55" s="1260"/>
      <c r="M55" s="1260"/>
      <c r="N55" s="1260"/>
      <c r="AN55" s="1258" t="s">
        <v>569</v>
      </c>
      <c r="AO55" s="1258"/>
      <c r="AP55" s="1258"/>
      <c r="AQ55" s="1258"/>
      <c r="AR55" s="1258"/>
      <c r="AS55" s="1258"/>
      <c r="AT55" s="1258"/>
      <c r="AU55" s="1258"/>
      <c r="AV55" s="1258"/>
      <c r="AW55" s="1258"/>
      <c r="AX55" s="1258"/>
      <c r="AY55" s="1258"/>
      <c r="AZ55" s="1258"/>
      <c r="BA55" s="1258"/>
      <c r="BB55" s="1256" t="s">
        <v>567</v>
      </c>
      <c r="BC55" s="1256"/>
      <c r="BD55" s="1256"/>
      <c r="BE55" s="1256"/>
      <c r="BF55" s="1256"/>
      <c r="BG55" s="1256"/>
      <c r="BH55" s="1256"/>
      <c r="BI55" s="1256"/>
      <c r="BJ55" s="1256"/>
      <c r="BK55" s="1256"/>
      <c r="BL55" s="1256"/>
      <c r="BM55" s="1256"/>
      <c r="BN55" s="1256"/>
      <c r="BO55" s="1256"/>
      <c r="BP55" s="1253">
        <v>11.2</v>
      </c>
      <c r="BQ55" s="1253"/>
      <c r="BR55" s="1253"/>
      <c r="BS55" s="1253"/>
      <c r="BT55" s="1253"/>
      <c r="BU55" s="1253"/>
      <c r="BV55" s="1253"/>
      <c r="BW55" s="1253"/>
      <c r="BX55" s="1253">
        <v>7.1</v>
      </c>
      <c r="BY55" s="1253"/>
      <c r="BZ55" s="1253"/>
      <c r="CA55" s="1253"/>
      <c r="CB55" s="1253"/>
      <c r="CC55" s="1253"/>
      <c r="CD55" s="1253"/>
      <c r="CE55" s="1253"/>
      <c r="CF55" s="1253">
        <v>5</v>
      </c>
      <c r="CG55" s="1253"/>
      <c r="CH55" s="1253"/>
      <c r="CI55" s="1253"/>
      <c r="CJ55" s="1253"/>
      <c r="CK55" s="1253"/>
      <c r="CL55" s="1253"/>
      <c r="CM55" s="1253"/>
      <c r="CN55" s="1253">
        <v>0.1</v>
      </c>
      <c r="CO55" s="1253"/>
      <c r="CP55" s="1253"/>
      <c r="CQ55" s="1253"/>
      <c r="CR55" s="1253"/>
      <c r="CS55" s="1253"/>
      <c r="CT55" s="1253"/>
      <c r="CU55" s="1253"/>
      <c r="CV55" s="1253">
        <v>0</v>
      </c>
      <c r="CW55" s="1253"/>
      <c r="CX55" s="1253"/>
      <c r="CY55" s="1253"/>
      <c r="CZ55" s="1253"/>
      <c r="DA55" s="1253"/>
      <c r="DB55" s="1253"/>
      <c r="DC55" s="1253"/>
    </row>
    <row r="56" spans="1:109" ht="13"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568</v>
      </c>
      <c r="BC57" s="1256"/>
      <c r="BD57" s="1256"/>
      <c r="BE57" s="1256"/>
      <c r="BF57" s="1256"/>
      <c r="BG57" s="1256"/>
      <c r="BH57" s="1256"/>
      <c r="BI57" s="1256"/>
      <c r="BJ57" s="1256"/>
      <c r="BK57" s="1256"/>
      <c r="BL57" s="1256"/>
      <c r="BM57" s="1256"/>
      <c r="BN57" s="1256"/>
      <c r="BO57" s="1256"/>
      <c r="BP57" s="1253">
        <v>60.2</v>
      </c>
      <c r="BQ57" s="1253"/>
      <c r="BR57" s="1253"/>
      <c r="BS57" s="1253"/>
      <c r="BT57" s="1253"/>
      <c r="BU57" s="1253"/>
      <c r="BV57" s="1253"/>
      <c r="BW57" s="1253"/>
      <c r="BX57" s="1253">
        <v>61</v>
      </c>
      <c r="BY57" s="1253"/>
      <c r="BZ57" s="1253"/>
      <c r="CA57" s="1253"/>
      <c r="CB57" s="1253"/>
      <c r="CC57" s="1253"/>
      <c r="CD57" s="1253"/>
      <c r="CE57" s="1253"/>
      <c r="CF57" s="1253">
        <v>62.1</v>
      </c>
      <c r="CG57" s="1253"/>
      <c r="CH57" s="1253"/>
      <c r="CI57" s="1253"/>
      <c r="CJ57" s="1253"/>
      <c r="CK57" s="1253"/>
      <c r="CL57" s="1253"/>
      <c r="CM57" s="1253"/>
      <c r="CN57" s="1253">
        <v>62.9</v>
      </c>
      <c r="CO57" s="1253"/>
      <c r="CP57" s="1253"/>
      <c r="CQ57" s="1253"/>
      <c r="CR57" s="1253"/>
      <c r="CS57" s="1253"/>
      <c r="CT57" s="1253"/>
      <c r="CU57" s="1253"/>
      <c r="CV57" s="1253">
        <v>64.2</v>
      </c>
      <c r="CW57" s="1253"/>
      <c r="CX57" s="1253"/>
      <c r="CY57" s="1253"/>
      <c r="CZ57" s="1253"/>
      <c r="DA57" s="1253"/>
      <c r="DB57" s="1253"/>
      <c r="DC57" s="1253"/>
      <c r="DD57" s="385"/>
      <c r="DE57" s="384"/>
    </row>
    <row r="58" spans="1:109" s="380" customFormat="1" ht="13"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5" x14ac:dyDescent="0.2">
      <c r="B63" s="391" t="s">
        <v>570</v>
      </c>
    </row>
    <row r="64" spans="1:109" ht="13" x14ac:dyDescent="0.2">
      <c r="B64" s="372"/>
      <c r="G64" s="379"/>
      <c r="I64" s="392"/>
      <c r="J64" s="392"/>
      <c r="K64" s="392"/>
      <c r="L64" s="392"/>
      <c r="M64" s="392"/>
      <c r="N64" s="393"/>
      <c r="AM64" s="379"/>
      <c r="AN64" s="379" t="s">
        <v>563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 x14ac:dyDescent="0.2">
      <c r="B65" s="372"/>
      <c r="AN65" s="1265" t="s">
        <v>571</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 x14ac:dyDescent="0.2">
      <c r="B71" s="372"/>
      <c r="G71" s="397"/>
      <c r="I71" s="398"/>
      <c r="J71" s="395"/>
      <c r="K71" s="395"/>
      <c r="L71" s="396"/>
      <c r="M71" s="395"/>
      <c r="N71" s="396"/>
      <c r="AM71" s="397"/>
      <c r="AN71" s="366" t="s">
        <v>565</v>
      </c>
    </row>
    <row r="72" spans="2:107" ht="13"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527</v>
      </c>
      <c r="BQ72" s="1258"/>
      <c r="BR72" s="1258"/>
      <c r="BS72" s="1258"/>
      <c r="BT72" s="1258"/>
      <c r="BU72" s="1258"/>
      <c r="BV72" s="1258"/>
      <c r="BW72" s="1258"/>
      <c r="BX72" s="1258" t="s">
        <v>528</v>
      </c>
      <c r="BY72" s="1258"/>
      <c r="BZ72" s="1258"/>
      <c r="CA72" s="1258"/>
      <c r="CB72" s="1258"/>
      <c r="CC72" s="1258"/>
      <c r="CD72" s="1258"/>
      <c r="CE72" s="1258"/>
      <c r="CF72" s="1258" t="s">
        <v>529</v>
      </c>
      <c r="CG72" s="1258"/>
      <c r="CH72" s="1258"/>
      <c r="CI72" s="1258"/>
      <c r="CJ72" s="1258"/>
      <c r="CK72" s="1258"/>
      <c r="CL72" s="1258"/>
      <c r="CM72" s="1258"/>
      <c r="CN72" s="1258" t="s">
        <v>530</v>
      </c>
      <c r="CO72" s="1258"/>
      <c r="CP72" s="1258"/>
      <c r="CQ72" s="1258"/>
      <c r="CR72" s="1258"/>
      <c r="CS72" s="1258"/>
      <c r="CT72" s="1258"/>
      <c r="CU72" s="1258"/>
      <c r="CV72" s="1258" t="s">
        <v>531</v>
      </c>
      <c r="CW72" s="1258"/>
      <c r="CX72" s="1258"/>
      <c r="CY72" s="1258"/>
      <c r="CZ72" s="1258"/>
      <c r="DA72" s="1258"/>
      <c r="DB72" s="1258"/>
      <c r="DC72" s="1258"/>
    </row>
    <row r="73" spans="2:107" ht="13" x14ac:dyDescent="0.2">
      <c r="B73" s="372"/>
      <c r="G73" s="1261"/>
      <c r="H73" s="1261"/>
      <c r="I73" s="1261"/>
      <c r="J73" s="1261"/>
      <c r="K73" s="1257"/>
      <c r="L73" s="1257"/>
      <c r="M73" s="1257"/>
      <c r="N73" s="1257"/>
      <c r="AM73" s="381"/>
      <c r="AN73" s="1256" t="s">
        <v>566</v>
      </c>
      <c r="AO73" s="1256"/>
      <c r="AP73" s="1256"/>
      <c r="AQ73" s="1256"/>
      <c r="AR73" s="1256"/>
      <c r="AS73" s="1256"/>
      <c r="AT73" s="1256"/>
      <c r="AU73" s="1256"/>
      <c r="AV73" s="1256"/>
      <c r="AW73" s="1256"/>
      <c r="AX73" s="1256"/>
      <c r="AY73" s="1256"/>
      <c r="AZ73" s="1256"/>
      <c r="BA73" s="1256"/>
      <c r="BB73" s="1256" t="s">
        <v>567</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ht="13"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572</v>
      </c>
      <c r="BC75" s="1256"/>
      <c r="BD75" s="1256"/>
      <c r="BE75" s="1256"/>
      <c r="BF75" s="1256"/>
      <c r="BG75" s="1256"/>
      <c r="BH75" s="1256"/>
      <c r="BI75" s="1256"/>
      <c r="BJ75" s="1256"/>
      <c r="BK75" s="1256"/>
      <c r="BL75" s="1256"/>
      <c r="BM75" s="1256"/>
      <c r="BN75" s="1256"/>
      <c r="BO75" s="1256"/>
      <c r="BP75" s="1253">
        <v>6.6</v>
      </c>
      <c r="BQ75" s="1253"/>
      <c r="BR75" s="1253"/>
      <c r="BS75" s="1253"/>
      <c r="BT75" s="1253"/>
      <c r="BU75" s="1253"/>
      <c r="BV75" s="1253"/>
      <c r="BW75" s="1253"/>
      <c r="BX75" s="1253">
        <v>6.7</v>
      </c>
      <c r="BY75" s="1253"/>
      <c r="BZ75" s="1253"/>
      <c r="CA75" s="1253"/>
      <c r="CB75" s="1253"/>
      <c r="CC75" s="1253"/>
      <c r="CD75" s="1253"/>
      <c r="CE75" s="1253"/>
      <c r="CF75" s="1253">
        <v>7</v>
      </c>
      <c r="CG75" s="1253"/>
      <c r="CH75" s="1253"/>
      <c r="CI75" s="1253"/>
      <c r="CJ75" s="1253"/>
      <c r="CK75" s="1253"/>
      <c r="CL75" s="1253"/>
      <c r="CM75" s="1253"/>
      <c r="CN75" s="1253">
        <v>6.9</v>
      </c>
      <c r="CO75" s="1253"/>
      <c r="CP75" s="1253"/>
      <c r="CQ75" s="1253"/>
      <c r="CR75" s="1253"/>
      <c r="CS75" s="1253"/>
      <c r="CT75" s="1253"/>
      <c r="CU75" s="1253"/>
      <c r="CV75" s="1253">
        <v>5.8</v>
      </c>
      <c r="CW75" s="1253"/>
      <c r="CX75" s="1253"/>
      <c r="CY75" s="1253"/>
      <c r="CZ75" s="1253"/>
      <c r="DA75" s="1253"/>
      <c r="DB75" s="1253"/>
      <c r="DC75" s="1253"/>
    </row>
    <row r="76" spans="2:107" ht="13"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 x14ac:dyDescent="0.2">
      <c r="B77" s="372"/>
      <c r="G77" s="1259"/>
      <c r="H77" s="1259"/>
      <c r="I77" s="1259"/>
      <c r="J77" s="1259"/>
      <c r="K77" s="1257"/>
      <c r="L77" s="1257"/>
      <c r="M77" s="1257"/>
      <c r="N77" s="1257"/>
      <c r="AN77" s="1258" t="s">
        <v>569</v>
      </c>
      <c r="AO77" s="1258"/>
      <c r="AP77" s="1258"/>
      <c r="AQ77" s="1258"/>
      <c r="AR77" s="1258"/>
      <c r="AS77" s="1258"/>
      <c r="AT77" s="1258"/>
      <c r="AU77" s="1258"/>
      <c r="AV77" s="1258"/>
      <c r="AW77" s="1258"/>
      <c r="AX77" s="1258"/>
      <c r="AY77" s="1258"/>
      <c r="AZ77" s="1258"/>
      <c r="BA77" s="1258"/>
      <c r="BB77" s="1256" t="s">
        <v>567</v>
      </c>
      <c r="BC77" s="1256"/>
      <c r="BD77" s="1256"/>
      <c r="BE77" s="1256"/>
      <c r="BF77" s="1256"/>
      <c r="BG77" s="1256"/>
      <c r="BH77" s="1256"/>
      <c r="BI77" s="1256"/>
      <c r="BJ77" s="1256"/>
      <c r="BK77" s="1256"/>
      <c r="BL77" s="1256"/>
      <c r="BM77" s="1256"/>
      <c r="BN77" s="1256"/>
      <c r="BO77" s="1256"/>
      <c r="BP77" s="1253">
        <v>11.2</v>
      </c>
      <c r="BQ77" s="1253"/>
      <c r="BR77" s="1253"/>
      <c r="BS77" s="1253"/>
      <c r="BT77" s="1253"/>
      <c r="BU77" s="1253"/>
      <c r="BV77" s="1253"/>
      <c r="BW77" s="1253"/>
      <c r="BX77" s="1253">
        <v>7.1</v>
      </c>
      <c r="BY77" s="1253"/>
      <c r="BZ77" s="1253"/>
      <c r="CA77" s="1253"/>
      <c r="CB77" s="1253"/>
      <c r="CC77" s="1253"/>
      <c r="CD77" s="1253"/>
      <c r="CE77" s="1253"/>
      <c r="CF77" s="1253">
        <v>5</v>
      </c>
      <c r="CG77" s="1253"/>
      <c r="CH77" s="1253"/>
      <c r="CI77" s="1253"/>
      <c r="CJ77" s="1253"/>
      <c r="CK77" s="1253"/>
      <c r="CL77" s="1253"/>
      <c r="CM77" s="1253"/>
      <c r="CN77" s="1253">
        <v>0.1</v>
      </c>
      <c r="CO77" s="1253"/>
      <c r="CP77" s="1253"/>
      <c r="CQ77" s="1253"/>
      <c r="CR77" s="1253"/>
      <c r="CS77" s="1253"/>
      <c r="CT77" s="1253"/>
      <c r="CU77" s="1253"/>
      <c r="CV77" s="1253">
        <v>0</v>
      </c>
      <c r="CW77" s="1253"/>
      <c r="CX77" s="1253"/>
      <c r="CY77" s="1253"/>
      <c r="CZ77" s="1253"/>
      <c r="DA77" s="1253"/>
      <c r="DB77" s="1253"/>
      <c r="DC77" s="1253"/>
    </row>
    <row r="78" spans="2:107" ht="13"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572</v>
      </c>
      <c r="BC79" s="1256"/>
      <c r="BD79" s="1256"/>
      <c r="BE79" s="1256"/>
      <c r="BF79" s="1256"/>
      <c r="BG79" s="1256"/>
      <c r="BH79" s="1256"/>
      <c r="BI79" s="1256"/>
      <c r="BJ79" s="1256"/>
      <c r="BK79" s="1256"/>
      <c r="BL79" s="1256"/>
      <c r="BM79" s="1256"/>
      <c r="BN79" s="1256"/>
      <c r="BO79" s="1256"/>
      <c r="BP79" s="1253">
        <v>3.5</v>
      </c>
      <c r="BQ79" s="1253"/>
      <c r="BR79" s="1253"/>
      <c r="BS79" s="1253"/>
      <c r="BT79" s="1253"/>
      <c r="BU79" s="1253"/>
      <c r="BV79" s="1253"/>
      <c r="BW79" s="1253"/>
      <c r="BX79" s="1253">
        <v>3.4</v>
      </c>
      <c r="BY79" s="1253"/>
      <c r="BZ79" s="1253"/>
      <c r="CA79" s="1253"/>
      <c r="CB79" s="1253"/>
      <c r="CC79" s="1253"/>
      <c r="CD79" s="1253"/>
      <c r="CE79" s="1253"/>
      <c r="CF79" s="1253">
        <v>3.6</v>
      </c>
      <c r="CG79" s="1253"/>
      <c r="CH79" s="1253"/>
      <c r="CI79" s="1253"/>
      <c r="CJ79" s="1253"/>
      <c r="CK79" s="1253"/>
      <c r="CL79" s="1253"/>
      <c r="CM79" s="1253"/>
      <c r="CN79" s="1253">
        <v>3.6</v>
      </c>
      <c r="CO79" s="1253"/>
      <c r="CP79" s="1253"/>
      <c r="CQ79" s="1253"/>
      <c r="CR79" s="1253"/>
      <c r="CS79" s="1253"/>
      <c r="CT79" s="1253"/>
      <c r="CU79" s="1253"/>
      <c r="CV79" s="1253">
        <v>3.7</v>
      </c>
      <c r="CW79" s="1253"/>
      <c r="CX79" s="1253"/>
      <c r="CY79" s="1253"/>
      <c r="CZ79" s="1253"/>
      <c r="DA79" s="1253"/>
      <c r="DB79" s="1253"/>
      <c r="DC79" s="1253"/>
    </row>
    <row r="80" spans="2:107" ht="13"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 x14ac:dyDescent="0.2">
      <c r="B81" s="372"/>
    </row>
    <row r="82" spans="2:109" ht="16.5"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 x14ac:dyDescent="0.2">
      <c r="DD84" s="366"/>
      <c r="DE84" s="366"/>
    </row>
    <row r="85" spans="2:109" ht="13" x14ac:dyDescent="0.2">
      <c r="DD85" s="366"/>
      <c r="DE85" s="366"/>
    </row>
  </sheetData>
  <sheetProtection algorithmName="SHA-512" hashValue="RLno2V9mHEQEt1Ut+IuqNijNvW4P3v881XnraVrAVaxKuUX1nFsYpmEDvIqgv4yU89FF+iP//0xt7tJMb2fFOQ==" saltValue="dOMHkkSclECyG7gcACsxx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BCCB-F5E3-40FC-84CA-5AF57F5D14E2}">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pCwuS/Hyyopnak4c5HecYqFl2TXZeQLObJsXDc42DmZulF66ZsaR5d0h5p0Umpn5OAo9rD8EIdZ/1X2+iCkSmA==" saltValue="eLXu2oMgd71lJT283+fJ/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713C-0A5D-465D-AADF-4D13E7DE5404}">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kTiT8eGMqppf9fF4A1+3jGmDUmwwSs4J45vtEu7E09pOaTbH2yyQIBYxgJWQjjYAsyTqJ8YbuWXVAXZubY0JCA==" saltValue="1zPYGfWRg+Fu65nHNO6gI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526</v>
      </c>
      <c r="G2" s="151"/>
      <c r="H2" s="152"/>
    </row>
    <row r="3" spans="1:8" x14ac:dyDescent="0.2">
      <c r="A3" s="148" t="s">
        <v>519</v>
      </c>
      <c r="B3" s="153"/>
      <c r="C3" s="154"/>
      <c r="D3" s="155">
        <v>30294</v>
      </c>
      <c r="E3" s="156"/>
      <c r="F3" s="157">
        <v>37644</v>
      </c>
      <c r="G3" s="158"/>
      <c r="H3" s="159"/>
    </row>
    <row r="4" spans="1:8" x14ac:dyDescent="0.2">
      <c r="A4" s="160"/>
      <c r="B4" s="161"/>
      <c r="C4" s="162"/>
      <c r="D4" s="163">
        <v>13714</v>
      </c>
      <c r="E4" s="164"/>
      <c r="F4" s="165">
        <v>24939</v>
      </c>
      <c r="G4" s="166"/>
      <c r="H4" s="167"/>
    </row>
    <row r="5" spans="1:8" x14ac:dyDescent="0.2">
      <c r="A5" s="148" t="s">
        <v>521</v>
      </c>
      <c r="B5" s="153"/>
      <c r="C5" s="154"/>
      <c r="D5" s="155">
        <v>34226</v>
      </c>
      <c r="E5" s="156"/>
      <c r="F5" s="157">
        <v>39221</v>
      </c>
      <c r="G5" s="158"/>
      <c r="H5" s="159"/>
    </row>
    <row r="6" spans="1:8" x14ac:dyDescent="0.2">
      <c r="A6" s="160"/>
      <c r="B6" s="161"/>
      <c r="C6" s="162"/>
      <c r="D6" s="163">
        <v>24849</v>
      </c>
      <c r="E6" s="164"/>
      <c r="F6" s="165">
        <v>24821</v>
      </c>
      <c r="G6" s="166"/>
      <c r="H6" s="167"/>
    </row>
    <row r="7" spans="1:8" x14ac:dyDescent="0.2">
      <c r="A7" s="148" t="s">
        <v>522</v>
      </c>
      <c r="B7" s="153"/>
      <c r="C7" s="154"/>
      <c r="D7" s="155">
        <v>42586</v>
      </c>
      <c r="E7" s="156"/>
      <c r="F7" s="157">
        <v>38566</v>
      </c>
      <c r="G7" s="158"/>
      <c r="H7" s="159"/>
    </row>
    <row r="8" spans="1:8" x14ac:dyDescent="0.2">
      <c r="A8" s="160"/>
      <c r="B8" s="161"/>
      <c r="C8" s="162"/>
      <c r="D8" s="163">
        <v>31548</v>
      </c>
      <c r="E8" s="164"/>
      <c r="F8" s="165">
        <v>24059</v>
      </c>
      <c r="G8" s="166"/>
      <c r="H8" s="167"/>
    </row>
    <row r="9" spans="1:8" x14ac:dyDescent="0.2">
      <c r="A9" s="148" t="s">
        <v>523</v>
      </c>
      <c r="B9" s="153"/>
      <c r="C9" s="154"/>
      <c r="D9" s="155">
        <v>36996</v>
      </c>
      <c r="E9" s="156"/>
      <c r="F9" s="157">
        <v>35156</v>
      </c>
      <c r="G9" s="158"/>
      <c r="H9" s="159"/>
    </row>
    <row r="10" spans="1:8" x14ac:dyDescent="0.2">
      <c r="A10" s="160"/>
      <c r="B10" s="161"/>
      <c r="C10" s="162"/>
      <c r="D10" s="163">
        <v>27461</v>
      </c>
      <c r="E10" s="164"/>
      <c r="F10" s="165">
        <v>22430</v>
      </c>
      <c r="G10" s="166"/>
      <c r="H10" s="167"/>
    </row>
    <row r="11" spans="1:8" x14ac:dyDescent="0.2">
      <c r="A11" s="148" t="s">
        <v>524</v>
      </c>
      <c r="B11" s="153"/>
      <c r="C11" s="154"/>
      <c r="D11" s="155">
        <v>30702</v>
      </c>
      <c r="E11" s="156"/>
      <c r="F11" s="157">
        <v>37029</v>
      </c>
      <c r="G11" s="158"/>
      <c r="H11" s="159"/>
    </row>
    <row r="12" spans="1:8" x14ac:dyDescent="0.2">
      <c r="A12" s="160"/>
      <c r="B12" s="161"/>
      <c r="C12" s="168"/>
      <c r="D12" s="163">
        <v>15332</v>
      </c>
      <c r="E12" s="164"/>
      <c r="F12" s="165">
        <v>23232</v>
      </c>
      <c r="G12" s="166"/>
      <c r="H12" s="167"/>
    </row>
    <row r="13" spans="1:8" x14ac:dyDescent="0.2">
      <c r="A13" s="148"/>
      <c r="B13" s="153"/>
      <c r="C13" s="169"/>
      <c r="D13" s="170">
        <v>34961</v>
      </c>
      <c r="E13" s="171"/>
      <c r="F13" s="172">
        <v>37523</v>
      </c>
      <c r="G13" s="173"/>
      <c r="H13" s="159"/>
    </row>
    <row r="14" spans="1:8" x14ac:dyDescent="0.2">
      <c r="A14" s="160"/>
      <c r="B14" s="161"/>
      <c r="C14" s="162"/>
      <c r="D14" s="163">
        <v>22581</v>
      </c>
      <c r="E14" s="164"/>
      <c r="F14" s="165">
        <v>23896</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0.11</v>
      </c>
      <c r="C19" s="174">
        <f>ROUND(VALUE(SUBSTITUTE(実質収支比率等に係る経年分析!G$48,"▲","-")),2)</f>
        <v>0.8</v>
      </c>
      <c r="D19" s="174">
        <f>ROUND(VALUE(SUBSTITUTE(実質収支比率等に係る経年分析!H$48,"▲","-")),2)</f>
        <v>1.73</v>
      </c>
      <c r="E19" s="174">
        <f>ROUND(VALUE(SUBSTITUTE(実質収支比率等に係る経年分析!I$48,"▲","-")),2)</f>
        <v>0.92</v>
      </c>
      <c r="F19" s="174">
        <f>ROUND(VALUE(SUBSTITUTE(実質収支比率等に係る経年分析!J$48,"▲","-")),2)</f>
        <v>0.97</v>
      </c>
    </row>
    <row r="20" spans="1:11" x14ac:dyDescent="0.2">
      <c r="A20" s="174" t="s">
        <v>53</v>
      </c>
      <c r="B20" s="174">
        <f>ROUND(VALUE(SUBSTITUTE(実質収支比率等に係る経年分析!F$47,"▲","-")),2)</f>
        <v>11.73</v>
      </c>
      <c r="C20" s="174">
        <f>ROUND(VALUE(SUBSTITUTE(実質収支比率等に係る経年分析!G$47,"▲","-")),2)</f>
        <v>11.52</v>
      </c>
      <c r="D20" s="174">
        <f>ROUND(VALUE(SUBSTITUTE(実質収支比率等に係る経年分析!H$47,"▲","-")),2)</f>
        <v>11.35</v>
      </c>
      <c r="E20" s="174">
        <f>ROUND(VALUE(SUBSTITUTE(実質収支比率等に係る経年分析!I$47,"▲","-")),2)</f>
        <v>12.49</v>
      </c>
      <c r="F20" s="174">
        <f>ROUND(VALUE(SUBSTITUTE(実質収支比率等に係る経年分析!J$47,"▲","-")),2)</f>
        <v>12.59</v>
      </c>
    </row>
    <row r="21" spans="1:11" x14ac:dyDescent="0.2">
      <c r="A21" s="174" t="s">
        <v>54</v>
      </c>
      <c r="B21" s="174">
        <f>IF(ISNUMBER(VALUE(SUBSTITUTE(実質収支比率等に係る経年分析!F$49,"▲","-"))),ROUND(VALUE(SUBSTITUTE(実質収支比率等に係る経年分析!F$49,"▲","-")),2),NA())</f>
        <v>-0.28999999999999998</v>
      </c>
      <c r="C21" s="174">
        <f>IF(ISNUMBER(VALUE(SUBSTITUTE(実質収支比率等に係る経年分析!G$49,"▲","-"))),ROUND(VALUE(SUBSTITUTE(実質収支比率等に係る経年分析!G$49,"▲","-")),2),NA())</f>
        <v>0.75</v>
      </c>
      <c r="D21" s="174">
        <f>IF(ISNUMBER(VALUE(SUBSTITUTE(実質収支比率等に係る経年分析!H$49,"▲","-"))),ROUND(VALUE(SUBSTITUTE(実質収支比率等に係る経年分析!H$49,"▲","-")),2),NA())</f>
        <v>1.37</v>
      </c>
      <c r="E21" s="174">
        <f>IF(ISNUMBER(VALUE(SUBSTITUTE(実質収支比率等に係る経年分析!I$49,"▲","-"))),ROUND(VALUE(SUBSTITUTE(実質収支比率等に係る経年分析!I$49,"▲","-")),2),NA())</f>
        <v>0.06</v>
      </c>
      <c r="F21" s="174">
        <f>IF(ISNUMBER(VALUE(SUBSTITUTE(実質収支比率等に係る経年分析!J$49,"▲","-"))),ROUND(VALUE(SUBSTITUTE(実質収支比率等に係る経年分析!J$49,"▲","-")),2),NA())</f>
        <v>0.52</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公共用地先行取得事業特別会計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公共浄化槽事業会計</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0.01</v>
      </c>
    </row>
    <row r="31" spans="1:11" x14ac:dyDescent="0.2">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0.9</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0.78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0.14000000000000001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v>
      </c>
    </row>
    <row r="32" spans="1:11" x14ac:dyDescent="0.2">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0.67</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0.22</v>
      </c>
    </row>
    <row r="33" spans="1:16" x14ac:dyDescent="0.2">
      <c r="A33" s="175" t="str">
        <f>IF(連結実質赤字比率に係る赤字・黒字の構成分析!C$37="",NA(),連結実質赤字比率に係る赤字・黒字の構成分析!C$37)</f>
        <v>後期高齢者医療事業特別会計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0.16</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0.22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0.22</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0.11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0.79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1.72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0.92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0.96</v>
      </c>
    </row>
    <row r="35" spans="1:16" x14ac:dyDescent="0.2">
      <c r="A35" s="175" t="str">
        <f>IF(連結実質赤字比率に係る赤字・黒字の構成分析!C$35="",NA(),連結実質赤字比率に係る赤字・黒字の構成分析!C$35)</f>
        <v>公共下水道事業会計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1.37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2.4900000000000002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3.09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3.09</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6.42</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6.69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6.43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6.27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3.12</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5696</v>
      </c>
      <c r="E42" s="176"/>
      <c r="F42" s="176"/>
      <c r="G42" s="176">
        <f>'実質公債費比率（分子）の構造'!L$52</f>
        <v>5706</v>
      </c>
      <c r="H42" s="176"/>
      <c r="I42" s="176"/>
      <c r="J42" s="176">
        <f>'実質公債費比率（分子）の構造'!M$52</f>
        <v>5825</v>
      </c>
      <c r="K42" s="176"/>
      <c r="L42" s="176"/>
      <c r="M42" s="176">
        <f>'実質公債費比率（分子）の構造'!N$52</f>
        <v>5861</v>
      </c>
      <c r="N42" s="176"/>
      <c r="O42" s="176"/>
      <c r="P42" s="176">
        <f>'実質公債費比率（分子）の構造'!O$52</f>
        <v>5792</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275</v>
      </c>
      <c r="C44" s="176"/>
      <c r="D44" s="176"/>
      <c r="E44" s="176">
        <f>'実質公債費比率（分子）の構造'!L$50</f>
        <v>291</v>
      </c>
      <c r="F44" s="176"/>
      <c r="G44" s="176"/>
      <c r="H44" s="176">
        <f>'実質公債費比率（分子）の構造'!M$50</f>
        <v>291</v>
      </c>
      <c r="I44" s="176"/>
      <c r="J44" s="176"/>
      <c r="K44" s="176">
        <f>'実質公債費比率（分子）の構造'!N$50</f>
        <v>291</v>
      </c>
      <c r="L44" s="176"/>
      <c r="M44" s="176"/>
      <c r="N44" s="176">
        <f>'実質公債費比率（分子）の構造'!O$50</f>
        <v>93</v>
      </c>
      <c r="O44" s="176"/>
      <c r="P44" s="176"/>
    </row>
    <row r="45" spans="1:16" x14ac:dyDescent="0.2">
      <c r="A45" s="176" t="s">
        <v>63</v>
      </c>
      <c r="B45" s="176">
        <f>'実質公債費比率（分子）の構造'!K$49</f>
        <v>143</v>
      </c>
      <c r="C45" s="176"/>
      <c r="D45" s="176"/>
      <c r="E45" s="176">
        <f>'実質公債費比率（分子）の構造'!L$49</f>
        <v>134</v>
      </c>
      <c r="F45" s="176"/>
      <c r="G45" s="176"/>
      <c r="H45" s="176">
        <f>'実質公債費比率（分子）の構造'!M$49</f>
        <v>130</v>
      </c>
      <c r="I45" s="176"/>
      <c r="J45" s="176"/>
      <c r="K45" s="176">
        <f>'実質公債費比率（分子）の構造'!N$49</f>
        <v>136</v>
      </c>
      <c r="L45" s="176"/>
      <c r="M45" s="176"/>
      <c r="N45" s="176">
        <f>'実質公債費比率（分子）の構造'!O$49</f>
        <v>145</v>
      </c>
      <c r="O45" s="176"/>
      <c r="P45" s="176"/>
    </row>
    <row r="46" spans="1:16" x14ac:dyDescent="0.2">
      <c r="A46" s="176" t="s">
        <v>64</v>
      </c>
      <c r="B46" s="176">
        <f>'実質公債費比率（分子）の構造'!K$48</f>
        <v>665</v>
      </c>
      <c r="C46" s="176"/>
      <c r="D46" s="176"/>
      <c r="E46" s="176">
        <f>'実質公債費比率（分子）の構造'!L$48</f>
        <v>633</v>
      </c>
      <c r="F46" s="176"/>
      <c r="G46" s="176"/>
      <c r="H46" s="176">
        <f>'実質公債費比率（分子）の構造'!M$48</f>
        <v>589</v>
      </c>
      <c r="I46" s="176"/>
      <c r="J46" s="176"/>
      <c r="K46" s="176">
        <f>'実質公債費比率（分子）の構造'!N$48</f>
        <v>581</v>
      </c>
      <c r="L46" s="176"/>
      <c r="M46" s="176"/>
      <c r="N46" s="176">
        <f>'実質公債費比率（分子）の構造'!O$48</f>
        <v>570</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6747</v>
      </c>
      <c r="C49" s="176"/>
      <c r="D49" s="176"/>
      <c r="E49" s="176">
        <f>'実質公債費比率（分子）の構造'!L$45</f>
        <v>6914</v>
      </c>
      <c r="F49" s="176"/>
      <c r="G49" s="176"/>
      <c r="H49" s="176">
        <f>'実質公債費比率（分子）の構造'!M$45</f>
        <v>7213</v>
      </c>
      <c r="I49" s="176"/>
      <c r="J49" s="176"/>
      <c r="K49" s="176">
        <f>'実質公債費比率（分子）の構造'!N$45</f>
        <v>6972</v>
      </c>
      <c r="L49" s="176"/>
      <c r="M49" s="176"/>
      <c r="N49" s="176">
        <f>'実質公債費比率（分子）の構造'!O$45</f>
        <v>6267</v>
      </c>
      <c r="O49" s="176"/>
      <c r="P49" s="176"/>
    </row>
    <row r="50" spans="1:16" x14ac:dyDescent="0.2">
      <c r="A50" s="176" t="s">
        <v>67</v>
      </c>
      <c r="B50" s="176" t="e">
        <f>NA()</f>
        <v>#N/A</v>
      </c>
      <c r="C50" s="176">
        <f>IF(ISNUMBER('実質公債費比率（分子）の構造'!K$53),'実質公債費比率（分子）の構造'!K$53,NA())</f>
        <v>2134</v>
      </c>
      <c r="D50" s="176" t="e">
        <f>NA()</f>
        <v>#N/A</v>
      </c>
      <c r="E50" s="176" t="e">
        <f>NA()</f>
        <v>#N/A</v>
      </c>
      <c r="F50" s="176">
        <f>IF(ISNUMBER('実質公債費比率（分子）の構造'!L$53),'実質公債費比率（分子）の構造'!L$53,NA())</f>
        <v>2266</v>
      </c>
      <c r="G50" s="176" t="e">
        <f>NA()</f>
        <v>#N/A</v>
      </c>
      <c r="H50" s="176" t="e">
        <f>NA()</f>
        <v>#N/A</v>
      </c>
      <c r="I50" s="176">
        <f>IF(ISNUMBER('実質公債費比率（分子）の構造'!M$53),'実質公債費比率（分子）の構造'!M$53,NA())</f>
        <v>2398</v>
      </c>
      <c r="J50" s="176" t="e">
        <f>NA()</f>
        <v>#N/A</v>
      </c>
      <c r="K50" s="176" t="e">
        <f>NA()</f>
        <v>#N/A</v>
      </c>
      <c r="L50" s="176">
        <f>IF(ISNUMBER('実質公債費比率（分子）の構造'!N$53),'実質公債費比率（分子）の構造'!N$53,NA())</f>
        <v>2119</v>
      </c>
      <c r="M50" s="176" t="e">
        <f>NA()</f>
        <v>#N/A</v>
      </c>
      <c r="N50" s="176" t="e">
        <f>NA()</f>
        <v>#N/A</v>
      </c>
      <c r="O50" s="176">
        <f>IF(ISNUMBER('実質公債費比率（分子）の構造'!O$53),'実質公債費比率（分子）の構造'!O$53,NA())</f>
        <v>1283</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51856</v>
      </c>
      <c r="E56" s="175"/>
      <c r="F56" s="175"/>
      <c r="G56" s="175">
        <f>'将来負担比率（分子）の構造'!J$52</f>
        <v>52317</v>
      </c>
      <c r="H56" s="175"/>
      <c r="I56" s="175"/>
      <c r="J56" s="175">
        <f>'将来負担比率（分子）の構造'!K$52</f>
        <v>52918</v>
      </c>
      <c r="K56" s="175"/>
      <c r="L56" s="175"/>
      <c r="M56" s="175">
        <f>'将来負担比率（分子）の構造'!L$52</f>
        <v>51218</v>
      </c>
      <c r="N56" s="175"/>
      <c r="O56" s="175"/>
      <c r="P56" s="175">
        <f>'将来負担比率（分子）の構造'!M$52</f>
        <v>49414</v>
      </c>
    </row>
    <row r="57" spans="1:16" x14ac:dyDescent="0.2">
      <c r="A57" s="175" t="s">
        <v>42</v>
      </c>
      <c r="B57" s="175"/>
      <c r="C57" s="175"/>
      <c r="D57" s="175">
        <f>'将来負担比率（分子）の構造'!I$51</f>
        <v>13088</v>
      </c>
      <c r="E57" s="175"/>
      <c r="F57" s="175"/>
      <c r="G57" s="175">
        <f>'将来負担比率（分子）の構造'!J$51</f>
        <v>12477</v>
      </c>
      <c r="H57" s="175"/>
      <c r="I57" s="175"/>
      <c r="J57" s="175">
        <f>'将来負担比率（分子）の構造'!K$51</f>
        <v>11373</v>
      </c>
      <c r="K57" s="175"/>
      <c r="L57" s="175"/>
      <c r="M57" s="175">
        <f>'将来負担比率（分子）の構造'!L$51</f>
        <v>10456</v>
      </c>
      <c r="N57" s="175"/>
      <c r="O57" s="175"/>
      <c r="P57" s="175">
        <f>'将来負担比率（分子）の構造'!M$51</f>
        <v>10644</v>
      </c>
    </row>
    <row r="58" spans="1:16" x14ac:dyDescent="0.2">
      <c r="A58" s="175" t="s">
        <v>41</v>
      </c>
      <c r="B58" s="175"/>
      <c r="C58" s="175"/>
      <c r="D58" s="175">
        <f>'将来負担比率（分子）の構造'!I$50</f>
        <v>13810</v>
      </c>
      <c r="E58" s="175"/>
      <c r="F58" s="175"/>
      <c r="G58" s="175">
        <f>'将来負担比率（分子）の構造'!J$50</f>
        <v>15698</v>
      </c>
      <c r="H58" s="175"/>
      <c r="I58" s="175"/>
      <c r="J58" s="175">
        <f>'将来負担比率（分子）の構造'!K$50</f>
        <v>16598</v>
      </c>
      <c r="K58" s="175"/>
      <c r="L58" s="175"/>
      <c r="M58" s="175">
        <f>'将来負担比率（分子）の構造'!L$50</f>
        <v>17191</v>
      </c>
      <c r="N58" s="175"/>
      <c r="O58" s="175"/>
      <c r="P58" s="175">
        <f>'将来負担比率（分子）の構造'!M$50</f>
        <v>17160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6623</v>
      </c>
      <c r="C62" s="175"/>
      <c r="D62" s="175"/>
      <c r="E62" s="175">
        <f>'将来負担比率（分子）の構造'!J$45</f>
        <v>6808</v>
      </c>
      <c r="F62" s="175"/>
      <c r="G62" s="175"/>
      <c r="H62" s="175">
        <f>'将来負担比率（分子）の構造'!K$45</f>
        <v>6687</v>
      </c>
      <c r="I62" s="175"/>
      <c r="J62" s="175"/>
      <c r="K62" s="175">
        <f>'将来負担比率（分子）の構造'!L$45</f>
        <v>6826</v>
      </c>
      <c r="L62" s="175"/>
      <c r="M62" s="175"/>
      <c r="N62" s="175">
        <f>'将来負担比率（分子）の構造'!M$45</f>
        <v>7052</v>
      </c>
      <c r="O62" s="175"/>
      <c r="P62" s="175"/>
    </row>
    <row r="63" spans="1:16" x14ac:dyDescent="0.2">
      <c r="A63" s="175" t="s">
        <v>34</v>
      </c>
      <c r="B63" s="175">
        <f>'将来負担比率（分子）の構造'!I$44</f>
        <v>1446</v>
      </c>
      <c r="C63" s="175"/>
      <c r="D63" s="175"/>
      <c r="E63" s="175">
        <f>'将来負担比率（分子）の構造'!J$44</f>
        <v>1529</v>
      </c>
      <c r="F63" s="175"/>
      <c r="G63" s="175"/>
      <c r="H63" s="175">
        <f>'将来負担比率（分子）の構造'!K$44</f>
        <v>1658</v>
      </c>
      <c r="I63" s="175"/>
      <c r="J63" s="175"/>
      <c r="K63" s="175">
        <f>'将来負担比率（分子）の構造'!L$44</f>
        <v>1786</v>
      </c>
      <c r="L63" s="175"/>
      <c r="M63" s="175"/>
      <c r="N63" s="175">
        <f>'将来負担比率（分子）の構造'!M$44</f>
        <v>2033</v>
      </c>
      <c r="O63" s="175"/>
      <c r="P63" s="175"/>
    </row>
    <row r="64" spans="1:16" x14ac:dyDescent="0.2">
      <c r="A64" s="175" t="s">
        <v>33</v>
      </c>
      <c r="B64" s="175">
        <f>'将来負担比率（分子）の構造'!I$43</f>
        <v>13605</v>
      </c>
      <c r="C64" s="175"/>
      <c r="D64" s="175"/>
      <c r="E64" s="175">
        <f>'将来負担比率（分子）の構造'!J$43</f>
        <v>12140</v>
      </c>
      <c r="F64" s="175"/>
      <c r="G64" s="175"/>
      <c r="H64" s="175">
        <f>'将来負担比率（分子）の構造'!K$43</f>
        <v>11687</v>
      </c>
      <c r="I64" s="175"/>
      <c r="J64" s="175"/>
      <c r="K64" s="175">
        <f>'将来負担比率（分子）の構造'!L$43</f>
        <v>10744</v>
      </c>
      <c r="L64" s="175"/>
      <c r="M64" s="175"/>
      <c r="N64" s="175">
        <f>'将来負担比率（分子）の構造'!M$43</f>
        <v>10093</v>
      </c>
      <c r="O64" s="175"/>
      <c r="P64" s="175"/>
    </row>
    <row r="65" spans="1:16" x14ac:dyDescent="0.2">
      <c r="A65" s="175" t="s">
        <v>32</v>
      </c>
      <c r="B65" s="175">
        <f>'将来負担比率（分子）の構造'!I$42</f>
        <v>1630</v>
      </c>
      <c r="C65" s="175"/>
      <c r="D65" s="175"/>
      <c r="E65" s="175">
        <f>'将来負担比率（分子）の構造'!J$42</f>
        <v>1340</v>
      </c>
      <c r="F65" s="175"/>
      <c r="G65" s="175"/>
      <c r="H65" s="175">
        <f>'将来負担比率（分子）の構造'!K$42</f>
        <v>1050</v>
      </c>
      <c r="I65" s="175"/>
      <c r="J65" s="175"/>
      <c r="K65" s="175">
        <f>'将来負担比率（分子）の構造'!L$42</f>
        <v>756</v>
      </c>
      <c r="L65" s="175"/>
      <c r="M65" s="175"/>
      <c r="N65" s="175">
        <f>'将来負担比率（分子）の構造'!M$42</f>
        <v>663</v>
      </c>
      <c r="O65" s="175"/>
      <c r="P65" s="175"/>
    </row>
    <row r="66" spans="1:16" x14ac:dyDescent="0.2">
      <c r="A66" s="175" t="s">
        <v>31</v>
      </c>
      <c r="B66" s="175">
        <f>'将来負担比率（分子）の構造'!I$41</f>
        <v>45186</v>
      </c>
      <c r="C66" s="175"/>
      <c r="D66" s="175"/>
      <c r="E66" s="175">
        <f>'将来負担比率（分子）の構造'!J$41</f>
        <v>45647</v>
      </c>
      <c r="F66" s="175"/>
      <c r="G66" s="175"/>
      <c r="H66" s="175">
        <f>'将来負担比率（分子）の構造'!K$41</f>
        <v>44052</v>
      </c>
      <c r="I66" s="175"/>
      <c r="J66" s="175"/>
      <c r="K66" s="175">
        <f>'将来負担比率（分子）の構造'!L$41</f>
        <v>40943</v>
      </c>
      <c r="L66" s="175"/>
      <c r="M66" s="175"/>
      <c r="N66" s="175">
        <f>'将来負担比率（分子）の構造'!M$41</f>
        <v>37477</v>
      </c>
      <c r="O66" s="175"/>
      <c r="P66" s="175"/>
    </row>
    <row r="67" spans="1:16" x14ac:dyDescent="0.2">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4248</v>
      </c>
      <c r="C72" s="179">
        <f>基金残高に係る経年分析!G55</f>
        <v>4578</v>
      </c>
      <c r="D72" s="179">
        <f>基金残高に係る経年分析!H55</f>
        <v>4749</v>
      </c>
    </row>
    <row r="73" spans="1:16" x14ac:dyDescent="0.2">
      <c r="A73" s="178" t="s">
        <v>74</v>
      </c>
      <c r="B73" s="179">
        <f>基金残高に係る経年分析!F56</f>
        <v>1672</v>
      </c>
      <c r="C73" s="179">
        <f>基金残高に係る経年分析!G56</f>
        <v>1597</v>
      </c>
      <c r="D73" s="179">
        <f>基金残高に係る経年分析!H56</f>
        <v>1447</v>
      </c>
    </row>
    <row r="74" spans="1:16" x14ac:dyDescent="0.2">
      <c r="A74" s="178" t="s">
        <v>75</v>
      </c>
      <c r="B74" s="179">
        <f>基金残高に係る経年分析!F57</f>
        <v>8628</v>
      </c>
      <c r="C74" s="179">
        <f>基金残高に係る経年分析!G57</f>
        <v>9252</v>
      </c>
      <c r="D74" s="179">
        <f>基金残高に係る経年分析!H57</f>
        <v>10013</v>
      </c>
    </row>
  </sheetData>
  <sheetProtection algorithmName="SHA-512" hashValue="qiLdr3SE1L3B1Q3gF8ruj9tpQ/SwAzZwpyR/vmKRmRdccARTWCNbuBME4gDKj+aSTnCukgT0uqfhSBhzTSzoJQ==" saltValue="TZMlSqRmhV2IPojNIGeD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24644363</v>
      </c>
      <c r="S5" s="713"/>
      <c r="T5" s="713"/>
      <c r="U5" s="713"/>
      <c r="V5" s="713"/>
      <c r="W5" s="713"/>
      <c r="X5" s="713"/>
      <c r="Y5" s="738"/>
      <c r="Z5" s="751">
        <v>33.799999999999997</v>
      </c>
      <c r="AA5" s="751"/>
      <c r="AB5" s="751"/>
      <c r="AC5" s="751"/>
      <c r="AD5" s="752">
        <v>22678702</v>
      </c>
      <c r="AE5" s="752"/>
      <c r="AF5" s="752"/>
      <c r="AG5" s="752"/>
      <c r="AH5" s="752"/>
      <c r="AI5" s="752"/>
      <c r="AJ5" s="752"/>
      <c r="AK5" s="752"/>
      <c r="AL5" s="739">
        <v>58.9</v>
      </c>
      <c r="AM5" s="721"/>
      <c r="AN5" s="721"/>
      <c r="AO5" s="740"/>
      <c r="AP5" s="715" t="s">
        <v>216</v>
      </c>
      <c r="AQ5" s="716"/>
      <c r="AR5" s="716"/>
      <c r="AS5" s="716"/>
      <c r="AT5" s="716"/>
      <c r="AU5" s="716"/>
      <c r="AV5" s="716"/>
      <c r="AW5" s="716"/>
      <c r="AX5" s="716"/>
      <c r="AY5" s="716"/>
      <c r="AZ5" s="716"/>
      <c r="BA5" s="716"/>
      <c r="BB5" s="716"/>
      <c r="BC5" s="716"/>
      <c r="BD5" s="716"/>
      <c r="BE5" s="716"/>
      <c r="BF5" s="717"/>
      <c r="BG5" s="657">
        <v>22678702</v>
      </c>
      <c r="BH5" s="658"/>
      <c r="BI5" s="658"/>
      <c r="BJ5" s="658"/>
      <c r="BK5" s="658"/>
      <c r="BL5" s="658"/>
      <c r="BM5" s="658"/>
      <c r="BN5" s="659"/>
      <c r="BO5" s="695">
        <v>92</v>
      </c>
      <c r="BP5" s="695"/>
      <c r="BQ5" s="695"/>
      <c r="BR5" s="695"/>
      <c r="BS5" s="696">
        <v>274460</v>
      </c>
      <c r="BT5" s="696"/>
      <c r="BU5" s="696"/>
      <c r="BV5" s="696"/>
      <c r="BW5" s="696"/>
      <c r="BX5" s="696"/>
      <c r="BY5" s="696"/>
      <c r="BZ5" s="696"/>
      <c r="CA5" s="696"/>
      <c r="CB5" s="734"/>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348968</v>
      </c>
      <c r="S6" s="658"/>
      <c r="T6" s="658"/>
      <c r="U6" s="658"/>
      <c r="V6" s="658"/>
      <c r="W6" s="658"/>
      <c r="X6" s="658"/>
      <c r="Y6" s="659"/>
      <c r="Z6" s="695">
        <v>0.5</v>
      </c>
      <c r="AA6" s="695"/>
      <c r="AB6" s="695"/>
      <c r="AC6" s="695"/>
      <c r="AD6" s="696">
        <v>348968</v>
      </c>
      <c r="AE6" s="696"/>
      <c r="AF6" s="696"/>
      <c r="AG6" s="696"/>
      <c r="AH6" s="696"/>
      <c r="AI6" s="696"/>
      <c r="AJ6" s="696"/>
      <c r="AK6" s="696"/>
      <c r="AL6" s="660">
        <v>0.9</v>
      </c>
      <c r="AM6" s="661"/>
      <c r="AN6" s="661"/>
      <c r="AO6" s="697"/>
      <c r="AP6" s="654" t="s">
        <v>221</v>
      </c>
      <c r="AQ6" s="655"/>
      <c r="AR6" s="655"/>
      <c r="AS6" s="655"/>
      <c r="AT6" s="655"/>
      <c r="AU6" s="655"/>
      <c r="AV6" s="655"/>
      <c r="AW6" s="655"/>
      <c r="AX6" s="655"/>
      <c r="AY6" s="655"/>
      <c r="AZ6" s="655"/>
      <c r="BA6" s="655"/>
      <c r="BB6" s="655"/>
      <c r="BC6" s="655"/>
      <c r="BD6" s="655"/>
      <c r="BE6" s="655"/>
      <c r="BF6" s="656"/>
      <c r="BG6" s="657">
        <v>22678702</v>
      </c>
      <c r="BH6" s="658"/>
      <c r="BI6" s="658"/>
      <c r="BJ6" s="658"/>
      <c r="BK6" s="658"/>
      <c r="BL6" s="658"/>
      <c r="BM6" s="658"/>
      <c r="BN6" s="659"/>
      <c r="BO6" s="695">
        <v>92</v>
      </c>
      <c r="BP6" s="695"/>
      <c r="BQ6" s="695"/>
      <c r="BR6" s="695"/>
      <c r="BS6" s="696">
        <v>274460</v>
      </c>
      <c r="BT6" s="696"/>
      <c r="BU6" s="696"/>
      <c r="BV6" s="696"/>
      <c r="BW6" s="696"/>
      <c r="BX6" s="696"/>
      <c r="BY6" s="696"/>
      <c r="BZ6" s="696"/>
      <c r="CA6" s="696"/>
      <c r="CB6" s="734"/>
      <c r="CD6" s="715" t="s">
        <v>222</v>
      </c>
      <c r="CE6" s="716"/>
      <c r="CF6" s="716"/>
      <c r="CG6" s="716"/>
      <c r="CH6" s="716"/>
      <c r="CI6" s="716"/>
      <c r="CJ6" s="716"/>
      <c r="CK6" s="716"/>
      <c r="CL6" s="716"/>
      <c r="CM6" s="716"/>
      <c r="CN6" s="716"/>
      <c r="CO6" s="716"/>
      <c r="CP6" s="716"/>
      <c r="CQ6" s="717"/>
      <c r="CR6" s="657">
        <v>397241</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397241</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22725</v>
      </c>
      <c r="S7" s="658"/>
      <c r="T7" s="658"/>
      <c r="U7" s="658"/>
      <c r="V7" s="658"/>
      <c r="W7" s="658"/>
      <c r="X7" s="658"/>
      <c r="Y7" s="659"/>
      <c r="Z7" s="695">
        <v>0</v>
      </c>
      <c r="AA7" s="695"/>
      <c r="AB7" s="695"/>
      <c r="AC7" s="695"/>
      <c r="AD7" s="696">
        <v>22725</v>
      </c>
      <c r="AE7" s="696"/>
      <c r="AF7" s="696"/>
      <c r="AG7" s="696"/>
      <c r="AH7" s="696"/>
      <c r="AI7" s="696"/>
      <c r="AJ7" s="696"/>
      <c r="AK7" s="696"/>
      <c r="AL7" s="660">
        <v>0.1</v>
      </c>
      <c r="AM7" s="661"/>
      <c r="AN7" s="661"/>
      <c r="AO7" s="697"/>
      <c r="AP7" s="654" t="s">
        <v>224</v>
      </c>
      <c r="AQ7" s="655"/>
      <c r="AR7" s="655"/>
      <c r="AS7" s="655"/>
      <c r="AT7" s="655"/>
      <c r="AU7" s="655"/>
      <c r="AV7" s="655"/>
      <c r="AW7" s="655"/>
      <c r="AX7" s="655"/>
      <c r="AY7" s="655"/>
      <c r="AZ7" s="655"/>
      <c r="BA7" s="655"/>
      <c r="BB7" s="655"/>
      <c r="BC7" s="655"/>
      <c r="BD7" s="655"/>
      <c r="BE7" s="655"/>
      <c r="BF7" s="656"/>
      <c r="BG7" s="657">
        <v>11517892</v>
      </c>
      <c r="BH7" s="658"/>
      <c r="BI7" s="658"/>
      <c r="BJ7" s="658"/>
      <c r="BK7" s="658"/>
      <c r="BL7" s="658"/>
      <c r="BM7" s="658"/>
      <c r="BN7" s="659"/>
      <c r="BO7" s="695">
        <v>46.7</v>
      </c>
      <c r="BP7" s="695"/>
      <c r="BQ7" s="695"/>
      <c r="BR7" s="695"/>
      <c r="BS7" s="696">
        <v>274460</v>
      </c>
      <c r="BT7" s="696"/>
      <c r="BU7" s="696"/>
      <c r="BV7" s="696"/>
      <c r="BW7" s="696"/>
      <c r="BX7" s="696"/>
      <c r="BY7" s="696"/>
      <c r="BZ7" s="696"/>
      <c r="CA7" s="696"/>
      <c r="CB7" s="734"/>
      <c r="CD7" s="654" t="s">
        <v>225</v>
      </c>
      <c r="CE7" s="655"/>
      <c r="CF7" s="655"/>
      <c r="CG7" s="655"/>
      <c r="CH7" s="655"/>
      <c r="CI7" s="655"/>
      <c r="CJ7" s="655"/>
      <c r="CK7" s="655"/>
      <c r="CL7" s="655"/>
      <c r="CM7" s="655"/>
      <c r="CN7" s="655"/>
      <c r="CO7" s="655"/>
      <c r="CP7" s="655"/>
      <c r="CQ7" s="656"/>
      <c r="CR7" s="657">
        <v>6154499</v>
      </c>
      <c r="CS7" s="658"/>
      <c r="CT7" s="658"/>
      <c r="CU7" s="658"/>
      <c r="CV7" s="658"/>
      <c r="CW7" s="658"/>
      <c r="CX7" s="658"/>
      <c r="CY7" s="659"/>
      <c r="CZ7" s="695">
        <v>8.5</v>
      </c>
      <c r="DA7" s="695"/>
      <c r="DB7" s="695"/>
      <c r="DC7" s="695"/>
      <c r="DD7" s="663">
        <v>337884</v>
      </c>
      <c r="DE7" s="658"/>
      <c r="DF7" s="658"/>
      <c r="DG7" s="658"/>
      <c r="DH7" s="658"/>
      <c r="DI7" s="658"/>
      <c r="DJ7" s="658"/>
      <c r="DK7" s="658"/>
      <c r="DL7" s="658"/>
      <c r="DM7" s="658"/>
      <c r="DN7" s="658"/>
      <c r="DO7" s="658"/>
      <c r="DP7" s="659"/>
      <c r="DQ7" s="663">
        <v>4638734</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227169</v>
      </c>
      <c r="S8" s="658"/>
      <c r="T8" s="658"/>
      <c r="U8" s="658"/>
      <c r="V8" s="658"/>
      <c r="W8" s="658"/>
      <c r="X8" s="658"/>
      <c r="Y8" s="659"/>
      <c r="Z8" s="695">
        <v>0.3</v>
      </c>
      <c r="AA8" s="695"/>
      <c r="AB8" s="695"/>
      <c r="AC8" s="695"/>
      <c r="AD8" s="696">
        <v>227169</v>
      </c>
      <c r="AE8" s="696"/>
      <c r="AF8" s="696"/>
      <c r="AG8" s="696"/>
      <c r="AH8" s="696"/>
      <c r="AI8" s="696"/>
      <c r="AJ8" s="696"/>
      <c r="AK8" s="696"/>
      <c r="AL8" s="660">
        <v>0.6</v>
      </c>
      <c r="AM8" s="661"/>
      <c r="AN8" s="661"/>
      <c r="AO8" s="697"/>
      <c r="AP8" s="654" t="s">
        <v>227</v>
      </c>
      <c r="AQ8" s="655"/>
      <c r="AR8" s="655"/>
      <c r="AS8" s="655"/>
      <c r="AT8" s="655"/>
      <c r="AU8" s="655"/>
      <c r="AV8" s="655"/>
      <c r="AW8" s="655"/>
      <c r="AX8" s="655"/>
      <c r="AY8" s="655"/>
      <c r="AZ8" s="655"/>
      <c r="BA8" s="655"/>
      <c r="BB8" s="655"/>
      <c r="BC8" s="655"/>
      <c r="BD8" s="655"/>
      <c r="BE8" s="655"/>
      <c r="BF8" s="656"/>
      <c r="BG8" s="657">
        <v>304692</v>
      </c>
      <c r="BH8" s="658"/>
      <c r="BI8" s="658"/>
      <c r="BJ8" s="658"/>
      <c r="BK8" s="658"/>
      <c r="BL8" s="658"/>
      <c r="BM8" s="658"/>
      <c r="BN8" s="659"/>
      <c r="BO8" s="695">
        <v>1.2</v>
      </c>
      <c r="BP8" s="695"/>
      <c r="BQ8" s="695"/>
      <c r="BR8" s="695"/>
      <c r="BS8" s="696" t="s">
        <v>122</v>
      </c>
      <c r="BT8" s="696"/>
      <c r="BU8" s="696"/>
      <c r="BV8" s="696"/>
      <c r="BW8" s="696"/>
      <c r="BX8" s="696"/>
      <c r="BY8" s="696"/>
      <c r="BZ8" s="696"/>
      <c r="CA8" s="696"/>
      <c r="CB8" s="734"/>
      <c r="CD8" s="654" t="s">
        <v>228</v>
      </c>
      <c r="CE8" s="655"/>
      <c r="CF8" s="655"/>
      <c r="CG8" s="655"/>
      <c r="CH8" s="655"/>
      <c r="CI8" s="655"/>
      <c r="CJ8" s="655"/>
      <c r="CK8" s="655"/>
      <c r="CL8" s="655"/>
      <c r="CM8" s="655"/>
      <c r="CN8" s="655"/>
      <c r="CO8" s="655"/>
      <c r="CP8" s="655"/>
      <c r="CQ8" s="656"/>
      <c r="CR8" s="657">
        <v>37811787</v>
      </c>
      <c r="CS8" s="658"/>
      <c r="CT8" s="658"/>
      <c r="CU8" s="658"/>
      <c r="CV8" s="658"/>
      <c r="CW8" s="658"/>
      <c r="CX8" s="658"/>
      <c r="CY8" s="659"/>
      <c r="CZ8" s="695">
        <v>52.3</v>
      </c>
      <c r="DA8" s="695"/>
      <c r="DB8" s="695"/>
      <c r="DC8" s="695"/>
      <c r="DD8" s="663">
        <v>326847</v>
      </c>
      <c r="DE8" s="658"/>
      <c r="DF8" s="658"/>
      <c r="DG8" s="658"/>
      <c r="DH8" s="658"/>
      <c r="DI8" s="658"/>
      <c r="DJ8" s="658"/>
      <c r="DK8" s="658"/>
      <c r="DL8" s="658"/>
      <c r="DM8" s="658"/>
      <c r="DN8" s="658"/>
      <c r="DO8" s="658"/>
      <c r="DP8" s="659"/>
      <c r="DQ8" s="663">
        <v>18581231</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244364</v>
      </c>
      <c r="S9" s="658"/>
      <c r="T9" s="658"/>
      <c r="U9" s="658"/>
      <c r="V9" s="658"/>
      <c r="W9" s="658"/>
      <c r="X9" s="658"/>
      <c r="Y9" s="659"/>
      <c r="Z9" s="695">
        <v>0.3</v>
      </c>
      <c r="AA9" s="695"/>
      <c r="AB9" s="695"/>
      <c r="AC9" s="695"/>
      <c r="AD9" s="696">
        <v>244364</v>
      </c>
      <c r="AE9" s="696"/>
      <c r="AF9" s="696"/>
      <c r="AG9" s="696"/>
      <c r="AH9" s="696"/>
      <c r="AI9" s="696"/>
      <c r="AJ9" s="696"/>
      <c r="AK9" s="696"/>
      <c r="AL9" s="660">
        <v>0.6</v>
      </c>
      <c r="AM9" s="661"/>
      <c r="AN9" s="661"/>
      <c r="AO9" s="697"/>
      <c r="AP9" s="654" t="s">
        <v>230</v>
      </c>
      <c r="AQ9" s="655"/>
      <c r="AR9" s="655"/>
      <c r="AS9" s="655"/>
      <c r="AT9" s="655"/>
      <c r="AU9" s="655"/>
      <c r="AV9" s="655"/>
      <c r="AW9" s="655"/>
      <c r="AX9" s="655"/>
      <c r="AY9" s="655"/>
      <c r="AZ9" s="655"/>
      <c r="BA9" s="655"/>
      <c r="BB9" s="655"/>
      <c r="BC9" s="655"/>
      <c r="BD9" s="655"/>
      <c r="BE9" s="655"/>
      <c r="BF9" s="656"/>
      <c r="BG9" s="657">
        <v>9774460</v>
      </c>
      <c r="BH9" s="658"/>
      <c r="BI9" s="658"/>
      <c r="BJ9" s="658"/>
      <c r="BK9" s="658"/>
      <c r="BL9" s="658"/>
      <c r="BM9" s="658"/>
      <c r="BN9" s="659"/>
      <c r="BO9" s="695">
        <v>39.700000000000003</v>
      </c>
      <c r="BP9" s="695"/>
      <c r="BQ9" s="695"/>
      <c r="BR9" s="695"/>
      <c r="BS9" s="696" t="s">
        <v>122</v>
      </c>
      <c r="BT9" s="696"/>
      <c r="BU9" s="696"/>
      <c r="BV9" s="696"/>
      <c r="BW9" s="696"/>
      <c r="BX9" s="696"/>
      <c r="BY9" s="696"/>
      <c r="BZ9" s="696"/>
      <c r="CA9" s="696"/>
      <c r="CB9" s="734"/>
      <c r="CD9" s="654" t="s">
        <v>231</v>
      </c>
      <c r="CE9" s="655"/>
      <c r="CF9" s="655"/>
      <c r="CG9" s="655"/>
      <c r="CH9" s="655"/>
      <c r="CI9" s="655"/>
      <c r="CJ9" s="655"/>
      <c r="CK9" s="655"/>
      <c r="CL9" s="655"/>
      <c r="CM9" s="655"/>
      <c r="CN9" s="655"/>
      <c r="CO9" s="655"/>
      <c r="CP9" s="655"/>
      <c r="CQ9" s="656"/>
      <c r="CR9" s="657">
        <v>5586504</v>
      </c>
      <c r="CS9" s="658"/>
      <c r="CT9" s="658"/>
      <c r="CU9" s="658"/>
      <c r="CV9" s="658"/>
      <c r="CW9" s="658"/>
      <c r="CX9" s="658"/>
      <c r="CY9" s="659"/>
      <c r="CZ9" s="695">
        <v>7.7</v>
      </c>
      <c r="DA9" s="695"/>
      <c r="DB9" s="695"/>
      <c r="DC9" s="695"/>
      <c r="DD9" s="663">
        <v>214432</v>
      </c>
      <c r="DE9" s="658"/>
      <c r="DF9" s="658"/>
      <c r="DG9" s="658"/>
      <c r="DH9" s="658"/>
      <c r="DI9" s="658"/>
      <c r="DJ9" s="658"/>
      <c r="DK9" s="658"/>
      <c r="DL9" s="658"/>
      <c r="DM9" s="658"/>
      <c r="DN9" s="658"/>
      <c r="DO9" s="658"/>
      <c r="DP9" s="659"/>
      <c r="DQ9" s="663">
        <v>4314442</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489790</v>
      </c>
      <c r="BH10" s="658"/>
      <c r="BI10" s="658"/>
      <c r="BJ10" s="658"/>
      <c r="BK10" s="658"/>
      <c r="BL10" s="658"/>
      <c r="BM10" s="658"/>
      <c r="BN10" s="659"/>
      <c r="BO10" s="695">
        <v>2</v>
      </c>
      <c r="BP10" s="695"/>
      <c r="BQ10" s="695"/>
      <c r="BR10" s="695"/>
      <c r="BS10" s="696" t="s">
        <v>122</v>
      </c>
      <c r="BT10" s="696"/>
      <c r="BU10" s="696"/>
      <c r="BV10" s="696"/>
      <c r="BW10" s="696"/>
      <c r="BX10" s="696"/>
      <c r="BY10" s="696"/>
      <c r="BZ10" s="696"/>
      <c r="CA10" s="696"/>
      <c r="CB10" s="734"/>
      <c r="CD10" s="654" t="s">
        <v>234</v>
      </c>
      <c r="CE10" s="655"/>
      <c r="CF10" s="655"/>
      <c r="CG10" s="655"/>
      <c r="CH10" s="655"/>
      <c r="CI10" s="655"/>
      <c r="CJ10" s="655"/>
      <c r="CK10" s="655"/>
      <c r="CL10" s="655"/>
      <c r="CM10" s="655"/>
      <c r="CN10" s="655"/>
      <c r="CO10" s="655"/>
      <c r="CP10" s="655"/>
      <c r="CQ10" s="656"/>
      <c r="CR10" s="657">
        <v>54867</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52875</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4116011</v>
      </c>
      <c r="S11" s="658"/>
      <c r="T11" s="658"/>
      <c r="U11" s="658"/>
      <c r="V11" s="658"/>
      <c r="W11" s="658"/>
      <c r="X11" s="658"/>
      <c r="Y11" s="659"/>
      <c r="Z11" s="660">
        <v>5.6</v>
      </c>
      <c r="AA11" s="661"/>
      <c r="AB11" s="661"/>
      <c r="AC11" s="662"/>
      <c r="AD11" s="663">
        <v>4116011</v>
      </c>
      <c r="AE11" s="658"/>
      <c r="AF11" s="658"/>
      <c r="AG11" s="658"/>
      <c r="AH11" s="658"/>
      <c r="AI11" s="658"/>
      <c r="AJ11" s="658"/>
      <c r="AK11" s="659"/>
      <c r="AL11" s="660">
        <v>10.7</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948950</v>
      </c>
      <c r="BH11" s="658"/>
      <c r="BI11" s="658"/>
      <c r="BJ11" s="658"/>
      <c r="BK11" s="658"/>
      <c r="BL11" s="658"/>
      <c r="BM11" s="658"/>
      <c r="BN11" s="659"/>
      <c r="BO11" s="695">
        <v>3.9</v>
      </c>
      <c r="BP11" s="695"/>
      <c r="BQ11" s="695"/>
      <c r="BR11" s="695"/>
      <c r="BS11" s="696">
        <v>274460</v>
      </c>
      <c r="BT11" s="696"/>
      <c r="BU11" s="696"/>
      <c r="BV11" s="696"/>
      <c r="BW11" s="696"/>
      <c r="BX11" s="696"/>
      <c r="BY11" s="696"/>
      <c r="BZ11" s="696"/>
      <c r="CA11" s="696"/>
      <c r="CB11" s="734"/>
      <c r="CD11" s="654" t="s">
        <v>237</v>
      </c>
      <c r="CE11" s="655"/>
      <c r="CF11" s="655"/>
      <c r="CG11" s="655"/>
      <c r="CH11" s="655"/>
      <c r="CI11" s="655"/>
      <c r="CJ11" s="655"/>
      <c r="CK11" s="655"/>
      <c r="CL11" s="655"/>
      <c r="CM11" s="655"/>
      <c r="CN11" s="655"/>
      <c r="CO11" s="655"/>
      <c r="CP11" s="655"/>
      <c r="CQ11" s="656"/>
      <c r="CR11" s="657">
        <v>405766</v>
      </c>
      <c r="CS11" s="658"/>
      <c r="CT11" s="658"/>
      <c r="CU11" s="658"/>
      <c r="CV11" s="658"/>
      <c r="CW11" s="658"/>
      <c r="CX11" s="658"/>
      <c r="CY11" s="659"/>
      <c r="CZ11" s="695">
        <v>0.6</v>
      </c>
      <c r="DA11" s="695"/>
      <c r="DB11" s="695"/>
      <c r="DC11" s="695"/>
      <c r="DD11" s="663">
        <v>112182</v>
      </c>
      <c r="DE11" s="658"/>
      <c r="DF11" s="658"/>
      <c r="DG11" s="658"/>
      <c r="DH11" s="658"/>
      <c r="DI11" s="658"/>
      <c r="DJ11" s="658"/>
      <c r="DK11" s="658"/>
      <c r="DL11" s="658"/>
      <c r="DM11" s="658"/>
      <c r="DN11" s="658"/>
      <c r="DO11" s="658"/>
      <c r="DP11" s="659"/>
      <c r="DQ11" s="663">
        <v>318529</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v>33023</v>
      </c>
      <c r="S12" s="658"/>
      <c r="T12" s="658"/>
      <c r="U12" s="658"/>
      <c r="V12" s="658"/>
      <c r="W12" s="658"/>
      <c r="X12" s="658"/>
      <c r="Y12" s="659"/>
      <c r="Z12" s="695">
        <v>0</v>
      </c>
      <c r="AA12" s="695"/>
      <c r="AB12" s="695"/>
      <c r="AC12" s="695"/>
      <c r="AD12" s="696">
        <v>33023</v>
      </c>
      <c r="AE12" s="696"/>
      <c r="AF12" s="696"/>
      <c r="AG12" s="696"/>
      <c r="AH12" s="696"/>
      <c r="AI12" s="696"/>
      <c r="AJ12" s="696"/>
      <c r="AK12" s="696"/>
      <c r="AL12" s="660">
        <v>0.1</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9549437</v>
      </c>
      <c r="BH12" s="658"/>
      <c r="BI12" s="658"/>
      <c r="BJ12" s="658"/>
      <c r="BK12" s="658"/>
      <c r="BL12" s="658"/>
      <c r="BM12" s="658"/>
      <c r="BN12" s="659"/>
      <c r="BO12" s="695">
        <v>38.700000000000003</v>
      </c>
      <c r="BP12" s="695"/>
      <c r="BQ12" s="695"/>
      <c r="BR12" s="695"/>
      <c r="BS12" s="696" t="s">
        <v>122</v>
      </c>
      <c r="BT12" s="696"/>
      <c r="BU12" s="696"/>
      <c r="BV12" s="696"/>
      <c r="BW12" s="696"/>
      <c r="BX12" s="696"/>
      <c r="BY12" s="696"/>
      <c r="BZ12" s="696"/>
      <c r="CA12" s="696"/>
      <c r="CB12" s="734"/>
      <c r="CD12" s="654" t="s">
        <v>240</v>
      </c>
      <c r="CE12" s="655"/>
      <c r="CF12" s="655"/>
      <c r="CG12" s="655"/>
      <c r="CH12" s="655"/>
      <c r="CI12" s="655"/>
      <c r="CJ12" s="655"/>
      <c r="CK12" s="655"/>
      <c r="CL12" s="655"/>
      <c r="CM12" s="655"/>
      <c r="CN12" s="655"/>
      <c r="CO12" s="655"/>
      <c r="CP12" s="655"/>
      <c r="CQ12" s="656"/>
      <c r="CR12" s="657">
        <v>703365</v>
      </c>
      <c r="CS12" s="658"/>
      <c r="CT12" s="658"/>
      <c r="CU12" s="658"/>
      <c r="CV12" s="658"/>
      <c r="CW12" s="658"/>
      <c r="CX12" s="658"/>
      <c r="CY12" s="659"/>
      <c r="CZ12" s="695">
        <v>1</v>
      </c>
      <c r="DA12" s="695"/>
      <c r="DB12" s="695"/>
      <c r="DC12" s="695"/>
      <c r="DD12" s="663" t="s">
        <v>122</v>
      </c>
      <c r="DE12" s="658"/>
      <c r="DF12" s="658"/>
      <c r="DG12" s="658"/>
      <c r="DH12" s="658"/>
      <c r="DI12" s="658"/>
      <c r="DJ12" s="658"/>
      <c r="DK12" s="658"/>
      <c r="DL12" s="658"/>
      <c r="DM12" s="658"/>
      <c r="DN12" s="658"/>
      <c r="DO12" s="658"/>
      <c r="DP12" s="659"/>
      <c r="DQ12" s="663">
        <v>640731</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9480159</v>
      </c>
      <c r="BH13" s="658"/>
      <c r="BI13" s="658"/>
      <c r="BJ13" s="658"/>
      <c r="BK13" s="658"/>
      <c r="BL13" s="658"/>
      <c r="BM13" s="658"/>
      <c r="BN13" s="659"/>
      <c r="BO13" s="695">
        <v>38.5</v>
      </c>
      <c r="BP13" s="695"/>
      <c r="BQ13" s="695"/>
      <c r="BR13" s="695"/>
      <c r="BS13" s="696" t="s">
        <v>122</v>
      </c>
      <c r="BT13" s="696"/>
      <c r="BU13" s="696"/>
      <c r="BV13" s="696"/>
      <c r="BW13" s="696"/>
      <c r="BX13" s="696"/>
      <c r="BY13" s="696"/>
      <c r="BZ13" s="696"/>
      <c r="CA13" s="696"/>
      <c r="CB13" s="734"/>
      <c r="CD13" s="654" t="s">
        <v>243</v>
      </c>
      <c r="CE13" s="655"/>
      <c r="CF13" s="655"/>
      <c r="CG13" s="655"/>
      <c r="CH13" s="655"/>
      <c r="CI13" s="655"/>
      <c r="CJ13" s="655"/>
      <c r="CK13" s="655"/>
      <c r="CL13" s="655"/>
      <c r="CM13" s="655"/>
      <c r="CN13" s="655"/>
      <c r="CO13" s="655"/>
      <c r="CP13" s="655"/>
      <c r="CQ13" s="656"/>
      <c r="CR13" s="657">
        <v>5144883</v>
      </c>
      <c r="CS13" s="658"/>
      <c r="CT13" s="658"/>
      <c r="CU13" s="658"/>
      <c r="CV13" s="658"/>
      <c r="CW13" s="658"/>
      <c r="CX13" s="658"/>
      <c r="CY13" s="659"/>
      <c r="CZ13" s="695">
        <v>7.1</v>
      </c>
      <c r="DA13" s="695"/>
      <c r="DB13" s="695"/>
      <c r="DC13" s="695"/>
      <c r="DD13" s="663">
        <v>2106457</v>
      </c>
      <c r="DE13" s="658"/>
      <c r="DF13" s="658"/>
      <c r="DG13" s="658"/>
      <c r="DH13" s="658"/>
      <c r="DI13" s="658"/>
      <c r="DJ13" s="658"/>
      <c r="DK13" s="658"/>
      <c r="DL13" s="658"/>
      <c r="DM13" s="658"/>
      <c r="DN13" s="658"/>
      <c r="DO13" s="658"/>
      <c r="DP13" s="659"/>
      <c r="DQ13" s="663">
        <v>3205927</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4133</v>
      </c>
      <c r="S14" s="658"/>
      <c r="T14" s="658"/>
      <c r="U14" s="658"/>
      <c r="V14" s="658"/>
      <c r="W14" s="658"/>
      <c r="X14" s="658"/>
      <c r="Y14" s="659"/>
      <c r="Z14" s="695">
        <v>0</v>
      </c>
      <c r="AA14" s="695"/>
      <c r="AB14" s="695"/>
      <c r="AC14" s="695"/>
      <c r="AD14" s="696">
        <v>4133</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441986</v>
      </c>
      <c r="BH14" s="658"/>
      <c r="BI14" s="658"/>
      <c r="BJ14" s="658"/>
      <c r="BK14" s="658"/>
      <c r="BL14" s="658"/>
      <c r="BM14" s="658"/>
      <c r="BN14" s="659"/>
      <c r="BO14" s="695">
        <v>1.8</v>
      </c>
      <c r="BP14" s="695"/>
      <c r="BQ14" s="695"/>
      <c r="BR14" s="695"/>
      <c r="BS14" s="696" t="s">
        <v>122</v>
      </c>
      <c r="BT14" s="696"/>
      <c r="BU14" s="696"/>
      <c r="BV14" s="696"/>
      <c r="BW14" s="696"/>
      <c r="BX14" s="696"/>
      <c r="BY14" s="696"/>
      <c r="BZ14" s="696"/>
      <c r="CA14" s="696"/>
      <c r="CB14" s="734"/>
      <c r="CD14" s="654" t="s">
        <v>246</v>
      </c>
      <c r="CE14" s="655"/>
      <c r="CF14" s="655"/>
      <c r="CG14" s="655"/>
      <c r="CH14" s="655"/>
      <c r="CI14" s="655"/>
      <c r="CJ14" s="655"/>
      <c r="CK14" s="655"/>
      <c r="CL14" s="655"/>
      <c r="CM14" s="655"/>
      <c r="CN14" s="655"/>
      <c r="CO14" s="655"/>
      <c r="CP14" s="655"/>
      <c r="CQ14" s="656"/>
      <c r="CR14" s="657">
        <v>1666003</v>
      </c>
      <c r="CS14" s="658"/>
      <c r="CT14" s="658"/>
      <c r="CU14" s="658"/>
      <c r="CV14" s="658"/>
      <c r="CW14" s="658"/>
      <c r="CX14" s="658"/>
      <c r="CY14" s="659"/>
      <c r="CZ14" s="695">
        <v>2.2999999999999998</v>
      </c>
      <c r="DA14" s="695"/>
      <c r="DB14" s="695"/>
      <c r="DC14" s="695"/>
      <c r="DD14" s="663">
        <v>181700</v>
      </c>
      <c r="DE14" s="658"/>
      <c r="DF14" s="658"/>
      <c r="DG14" s="658"/>
      <c r="DH14" s="658"/>
      <c r="DI14" s="658"/>
      <c r="DJ14" s="658"/>
      <c r="DK14" s="658"/>
      <c r="DL14" s="658"/>
      <c r="DM14" s="658"/>
      <c r="DN14" s="658"/>
      <c r="DO14" s="658"/>
      <c r="DP14" s="659"/>
      <c r="DQ14" s="663">
        <v>1507300</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1169387</v>
      </c>
      <c r="BH15" s="658"/>
      <c r="BI15" s="658"/>
      <c r="BJ15" s="658"/>
      <c r="BK15" s="658"/>
      <c r="BL15" s="658"/>
      <c r="BM15" s="658"/>
      <c r="BN15" s="659"/>
      <c r="BO15" s="695">
        <v>4.7</v>
      </c>
      <c r="BP15" s="695"/>
      <c r="BQ15" s="695"/>
      <c r="BR15" s="695"/>
      <c r="BS15" s="696" t="s">
        <v>122</v>
      </c>
      <c r="BT15" s="696"/>
      <c r="BU15" s="696"/>
      <c r="BV15" s="696"/>
      <c r="BW15" s="696"/>
      <c r="BX15" s="696"/>
      <c r="BY15" s="696"/>
      <c r="BZ15" s="696"/>
      <c r="CA15" s="696"/>
      <c r="CB15" s="734"/>
      <c r="CD15" s="654" t="s">
        <v>249</v>
      </c>
      <c r="CE15" s="655"/>
      <c r="CF15" s="655"/>
      <c r="CG15" s="655"/>
      <c r="CH15" s="655"/>
      <c r="CI15" s="655"/>
      <c r="CJ15" s="655"/>
      <c r="CK15" s="655"/>
      <c r="CL15" s="655"/>
      <c r="CM15" s="655"/>
      <c r="CN15" s="655"/>
      <c r="CO15" s="655"/>
      <c r="CP15" s="655"/>
      <c r="CQ15" s="656"/>
      <c r="CR15" s="657">
        <v>8062496</v>
      </c>
      <c r="CS15" s="658"/>
      <c r="CT15" s="658"/>
      <c r="CU15" s="658"/>
      <c r="CV15" s="658"/>
      <c r="CW15" s="658"/>
      <c r="CX15" s="658"/>
      <c r="CY15" s="659"/>
      <c r="CZ15" s="695">
        <v>11.2</v>
      </c>
      <c r="DA15" s="695"/>
      <c r="DB15" s="695"/>
      <c r="DC15" s="695"/>
      <c r="DD15" s="663">
        <v>2334109</v>
      </c>
      <c r="DE15" s="658"/>
      <c r="DF15" s="658"/>
      <c r="DG15" s="658"/>
      <c r="DH15" s="658"/>
      <c r="DI15" s="658"/>
      <c r="DJ15" s="658"/>
      <c r="DK15" s="658"/>
      <c r="DL15" s="658"/>
      <c r="DM15" s="658"/>
      <c r="DN15" s="658"/>
      <c r="DO15" s="658"/>
      <c r="DP15" s="659"/>
      <c r="DQ15" s="663">
        <v>5560253</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90833</v>
      </c>
      <c r="S16" s="658"/>
      <c r="T16" s="658"/>
      <c r="U16" s="658"/>
      <c r="V16" s="658"/>
      <c r="W16" s="658"/>
      <c r="X16" s="658"/>
      <c r="Y16" s="659"/>
      <c r="Z16" s="695">
        <v>0.1</v>
      </c>
      <c r="AA16" s="695"/>
      <c r="AB16" s="695"/>
      <c r="AC16" s="695"/>
      <c r="AD16" s="696">
        <v>90833</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4"/>
      <c r="CD16" s="654" t="s">
        <v>252</v>
      </c>
      <c r="CE16" s="655"/>
      <c r="CF16" s="655"/>
      <c r="CG16" s="655"/>
      <c r="CH16" s="655"/>
      <c r="CI16" s="655"/>
      <c r="CJ16" s="655"/>
      <c r="CK16" s="655"/>
      <c r="CL16" s="655"/>
      <c r="CM16" s="655"/>
      <c r="CN16" s="655"/>
      <c r="CO16" s="655"/>
      <c r="CP16" s="655"/>
      <c r="CQ16" s="656"/>
      <c r="CR16" s="657">
        <v>22771</v>
      </c>
      <c r="CS16" s="658"/>
      <c r="CT16" s="658"/>
      <c r="CU16" s="658"/>
      <c r="CV16" s="658"/>
      <c r="CW16" s="658"/>
      <c r="CX16" s="658"/>
      <c r="CY16" s="659"/>
      <c r="CZ16" s="695">
        <v>0</v>
      </c>
      <c r="DA16" s="695"/>
      <c r="DB16" s="695"/>
      <c r="DC16" s="695"/>
      <c r="DD16" s="663" t="s">
        <v>122</v>
      </c>
      <c r="DE16" s="658"/>
      <c r="DF16" s="658"/>
      <c r="DG16" s="658"/>
      <c r="DH16" s="658"/>
      <c r="DI16" s="658"/>
      <c r="DJ16" s="658"/>
      <c r="DK16" s="658"/>
      <c r="DL16" s="658"/>
      <c r="DM16" s="658"/>
      <c r="DN16" s="658"/>
      <c r="DO16" s="658"/>
      <c r="DP16" s="659"/>
      <c r="DQ16" s="663">
        <v>13346</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421631</v>
      </c>
      <c r="S17" s="658"/>
      <c r="T17" s="658"/>
      <c r="U17" s="658"/>
      <c r="V17" s="658"/>
      <c r="W17" s="658"/>
      <c r="X17" s="658"/>
      <c r="Y17" s="659"/>
      <c r="Z17" s="695">
        <v>0.6</v>
      </c>
      <c r="AA17" s="695"/>
      <c r="AB17" s="695"/>
      <c r="AC17" s="695"/>
      <c r="AD17" s="696">
        <v>421631</v>
      </c>
      <c r="AE17" s="696"/>
      <c r="AF17" s="696"/>
      <c r="AG17" s="696"/>
      <c r="AH17" s="696"/>
      <c r="AI17" s="696"/>
      <c r="AJ17" s="696"/>
      <c r="AK17" s="696"/>
      <c r="AL17" s="660">
        <v>1.1000000000000001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4"/>
      <c r="CD17" s="654" t="s">
        <v>255</v>
      </c>
      <c r="CE17" s="655"/>
      <c r="CF17" s="655"/>
      <c r="CG17" s="655"/>
      <c r="CH17" s="655"/>
      <c r="CI17" s="655"/>
      <c r="CJ17" s="655"/>
      <c r="CK17" s="655"/>
      <c r="CL17" s="655"/>
      <c r="CM17" s="655"/>
      <c r="CN17" s="655"/>
      <c r="CO17" s="655"/>
      <c r="CP17" s="655"/>
      <c r="CQ17" s="656"/>
      <c r="CR17" s="657">
        <v>6266586</v>
      </c>
      <c r="CS17" s="658"/>
      <c r="CT17" s="658"/>
      <c r="CU17" s="658"/>
      <c r="CV17" s="658"/>
      <c r="CW17" s="658"/>
      <c r="CX17" s="658"/>
      <c r="CY17" s="659"/>
      <c r="CZ17" s="695">
        <v>8.6999999999999993</v>
      </c>
      <c r="DA17" s="695"/>
      <c r="DB17" s="695"/>
      <c r="DC17" s="695"/>
      <c r="DD17" s="663" t="s">
        <v>122</v>
      </c>
      <c r="DE17" s="658"/>
      <c r="DF17" s="658"/>
      <c r="DG17" s="658"/>
      <c r="DH17" s="658"/>
      <c r="DI17" s="658"/>
      <c r="DJ17" s="658"/>
      <c r="DK17" s="658"/>
      <c r="DL17" s="658"/>
      <c r="DM17" s="658"/>
      <c r="DN17" s="658"/>
      <c r="DO17" s="658"/>
      <c r="DP17" s="659"/>
      <c r="DQ17" s="663">
        <v>6124666</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243862</v>
      </c>
      <c r="S18" s="658"/>
      <c r="T18" s="658"/>
      <c r="U18" s="658"/>
      <c r="V18" s="658"/>
      <c r="W18" s="658"/>
      <c r="X18" s="658"/>
      <c r="Y18" s="659"/>
      <c r="Z18" s="695">
        <v>0.3</v>
      </c>
      <c r="AA18" s="695"/>
      <c r="AB18" s="695"/>
      <c r="AC18" s="695"/>
      <c r="AD18" s="696">
        <v>243862</v>
      </c>
      <c r="AE18" s="696"/>
      <c r="AF18" s="696"/>
      <c r="AG18" s="696"/>
      <c r="AH18" s="696"/>
      <c r="AI18" s="696"/>
      <c r="AJ18" s="696"/>
      <c r="AK18" s="696"/>
      <c r="AL18" s="660">
        <v>0.6</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4"/>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224763</v>
      </c>
      <c r="S19" s="658"/>
      <c r="T19" s="658"/>
      <c r="U19" s="658"/>
      <c r="V19" s="658"/>
      <c r="W19" s="658"/>
      <c r="X19" s="658"/>
      <c r="Y19" s="659"/>
      <c r="Z19" s="695">
        <v>0.3</v>
      </c>
      <c r="AA19" s="695"/>
      <c r="AB19" s="695"/>
      <c r="AC19" s="695"/>
      <c r="AD19" s="696">
        <v>224763</v>
      </c>
      <c r="AE19" s="696"/>
      <c r="AF19" s="696"/>
      <c r="AG19" s="696"/>
      <c r="AH19" s="696"/>
      <c r="AI19" s="696"/>
      <c r="AJ19" s="696"/>
      <c r="AK19" s="696"/>
      <c r="AL19" s="660">
        <v>0.6</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1965661</v>
      </c>
      <c r="BH19" s="658"/>
      <c r="BI19" s="658"/>
      <c r="BJ19" s="658"/>
      <c r="BK19" s="658"/>
      <c r="BL19" s="658"/>
      <c r="BM19" s="658"/>
      <c r="BN19" s="659"/>
      <c r="BO19" s="695">
        <v>8</v>
      </c>
      <c r="BP19" s="695"/>
      <c r="BQ19" s="695"/>
      <c r="BR19" s="695"/>
      <c r="BS19" s="696" t="s">
        <v>122</v>
      </c>
      <c r="BT19" s="696"/>
      <c r="BU19" s="696"/>
      <c r="BV19" s="696"/>
      <c r="BW19" s="696"/>
      <c r="BX19" s="696"/>
      <c r="BY19" s="696"/>
      <c r="BZ19" s="696"/>
      <c r="CA19" s="696"/>
      <c r="CB19" s="734"/>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v>19099</v>
      </c>
      <c r="S20" s="658"/>
      <c r="T20" s="658"/>
      <c r="U20" s="658"/>
      <c r="V20" s="658"/>
      <c r="W20" s="658"/>
      <c r="X20" s="658"/>
      <c r="Y20" s="659"/>
      <c r="Z20" s="695">
        <v>0</v>
      </c>
      <c r="AA20" s="695"/>
      <c r="AB20" s="695"/>
      <c r="AC20" s="695"/>
      <c r="AD20" s="696">
        <v>19099</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1965661</v>
      </c>
      <c r="BH20" s="658"/>
      <c r="BI20" s="658"/>
      <c r="BJ20" s="658"/>
      <c r="BK20" s="658"/>
      <c r="BL20" s="658"/>
      <c r="BM20" s="658"/>
      <c r="BN20" s="659"/>
      <c r="BO20" s="695">
        <v>8</v>
      </c>
      <c r="BP20" s="695"/>
      <c r="BQ20" s="695"/>
      <c r="BR20" s="695"/>
      <c r="BS20" s="696" t="s">
        <v>122</v>
      </c>
      <c r="BT20" s="696"/>
      <c r="BU20" s="696"/>
      <c r="BV20" s="696"/>
      <c r="BW20" s="696"/>
      <c r="BX20" s="696"/>
      <c r="BY20" s="696"/>
      <c r="BZ20" s="696"/>
      <c r="CA20" s="696"/>
      <c r="CB20" s="734"/>
      <c r="CD20" s="654" t="s">
        <v>264</v>
      </c>
      <c r="CE20" s="655"/>
      <c r="CF20" s="655"/>
      <c r="CG20" s="655"/>
      <c r="CH20" s="655"/>
      <c r="CI20" s="655"/>
      <c r="CJ20" s="655"/>
      <c r="CK20" s="655"/>
      <c r="CL20" s="655"/>
      <c r="CM20" s="655"/>
      <c r="CN20" s="655"/>
      <c r="CO20" s="655"/>
      <c r="CP20" s="655"/>
      <c r="CQ20" s="656"/>
      <c r="CR20" s="657">
        <v>72276768</v>
      </c>
      <c r="CS20" s="658"/>
      <c r="CT20" s="658"/>
      <c r="CU20" s="658"/>
      <c r="CV20" s="658"/>
      <c r="CW20" s="658"/>
      <c r="CX20" s="658"/>
      <c r="CY20" s="659"/>
      <c r="CZ20" s="695">
        <v>100</v>
      </c>
      <c r="DA20" s="695"/>
      <c r="DB20" s="695"/>
      <c r="DC20" s="695"/>
      <c r="DD20" s="663">
        <v>5613611</v>
      </c>
      <c r="DE20" s="658"/>
      <c r="DF20" s="658"/>
      <c r="DG20" s="658"/>
      <c r="DH20" s="658"/>
      <c r="DI20" s="658"/>
      <c r="DJ20" s="658"/>
      <c r="DK20" s="658"/>
      <c r="DL20" s="658"/>
      <c r="DM20" s="658"/>
      <c r="DN20" s="658"/>
      <c r="DO20" s="658"/>
      <c r="DP20" s="659"/>
      <c r="DQ20" s="663">
        <v>45355275</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10311036</v>
      </c>
      <c r="S21" s="658"/>
      <c r="T21" s="658"/>
      <c r="U21" s="658"/>
      <c r="V21" s="658"/>
      <c r="W21" s="658"/>
      <c r="X21" s="658"/>
      <c r="Y21" s="659"/>
      <c r="Z21" s="695">
        <v>14.1</v>
      </c>
      <c r="AA21" s="695"/>
      <c r="AB21" s="695"/>
      <c r="AC21" s="695"/>
      <c r="AD21" s="696">
        <v>9572506</v>
      </c>
      <c r="AE21" s="696"/>
      <c r="AF21" s="696"/>
      <c r="AG21" s="696"/>
      <c r="AH21" s="696"/>
      <c r="AI21" s="696"/>
      <c r="AJ21" s="696"/>
      <c r="AK21" s="696"/>
      <c r="AL21" s="660">
        <v>24.8</v>
      </c>
      <c r="AM21" s="661"/>
      <c r="AN21" s="661"/>
      <c r="AO21" s="697"/>
      <c r="AP21" s="654" t="s">
        <v>266</v>
      </c>
      <c r="AQ21" s="735"/>
      <c r="AR21" s="735"/>
      <c r="AS21" s="735"/>
      <c r="AT21" s="735"/>
      <c r="AU21" s="735"/>
      <c r="AV21" s="735"/>
      <c r="AW21" s="735"/>
      <c r="AX21" s="735"/>
      <c r="AY21" s="735"/>
      <c r="AZ21" s="735"/>
      <c r="BA21" s="735"/>
      <c r="BB21" s="735"/>
      <c r="BC21" s="735"/>
      <c r="BD21" s="735"/>
      <c r="BE21" s="735"/>
      <c r="BF21" s="736"/>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9572506</v>
      </c>
      <c r="S22" s="658"/>
      <c r="T22" s="658"/>
      <c r="U22" s="658"/>
      <c r="V22" s="658"/>
      <c r="W22" s="658"/>
      <c r="X22" s="658"/>
      <c r="Y22" s="659"/>
      <c r="Z22" s="695">
        <v>13.1</v>
      </c>
      <c r="AA22" s="695"/>
      <c r="AB22" s="695"/>
      <c r="AC22" s="695"/>
      <c r="AD22" s="696">
        <v>9572506</v>
      </c>
      <c r="AE22" s="696"/>
      <c r="AF22" s="696"/>
      <c r="AG22" s="696"/>
      <c r="AH22" s="696"/>
      <c r="AI22" s="696"/>
      <c r="AJ22" s="696"/>
      <c r="AK22" s="696"/>
      <c r="AL22" s="660">
        <v>24.8</v>
      </c>
      <c r="AM22" s="661"/>
      <c r="AN22" s="661"/>
      <c r="AO22" s="697"/>
      <c r="AP22" s="654" t="s">
        <v>268</v>
      </c>
      <c r="AQ22" s="735"/>
      <c r="AR22" s="735"/>
      <c r="AS22" s="735"/>
      <c r="AT22" s="735"/>
      <c r="AU22" s="735"/>
      <c r="AV22" s="735"/>
      <c r="AW22" s="735"/>
      <c r="AX22" s="735"/>
      <c r="AY22" s="735"/>
      <c r="AZ22" s="735"/>
      <c r="BA22" s="735"/>
      <c r="BB22" s="735"/>
      <c r="BC22" s="735"/>
      <c r="BD22" s="735"/>
      <c r="BE22" s="735"/>
      <c r="BF22" s="736"/>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4"/>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738530</v>
      </c>
      <c r="S23" s="658"/>
      <c r="T23" s="658"/>
      <c r="U23" s="658"/>
      <c r="V23" s="658"/>
      <c r="W23" s="658"/>
      <c r="X23" s="658"/>
      <c r="Y23" s="659"/>
      <c r="Z23" s="695">
        <v>1</v>
      </c>
      <c r="AA23" s="695"/>
      <c r="AB23" s="695"/>
      <c r="AC23" s="695"/>
      <c r="AD23" s="696" t="s">
        <v>122</v>
      </c>
      <c r="AE23" s="696"/>
      <c r="AF23" s="696"/>
      <c r="AG23" s="696"/>
      <c r="AH23" s="696"/>
      <c r="AI23" s="696"/>
      <c r="AJ23" s="696"/>
      <c r="AK23" s="696"/>
      <c r="AL23" s="660" t="s">
        <v>122</v>
      </c>
      <c r="AM23" s="661"/>
      <c r="AN23" s="661"/>
      <c r="AO23" s="697"/>
      <c r="AP23" s="654" t="s">
        <v>271</v>
      </c>
      <c r="AQ23" s="735"/>
      <c r="AR23" s="735"/>
      <c r="AS23" s="735"/>
      <c r="AT23" s="735"/>
      <c r="AU23" s="735"/>
      <c r="AV23" s="735"/>
      <c r="AW23" s="735"/>
      <c r="AX23" s="735"/>
      <c r="AY23" s="735"/>
      <c r="AZ23" s="735"/>
      <c r="BA23" s="735"/>
      <c r="BB23" s="735"/>
      <c r="BC23" s="735"/>
      <c r="BD23" s="735"/>
      <c r="BE23" s="735"/>
      <c r="BF23" s="736"/>
      <c r="BG23" s="657">
        <v>1965661</v>
      </c>
      <c r="BH23" s="658"/>
      <c r="BI23" s="658"/>
      <c r="BJ23" s="658"/>
      <c r="BK23" s="658"/>
      <c r="BL23" s="658"/>
      <c r="BM23" s="658"/>
      <c r="BN23" s="659"/>
      <c r="BO23" s="695">
        <v>8</v>
      </c>
      <c r="BP23" s="695"/>
      <c r="BQ23" s="695"/>
      <c r="BR23" s="695"/>
      <c r="BS23" s="696" t="s">
        <v>122</v>
      </c>
      <c r="BT23" s="696"/>
      <c r="BU23" s="696"/>
      <c r="BV23" s="696"/>
      <c r="BW23" s="696"/>
      <c r="BX23" s="696"/>
      <c r="BY23" s="696"/>
      <c r="BZ23" s="696"/>
      <c r="CA23" s="696"/>
      <c r="CB23" s="734"/>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5"/>
      <c r="AR24" s="735"/>
      <c r="AS24" s="735"/>
      <c r="AT24" s="735"/>
      <c r="AU24" s="735"/>
      <c r="AV24" s="735"/>
      <c r="AW24" s="735"/>
      <c r="AX24" s="735"/>
      <c r="AY24" s="735"/>
      <c r="AZ24" s="735"/>
      <c r="BA24" s="735"/>
      <c r="BB24" s="735"/>
      <c r="BC24" s="735"/>
      <c r="BD24" s="735"/>
      <c r="BE24" s="735"/>
      <c r="BF24" s="736"/>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4"/>
      <c r="CD24" s="715" t="s">
        <v>279</v>
      </c>
      <c r="CE24" s="716"/>
      <c r="CF24" s="716"/>
      <c r="CG24" s="716"/>
      <c r="CH24" s="716"/>
      <c r="CI24" s="716"/>
      <c r="CJ24" s="716"/>
      <c r="CK24" s="716"/>
      <c r="CL24" s="716"/>
      <c r="CM24" s="716"/>
      <c r="CN24" s="716"/>
      <c r="CO24" s="716"/>
      <c r="CP24" s="716"/>
      <c r="CQ24" s="717"/>
      <c r="CR24" s="712">
        <v>43264626</v>
      </c>
      <c r="CS24" s="713"/>
      <c r="CT24" s="713"/>
      <c r="CU24" s="713"/>
      <c r="CV24" s="713"/>
      <c r="CW24" s="713"/>
      <c r="CX24" s="713"/>
      <c r="CY24" s="738"/>
      <c r="CZ24" s="739">
        <v>59.9</v>
      </c>
      <c r="DA24" s="721"/>
      <c r="DB24" s="721"/>
      <c r="DC24" s="741"/>
      <c r="DD24" s="737">
        <v>25003879</v>
      </c>
      <c r="DE24" s="713"/>
      <c r="DF24" s="713"/>
      <c r="DG24" s="713"/>
      <c r="DH24" s="713"/>
      <c r="DI24" s="713"/>
      <c r="DJ24" s="713"/>
      <c r="DK24" s="738"/>
      <c r="DL24" s="737">
        <v>22577717</v>
      </c>
      <c r="DM24" s="713"/>
      <c r="DN24" s="713"/>
      <c r="DO24" s="713"/>
      <c r="DP24" s="713"/>
      <c r="DQ24" s="713"/>
      <c r="DR24" s="713"/>
      <c r="DS24" s="713"/>
      <c r="DT24" s="713"/>
      <c r="DU24" s="713"/>
      <c r="DV24" s="738"/>
      <c r="DW24" s="739">
        <v>58.3</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40708118</v>
      </c>
      <c r="S25" s="658"/>
      <c r="T25" s="658"/>
      <c r="U25" s="658"/>
      <c r="V25" s="658"/>
      <c r="W25" s="658"/>
      <c r="X25" s="658"/>
      <c r="Y25" s="659"/>
      <c r="Z25" s="695">
        <v>55.8</v>
      </c>
      <c r="AA25" s="695"/>
      <c r="AB25" s="695"/>
      <c r="AC25" s="695"/>
      <c r="AD25" s="696">
        <v>38003927</v>
      </c>
      <c r="AE25" s="696"/>
      <c r="AF25" s="696"/>
      <c r="AG25" s="696"/>
      <c r="AH25" s="696"/>
      <c r="AI25" s="696"/>
      <c r="AJ25" s="696"/>
      <c r="AK25" s="696"/>
      <c r="AL25" s="660">
        <v>98.6</v>
      </c>
      <c r="AM25" s="661"/>
      <c r="AN25" s="661"/>
      <c r="AO25" s="697"/>
      <c r="AP25" s="654" t="s">
        <v>281</v>
      </c>
      <c r="AQ25" s="735"/>
      <c r="AR25" s="735"/>
      <c r="AS25" s="735"/>
      <c r="AT25" s="735"/>
      <c r="AU25" s="735"/>
      <c r="AV25" s="735"/>
      <c r="AW25" s="735"/>
      <c r="AX25" s="735"/>
      <c r="AY25" s="735"/>
      <c r="AZ25" s="735"/>
      <c r="BA25" s="735"/>
      <c r="BB25" s="735"/>
      <c r="BC25" s="735"/>
      <c r="BD25" s="735"/>
      <c r="BE25" s="735"/>
      <c r="BF25" s="736"/>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4"/>
      <c r="CD25" s="654" t="s">
        <v>282</v>
      </c>
      <c r="CE25" s="655"/>
      <c r="CF25" s="655"/>
      <c r="CG25" s="655"/>
      <c r="CH25" s="655"/>
      <c r="CI25" s="655"/>
      <c r="CJ25" s="655"/>
      <c r="CK25" s="655"/>
      <c r="CL25" s="655"/>
      <c r="CM25" s="655"/>
      <c r="CN25" s="655"/>
      <c r="CO25" s="655"/>
      <c r="CP25" s="655"/>
      <c r="CQ25" s="656"/>
      <c r="CR25" s="657">
        <v>10390861</v>
      </c>
      <c r="CS25" s="670"/>
      <c r="CT25" s="670"/>
      <c r="CU25" s="670"/>
      <c r="CV25" s="670"/>
      <c r="CW25" s="670"/>
      <c r="CX25" s="670"/>
      <c r="CY25" s="671"/>
      <c r="CZ25" s="660">
        <v>14.4</v>
      </c>
      <c r="DA25" s="672"/>
      <c r="DB25" s="672"/>
      <c r="DC25" s="673"/>
      <c r="DD25" s="663">
        <v>9356879</v>
      </c>
      <c r="DE25" s="670"/>
      <c r="DF25" s="670"/>
      <c r="DG25" s="670"/>
      <c r="DH25" s="670"/>
      <c r="DI25" s="670"/>
      <c r="DJ25" s="670"/>
      <c r="DK25" s="671"/>
      <c r="DL25" s="663">
        <v>9335571</v>
      </c>
      <c r="DM25" s="670"/>
      <c r="DN25" s="670"/>
      <c r="DO25" s="670"/>
      <c r="DP25" s="670"/>
      <c r="DQ25" s="670"/>
      <c r="DR25" s="670"/>
      <c r="DS25" s="670"/>
      <c r="DT25" s="670"/>
      <c r="DU25" s="670"/>
      <c r="DV25" s="671"/>
      <c r="DW25" s="660">
        <v>24.1</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23986</v>
      </c>
      <c r="S26" s="658"/>
      <c r="T26" s="658"/>
      <c r="U26" s="658"/>
      <c r="V26" s="658"/>
      <c r="W26" s="658"/>
      <c r="X26" s="658"/>
      <c r="Y26" s="659"/>
      <c r="Z26" s="695">
        <v>0</v>
      </c>
      <c r="AA26" s="695"/>
      <c r="AB26" s="695"/>
      <c r="AC26" s="695"/>
      <c r="AD26" s="696">
        <v>23986</v>
      </c>
      <c r="AE26" s="696"/>
      <c r="AF26" s="696"/>
      <c r="AG26" s="696"/>
      <c r="AH26" s="696"/>
      <c r="AI26" s="696"/>
      <c r="AJ26" s="696"/>
      <c r="AK26" s="696"/>
      <c r="AL26" s="660">
        <v>0.1</v>
      </c>
      <c r="AM26" s="661"/>
      <c r="AN26" s="661"/>
      <c r="AO26" s="697"/>
      <c r="AP26" s="654" t="s">
        <v>284</v>
      </c>
      <c r="AQ26" s="735"/>
      <c r="AR26" s="735"/>
      <c r="AS26" s="735"/>
      <c r="AT26" s="735"/>
      <c r="AU26" s="735"/>
      <c r="AV26" s="735"/>
      <c r="AW26" s="735"/>
      <c r="AX26" s="735"/>
      <c r="AY26" s="735"/>
      <c r="AZ26" s="735"/>
      <c r="BA26" s="735"/>
      <c r="BB26" s="735"/>
      <c r="BC26" s="735"/>
      <c r="BD26" s="735"/>
      <c r="BE26" s="735"/>
      <c r="BF26" s="736"/>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4"/>
      <c r="CD26" s="654" t="s">
        <v>285</v>
      </c>
      <c r="CE26" s="655"/>
      <c r="CF26" s="655"/>
      <c r="CG26" s="655"/>
      <c r="CH26" s="655"/>
      <c r="CI26" s="655"/>
      <c r="CJ26" s="655"/>
      <c r="CK26" s="655"/>
      <c r="CL26" s="655"/>
      <c r="CM26" s="655"/>
      <c r="CN26" s="655"/>
      <c r="CO26" s="655"/>
      <c r="CP26" s="655"/>
      <c r="CQ26" s="656"/>
      <c r="CR26" s="657">
        <v>6271383</v>
      </c>
      <c r="CS26" s="658"/>
      <c r="CT26" s="658"/>
      <c r="CU26" s="658"/>
      <c r="CV26" s="658"/>
      <c r="CW26" s="658"/>
      <c r="CX26" s="658"/>
      <c r="CY26" s="659"/>
      <c r="CZ26" s="660">
        <v>8.6999999999999993</v>
      </c>
      <c r="DA26" s="672"/>
      <c r="DB26" s="672"/>
      <c r="DC26" s="673"/>
      <c r="DD26" s="663">
        <v>5781288</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129149</v>
      </c>
      <c r="S27" s="658"/>
      <c r="T27" s="658"/>
      <c r="U27" s="658"/>
      <c r="V27" s="658"/>
      <c r="W27" s="658"/>
      <c r="X27" s="658"/>
      <c r="Y27" s="659"/>
      <c r="Z27" s="695">
        <v>0.2</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24644363</v>
      </c>
      <c r="BH27" s="658"/>
      <c r="BI27" s="658"/>
      <c r="BJ27" s="658"/>
      <c r="BK27" s="658"/>
      <c r="BL27" s="658"/>
      <c r="BM27" s="658"/>
      <c r="BN27" s="659"/>
      <c r="BO27" s="695">
        <v>100</v>
      </c>
      <c r="BP27" s="695"/>
      <c r="BQ27" s="695"/>
      <c r="BR27" s="695"/>
      <c r="BS27" s="696">
        <v>274460</v>
      </c>
      <c r="BT27" s="696"/>
      <c r="BU27" s="696"/>
      <c r="BV27" s="696"/>
      <c r="BW27" s="696"/>
      <c r="BX27" s="696"/>
      <c r="BY27" s="696"/>
      <c r="BZ27" s="696"/>
      <c r="CA27" s="696"/>
      <c r="CB27" s="734"/>
      <c r="CD27" s="654" t="s">
        <v>288</v>
      </c>
      <c r="CE27" s="655"/>
      <c r="CF27" s="655"/>
      <c r="CG27" s="655"/>
      <c r="CH27" s="655"/>
      <c r="CI27" s="655"/>
      <c r="CJ27" s="655"/>
      <c r="CK27" s="655"/>
      <c r="CL27" s="655"/>
      <c r="CM27" s="655"/>
      <c r="CN27" s="655"/>
      <c r="CO27" s="655"/>
      <c r="CP27" s="655"/>
      <c r="CQ27" s="656"/>
      <c r="CR27" s="657">
        <v>26607179</v>
      </c>
      <c r="CS27" s="670"/>
      <c r="CT27" s="670"/>
      <c r="CU27" s="670"/>
      <c r="CV27" s="670"/>
      <c r="CW27" s="670"/>
      <c r="CX27" s="670"/>
      <c r="CY27" s="671"/>
      <c r="CZ27" s="660">
        <v>36.799999999999997</v>
      </c>
      <c r="DA27" s="672"/>
      <c r="DB27" s="672"/>
      <c r="DC27" s="673"/>
      <c r="DD27" s="663">
        <v>9522334</v>
      </c>
      <c r="DE27" s="670"/>
      <c r="DF27" s="670"/>
      <c r="DG27" s="670"/>
      <c r="DH27" s="670"/>
      <c r="DI27" s="670"/>
      <c r="DJ27" s="670"/>
      <c r="DK27" s="671"/>
      <c r="DL27" s="663">
        <v>7117480</v>
      </c>
      <c r="DM27" s="670"/>
      <c r="DN27" s="670"/>
      <c r="DO27" s="670"/>
      <c r="DP27" s="670"/>
      <c r="DQ27" s="670"/>
      <c r="DR27" s="670"/>
      <c r="DS27" s="670"/>
      <c r="DT27" s="670"/>
      <c r="DU27" s="670"/>
      <c r="DV27" s="671"/>
      <c r="DW27" s="660">
        <v>18.399999999999999</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865000</v>
      </c>
      <c r="S28" s="658"/>
      <c r="T28" s="658"/>
      <c r="U28" s="658"/>
      <c r="V28" s="658"/>
      <c r="W28" s="658"/>
      <c r="X28" s="658"/>
      <c r="Y28" s="659"/>
      <c r="Z28" s="695">
        <v>1.2</v>
      </c>
      <c r="AA28" s="695"/>
      <c r="AB28" s="695"/>
      <c r="AC28" s="695"/>
      <c r="AD28" s="696">
        <v>150108</v>
      </c>
      <c r="AE28" s="696"/>
      <c r="AF28" s="696"/>
      <c r="AG28" s="696"/>
      <c r="AH28" s="696"/>
      <c r="AI28" s="696"/>
      <c r="AJ28" s="696"/>
      <c r="AK28" s="696"/>
      <c r="AL28" s="660">
        <v>0.4</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6266586</v>
      </c>
      <c r="CS28" s="658"/>
      <c r="CT28" s="658"/>
      <c r="CU28" s="658"/>
      <c r="CV28" s="658"/>
      <c r="CW28" s="658"/>
      <c r="CX28" s="658"/>
      <c r="CY28" s="659"/>
      <c r="CZ28" s="660">
        <v>8.6999999999999993</v>
      </c>
      <c r="DA28" s="672"/>
      <c r="DB28" s="672"/>
      <c r="DC28" s="673"/>
      <c r="DD28" s="663">
        <v>6124666</v>
      </c>
      <c r="DE28" s="658"/>
      <c r="DF28" s="658"/>
      <c r="DG28" s="658"/>
      <c r="DH28" s="658"/>
      <c r="DI28" s="658"/>
      <c r="DJ28" s="658"/>
      <c r="DK28" s="659"/>
      <c r="DL28" s="663">
        <v>6124666</v>
      </c>
      <c r="DM28" s="658"/>
      <c r="DN28" s="658"/>
      <c r="DO28" s="658"/>
      <c r="DP28" s="658"/>
      <c r="DQ28" s="658"/>
      <c r="DR28" s="658"/>
      <c r="DS28" s="658"/>
      <c r="DT28" s="658"/>
      <c r="DU28" s="658"/>
      <c r="DV28" s="659"/>
      <c r="DW28" s="660">
        <v>15.8</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371185</v>
      </c>
      <c r="S29" s="658"/>
      <c r="T29" s="658"/>
      <c r="U29" s="658"/>
      <c r="V29" s="658"/>
      <c r="W29" s="658"/>
      <c r="X29" s="658"/>
      <c r="Y29" s="659"/>
      <c r="Z29" s="695">
        <v>0.5</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292</v>
      </c>
      <c r="CE29" s="677"/>
      <c r="CF29" s="654" t="s">
        <v>66</v>
      </c>
      <c r="CG29" s="655"/>
      <c r="CH29" s="655"/>
      <c r="CI29" s="655"/>
      <c r="CJ29" s="655"/>
      <c r="CK29" s="655"/>
      <c r="CL29" s="655"/>
      <c r="CM29" s="655"/>
      <c r="CN29" s="655"/>
      <c r="CO29" s="655"/>
      <c r="CP29" s="655"/>
      <c r="CQ29" s="656"/>
      <c r="CR29" s="657">
        <v>6266586</v>
      </c>
      <c r="CS29" s="670"/>
      <c r="CT29" s="670"/>
      <c r="CU29" s="670"/>
      <c r="CV29" s="670"/>
      <c r="CW29" s="670"/>
      <c r="CX29" s="670"/>
      <c r="CY29" s="671"/>
      <c r="CZ29" s="660">
        <v>8.6999999999999993</v>
      </c>
      <c r="DA29" s="672"/>
      <c r="DB29" s="672"/>
      <c r="DC29" s="673"/>
      <c r="DD29" s="663">
        <v>6124666</v>
      </c>
      <c r="DE29" s="670"/>
      <c r="DF29" s="670"/>
      <c r="DG29" s="670"/>
      <c r="DH29" s="670"/>
      <c r="DI29" s="670"/>
      <c r="DJ29" s="670"/>
      <c r="DK29" s="671"/>
      <c r="DL29" s="663">
        <v>6124666</v>
      </c>
      <c r="DM29" s="670"/>
      <c r="DN29" s="670"/>
      <c r="DO29" s="670"/>
      <c r="DP29" s="670"/>
      <c r="DQ29" s="670"/>
      <c r="DR29" s="670"/>
      <c r="DS29" s="670"/>
      <c r="DT29" s="670"/>
      <c r="DU29" s="670"/>
      <c r="DV29" s="671"/>
      <c r="DW29" s="660">
        <v>15.8</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19425471</v>
      </c>
      <c r="S30" s="658"/>
      <c r="T30" s="658"/>
      <c r="U30" s="658"/>
      <c r="V30" s="658"/>
      <c r="W30" s="658"/>
      <c r="X30" s="658"/>
      <c r="Y30" s="659"/>
      <c r="Z30" s="695">
        <v>26.6</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32"/>
      <c r="BI30" s="732"/>
      <c r="BJ30" s="732"/>
      <c r="BK30" s="732"/>
      <c r="BL30" s="732"/>
      <c r="BM30" s="732"/>
      <c r="BN30" s="732"/>
      <c r="BO30" s="732"/>
      <c r="BP30" s="732"/>
      <c r="BQ30" s="733"/>
      <c r="BR30" s="709" t="s">
        <v>295</v>
      </c>
      <c r="BS30" s="732"/>
      <c r="BT30" s="732"/>
      <c r="BU30" s="732"/>
      <c r="BV30" s="732"/>
      <c r="BW30" s="732"/>
      <c r="BX30" s="732"/>
      <c r="BY30" s="732"/>
      <c r="BZ30" s="732"/>
      <c r="CA30" s="732"/>
      <c r="CB30" s="733"/>
      <c r="CD30" s="678"/>
      <c r="CE30" s="679"/>
      <c r="CF30" s="654" t="s">
        <v>296</v>
      </c>
      <c r="CG30" s="655"/>
      <c r="CH30" s="655"/>
      <c r="CI30" s="655"/>
      <c r="CJ30" s="655"/>
      <c r="CK30" s="655"/>
      <c r="CL30" s="655"/>
      <c r="CM30" s="655"/>
      <c r="CN30" s="655"/>
      <c r="CO30" s="655"/>
      <c r="CP30" s="655"/>
      <c r="CQ30" s="656"/>
      <c r="CR30" s="657">
        <v>6066375</v>
      </c>
      <c r="CS30" s="658"/>
      <c r="CT30" s="658"/>
      <c r="CU30" s="658"/>
      <c r="CV30" s="658"/>
      <c r="CW30" s="658"/>
      <c r="CX30" s="658"/>
      <c r="CY30" s="659"/>
      <c r="CZ30" s="660">
        <v>8.4</v>
      </c>
      <c r="DA30" s="672"/>
      <c r="DB30" s="672"/>
      <c r="DC30" s="673"/>
      <c r="DD30" s="663">
        <v>5924455</v>
      </c>
      <c r="DE30" s="658"/>
      <c r="DF30" s="658"/>
      <c r="DG30" s="658"/>
      <c r="DH30" s="658"/>
      <c r="DI30" s="658"/>
      <c r="DJ30" s="658"/>
      <c r="DK30" s="659"/>
      <c r="DL30" s="663">
        <v>5924455</v>
      </c>
      <c r="DM30" s="658"/>
      <c r="DN30" s="658"/>
      <c r="DO30" s="658"/>
      <c r="DP30" s="658"/>
      <c r="DQ30" s="658"/>
      <c r="DR30" s="658"/>
      <c r="DS30" s="658"/>
      <c r="DT30" s="658"/>
      <c r="DU30" s="658"/>
      <c r="DV30" s="659"/>
      <c r="DW30" s="660">
        <v>15.3</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v>215499</v>
      </c>
      <c r="S31" s="658"/>
      <c r="T31" s="658"/>
      <c r="U31" s="658"/>
      <c r="V31" s="658"/>
      <c r="W31" s="658"/>
      <c r="X31" s="658"/>
      <c r="Y31" s="659"/>
      <c r="Z31" s="695">
        <v>0.3</v>
      </c>
      <c r="AA31" s="695"/>
      <c r="AB31" s="695"/>
      <c r="AC31" s="695"/>
      <c r="AD31" s="696">
        <v>215499</v>
      </c>
      <c r="AE31" s="696"/>
      <c r="AF31" s="696"/>
      <c r="AG31" s="696"/>
      <c r="AH31" s="696"/>
      <c r="AI31" s="696"/>
      <c r="AJ31" s="696"/>
      <c r="AK31" s="696"/>
      <c r="AL31" s="660">
        <v>0.6</v>
      </c>
      <c r="AM31" s="661"/>
      <c r="AN31" s="661"/>
      <c r="AO31" s="697"/>
      <c r="AP31" s="727" t="s">
        <v>298</v>
      </c>
      <c r="AQ31" s="728"/>
      <c r="AR31" s="728"/>
      <c r="AS31" s="728"/>
      <c r="AT31" s="729" t="s">
        <v>299</v>
      </c>
      <c r="AU31" s="218"/>
      <c r="AV31" s="218"/>
      <c r="AW31" s="218"/>
      <c r="AX31" s="715" t="s">
        <v>177</v>
      </c>
      <c r="AY31" s="716"/>
      <c r="AZ31" s="716"/>
      <c r="BA31" s="716"/>
      <c r="BB31" s="716"/>
      <c r="BC31" s="716"/>
      <c r="BD31" s="716"/>
      <c r="BE31" s="716"/>
      <c r="BF31" s="717"/>
      <c r="BG31" s="719">
        <v>99.5</v>
      </c>
      <c r="BH31" s="720"/>
      <c r="BI31" s="720"/>
      <c r="BJ31" s="720"/>
      <c r="BK31" s="720"/>
      <c r="BL31" s="720"/>
      <c r="BM31" s="721">
        <v>98.8</v>
      </c>
      <c r="BN31" s="720"/>
      <c r="BO31" s="720"/>
      <c r="BP31" s="720"/>
      <c r="BQ31" s="722"/>
      <c r="BR31" s="719">
        <v>99.5</v>
      </c>
      <c r="BS31" s="720"/>
      <c r="BT31" s="720"/>
      <c r="BU31" s="720"/>
      <c r="BV31" s="720"/>
      <c r="BW31" s="720"/>
      <c r="BX31" s="721">
        <v>98.7</v>
      </c>
      <c r="BY31" s="720"/>
      <c r="BZ31" s="720"/>
      <c r="CA31" s="720"/>
      <c r="CB31" s="722"/>
      <c r="CD31" s="678"/>
      <c r="CE31" s="679"/>
      <c r="CF31" s="654" t="s">
        <v>300</v>
      </c>
      <c r="CG31" s="655"/>
      <c r="CH31" s="655"/>
      <c r="CI31" s="655"/>
      <c r="CJ31" s="655"/>
      <c r="CK31" s="655"/>
      <c r="CL31" s="655"/>
      <c r="CM31" s="655"/>
      <c r="CN31" s="655"/>
      <c r="CO31" s="655"/>
      <c r="CP31" s="655"/>
      <c r="CQ31" s="656"/>
      <c r="CR31" s="657">
        <v>200211</v>
      </c>
      <c r="CS31" s="670"/>
      <c r="CT31" s="670"/>
      <c r="CU31" s="670"/>
      <c r="CV31" s="670"/>
      <c r="CW31" s="670"/>
      <c r="CX31" s="670"/>
      <c r="CY31" s="671"/>
      <c r="CZ31" s="660">
        <v>0.3</v>
      </c>
      <c r="DA31" s="672"/>
      <c r="DB31" s="672"/>
      <c r="DC31" s="673"/>
      <c r="DD31" s="663">
        <v>200211</v>
      </c>
      <c r="DE31" s="670"/>
      <c r="DF31" s="670"/>
      <c r="DG31" s="670"/>
      <c r="DH31" s="670"/>
      <c r="DI31" s="670"/>
      <c r="DJ31" s="670"/>
      <c r="DK31" s="671"/>
      <c r="DL31" s="663">
        <v>200211</v>
      </c>
      <c r="DM31" s="670"/>
      <c r="DN31" s="670"/>
      <c r="DO31" s="670"/>
      <c r="DP31" s="670"/>
      <c r="DQ31" s="670"/>
      <c r="DR31" s="670"/>
      <c r="DS31" s="670"/>
      <c r="DT31" s="670"/>
      <c r="DU31" s="670"/>
      <c r="DV31" s="671"/>
      <c r="DW31" s="660">
        <v>0.5</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5687953</v>
      </c>
      <c r="S32" s="658"/>
      <c r="T32" s="658"/>
      <c r="U32" s="658"/>
      <c r="V32" s="658"/>
      <c r="W32" s="658"/>
      <c r="X32" s="658"/>
      <c r="Y32" s="659"/>
      <c r="Z32" s="695">
        <v>7.8</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0"/>
      <c r="AU32" s="214" t="s">
        <v>302</v>
      </c>
      <c r="AX32" s="654" t="s">
        <v>303</v>
      </c>
      <c r="AY32" s="655"/>
      <c r="AZ32" s="655"/>
      <c r="BA32" s="655"/>
      <c r="BB32" s="655"/>
      <c r="BC32" s="655"/>
      <c r="BD32" s="655"/>
      <c r="BE32" s="655"/>
      <c r="BF32" s="656"/>
      <c r="BG32" s="723">
        <v>99.4</v>
      </c>
      <c r="BH32" s="670"/>
      <c r="BI32" s="670"/>
      <c r="BJ32" s="670"/>
      <c r="BK32" s="670"/>
      <c r="BL32" s="670"/>
      <c r="BM32" s="661">
        <v>98.5</v>
      </c>
      <c r="BN32" s="670"/>
      <c r="BO32" s="670"/>
      <c r="BP32" s="670"/>
      <c r="BQ32" s="693"/>
      <c r="BR32" s="723">
        <v>99.2</v>
      </c>
      <c r="BS32" s="670"/>
      <c r="BT32" s="670"/>
      <c r="BU32" s="670"/>
      <c r="BV32" s="670"/>
      <c r="BW32" s="670"/>
      <c r="BX32" s="661">
        <v>98.4</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274526</v>
      </c>
      <c r="S33" s="658"/>
      <c r="T33" s="658"/>
      <c r="U33" s="658"/>
      <c r="V33" s="658"/>
      <c r="W33" s="658"/>
      <c r="X33" s="658"/>
      <c r="Y33" s="659"/>
      <c r="Z33" s="695">
        <v>0.4</v>
      </c>
      <c r="AA33" s="695"/>
      <c r="AB33" s="695"/>
      <c r="AC33" s="695"/>
      <c r="AD33" s="696">
        <v>5112</v>
      </c>
      <c r="AE33" s="696"/>
      <c r="AF33" s="696"/>
      <c r="AG33" s="696"/>
      <c r="AH33" s="696"/>
      <c r="AI33" s="696"/>
      <c r="AJ33" s="696"/>
      <c r="AK33" s="696"/>
      <c r="AL33" s="660">
        <v>0</v>
      </c>
      <c r="AM33" s="661"/>
      <c r="AN33" s="661"/>
      <c r="AO33" s="697"/>
      <c r="AP33" s="700"/>
      <c r="AQ33" s="701"/>
      <c r="AR33" s="701"/>
      <c r="AS33" s="701"/>
      <c r="AT33" s="731"/>
      <c r="AU33" s="219"/>
      <c r="AV33" s="219"/>
      <c r="AW33" s="219"/>
      <c r="AX33" s="638" t="s">
        <v>306</v>
      </c>
      <c r="AY33" s="639"/>
      <c r="AZ33" s="639"/>
      <c r="BA33" s="639"/>
      <c r="BB33" s="639"/>
      <c r="BC33" s="639"/>
      <c r="BD33" s="639"/>
      <c r="BE33" s="639"/>
      <c r="BF33" s="640"/>
      <c r="BG33" s="718">
        <v>99.7</v>
      </c>
      <c r="BH33" s="642"/>
      <c r="BI33" s="642"/>
      <c r="BJ33" s="642"/>
      <c r="BK33" s="642"/>
      <c r="BL33" s="642"/>
      <c r="BM33" s="688">
        <v>99</v>
      </c>
      <c r="BN33" s="642"/>
      <c r="BO33" s="642"/>
      <c r="BP33" s="642"/>
      <c r="BQ33" s="705"/>
      <c r="BR33" s="718">
        <v>99.7</v>
      </c>
      <c r="BS33" s="642"/>
      <c r="BT33" s="642"/>
      <c r="BU33" s="642"/>
      <c r="BV33" s="642"/>
      <c r="BW33" s="642"/>
      <c r="BX33" s="688">
        <v>98.9</v>
      </c>
      <c r="BY33" s="642"/>
      <c r="BZ33" s="642"/>
      <c r="CA33" s="642"/>
      <c r="CB33" s="705"/>
      <c r="CD33" s="654" t="s">
        <v>307</v>
      </c>
      <c r="CE33" s="655"/>
      <c r="CF33" s="655"/>
      <c r="CG33" s="655"/>
      <c r="CH33" s="655"/>
      <c r="CI33" s="655"/>
      <c r="CJ33" s="655"/>
      <c r="CK33" s="655"/>
      <c r="CL33" s="655"/>
      <c r="CM33" s="655"/>
      <c r="CN33" s="655"/>
      <c r="CO33" s="655"/>
      <c r="CP33" s="655"/>
      <c r="CQ33" s="656"/>
      <c r="CR33" s="657">
        <v>23375760</v>
      </c>
      <c r="CS33" s="670"/>
      <c r="CT33" s="670"/>
      <c r="CU33" s="670"/>
      <c r="CV33" s="670"/>
      <c r="CW33" s="670"/>
      <c r="CX33" s="670"/>
      <c r="CY33" s="671"/>
      <c r="CZ33" s="660">
        <v>32.299999999999997</v>
      </c>
      <c r="DA33" s="672"/>
      <c r="DB33" s="672"/>
      <c r="DC33" s="673"/>
      <c r="DD33" s="663">
        <v>18365199</v>
      </c>
      <c r="DE33" s="670"/>
      <c r="DF33" s="670"/>
      <c r="DG33" s="670"/>
      <c r="DH33" s="670"/>
      <c r="DI33" s="670"/>
      <c r="DJ33" s="670"/>
      <c r="DK33" s="671"/>
      <c r="DL33" s="663">
        <v>14410511</v>
      </c>
      <c r="DM33" s="670"/>
      <c r="DN33" s="670"/>
      <c r="DO33" s="670"/>
      <c r="DP33" s="670"/>
      <c r="DQ33" s="670"/>
      <c r="DR33" s="670"/>
      <c r="DS33" s="670"/>
      <c r="DT33" s="670"/>
      <c r="DU33" s="670"/>
      <c r="DV33" s="671"/>
      <c r="DW33" s="660">
        <v>37.200000000000003</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904946</v>
      </c>
      <c r="S34" s="658"/>
      <c r="T34" s="658"/>
      <c r="U34" s="658"/>
      <c r="V34" s="658"/>
      <c r="W34" s="658"/>
      <c r="X34" s="658"/>
      <c r="Y34" s="659"/>
      <c r="Z34" s="695">
        <v>1.2</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9813059</v>
      </c>
      <c r="CS34" s="658"/>
      <c r="CT34" s="658"/>
      <c r="CU34" s="658"/>
      <c r="CV34" s="658"/>
      <c r="CW34" s="658"/>
      <c r="CX34" s="658"/>
      <c r="CY34" s="659"/>
      <c r="CZ34" s="660">
        <v>13.6</v>
      </c>
      <c r="DA34" s="672"/>
      <c r="DB34" s="672"/>
      <c r="DC34" s="673"/>
      <c r="DD34" s="663">
        <v>7605019</v>
      </c>
      <c r="DE34" s="658"/>
      <c r="DF34" s="658"/>
      <c r="DG34" s="658"/>
      <c r="DH34" s="658"/>
      <c r="DI34" s="658"/>
      <c r="DJ34" s="658"/>
      <c r="DK34" s="659"/>
      <c r="DL34" s="663">
        <v>5862595</v>
      </c>
      <c r="DM34" s="658"/>
      <c r="DN34" s="658"/>
      <c r="DO34" s="658"/>
      <c r="DP34" s="658"/>
      <c r="DQ34" s="658"/>
      <c r="DR34" s="658"/>
      <c r="DS34" s="658"/>
      <c r="DT34" s="658"/>
      <c r="DU34" s="658"/>
      <c r="DV34" s="659"/>
      <c r="DW34" s="660">
        <v>15.1</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793726</v>
      </c>
      <c r="S35" s="658"/>
      <c r="T35" s="658"/>
      <c r="U35" s="658"/>
      <c r="V35" s="658"/>
      <c r="W35" s="658"/>
      <c r="X35" s="658"/>
      <c r="Y35" s="659"/>
      <c r="Z35" s="695">
        <v>1.1000000000000001</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407332</v>
      </c>
      <c r="CS35" s="670"/>
      <c r="CT35" s="670"/>
      <c r="CU35" s="670"/>
      <c r="CV35" s="670"/>
      <c r="CW35" s="670"/>
      <c r="CX35" s="670"/>
      <c r="CY35" s="671"/>
      <c r="CZ35" s="660">
        <v>0.6</v>
      </c>
      <c r="DA35" s="672"/>
      <c r="DB35" s="672"/>
      <c r="DC35" s="673"/>
      <c r="DD35" s="663">
        <v>348217</v>
      </c>
      <c r="DE35" s="670"/>
      <c r="DF35" s="670"/>
      <c r="DG35" s="670"/>
      <c r="DH35" s="670"/>
      <c r="DI35" s="670"/>
      <c r="DJ35" s="670"/>
      <c r="DK35" s="671"/>
      <c r="DL35" s="663">
        <v>348217</v>
      </c>
      <c r="DM35" s="670"/>
      <c r="DN35" s="670"/>
      <c r="DO35" s="670"/>
      <c r="DP35" s="670"/>
      <c r="DQ35" s="670"/>
      <c r="DR35" s="670"/>
      <c r="DS35" s="670"/>
      <c r="DT35" s="670"/>
      <c r="DU35" s="670"/>
      <c r="DV35" s="671"/>
      <c r="DW35" s="660">
        <v>0.9</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498137</v>
      </c>
      <c r="S36" s="658"/>
      <c r="T36" s="658"/>
      <c r="U36" s="658"/>
      <c r="V36" s="658"/>
      <c r="W36" s="658"/>
      <c r="X36" s="658"/>
      <c r="Y36" s="659"/>
      <c r="Z36" s="695">
        <v>0.7</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7863837</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37799</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5161857</v>
      </c>
      <c r="CS36" s="658"/>
      <c r="CT36" s="658"/>
      <c r="CU36" s="658"/>
      <c r="CV36" s="658"/>
      <c r="CW36" s="658"/>
      <c r="CX36" s="658"/>
      <c r="CY36" s="659"/>
      <c r="CZ36" s="660">
        <v>7.1</v>
      </c>
      <c r="DA36" s="672"/>
      <c r="DB36" s="672"/>
      <c r="DC36" s="673"/>
      <c r="DD36" s="663">
        <v>4672387</v>
      </c>
      <c r="DE36" s="658"/>
      <c r="DF36" s="658"/>
      <c r="DG36" s="658"/>
      <c r="DH36" s="658"/>
      <c r="DI36" s="658"/>
      <c r="DJ36" s="658"/>
      <c r="DK36" s="659"/>
      <c r="DL36" s="663">
        <v>3272079</v>
      </c>
      <c r="DM36" s="658"/>
      <c r="DN36" s="658"/>
      <c r="DO36" s="658"/>
      <c r="DP36" s="658"/>
      <c r="DQ36" s="658"/>
      <c r="DR36" s="658"/>
      <c r="DS36" s="658"/>
      <c r="DT36" s="658"/>
      <c r="DU36" s="658"/>
      <c r="DV36" s="659"/>
      <c r="DW36" s="660">
        <v>8.4</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501136</v>
      </c>
      <c r="S37" s="658"/>
      <c r="T37" s="658"/>
      <c r="U37" s="658"/>
      <c r="V37" s="658"/>
      <c r="W37" s="658"/>
      <c r="X37" s="658"/>
      <c r="Y37" s="659"/>
      <c r="Z37" s="695">
        <v>0.7</v>
      </c>
      <c r="AA37" s="695"/>
      <c r="AB37" s="695"/>
      <c r="AC37" s="695"/>
      <c r="AD37" s="696">
        <v>133049</v>
      </c>
      <c r="AE37" s="696"/>
      <c r="AF37" s="696"/>
      <c r="AG37" s="696"/>
      <c r="AH37" s="696"/>
      <c r="AI37" s="696"/>
      <c r="AJ37" s="696"/>
      <c r="AK37" s="696"/>
      <c r="AL37" s="660">
        <v>0.3</v>
      </c>
      <c r="AM37" s="661"/>
      <c r="AN37" s="661"/>
      <c r="AO37" s="697"/>
      <c r="AQ37" s="690" t="s">
        <v>319</v>
      </c>
      <c r="AR37" s="691"/>
      <c r="AS37" s="691"/>
      <c r="AT37" s="691"/>
      <c r="AU37" s="691"/>
      <c r="AV37" s="691"/>
      <c r="AW37" s="691"/>
      <c r="AX37" s="691"/>
      <c r="AY37" s="692"/>
      <c r="AZ37" s="657">
        <v>823215</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-58499</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786019</v>
      </c>
      <c r="CS37" s="670"/>
      <c r="CT37" s="670"/>
      <c r="CU37" s="670"/>
      <c r="CV37" s="670"/>
      <c r="CW37" s="670"/>
      <c r="CX37" s="670"/>
      <c r="CY37" s="671"/>
      <c r="CZ37" s="660">
        <v>1.1000000000000001</v>
      </c>
      <c r="DA37" s="672"/>
      <c r="DB37" s="672"/>
      <c r="DC37" s="673"/>
      <c r="DD37" s="663">
        <v>786019</v>
      </c>
      <c r="DE37" s="670"/>
      <c r="DF37" s="670"/>
      <c r="DG37" s="670"/>
      <c r="DH37" s="670"/>
      <c r="DI37" s="670"/>
      <c r="DJ37" s="670"/>
      <c r="DK37" s="671"/>
      <c r="DL37" s="663">
        <v>700134</v>
      </c>
      <c r="DM37" s="670"/>
      <c r="DN37" s="670"/>
      <c r="DO37" s="670"/>
      <c r="DP37" s="670"/>
      <c r="DQ37" s="670"/>
      <c r="DR37" s="670"/>
      <c r="DS37" s="670"/>
      <c r="DT37" s="670"/>
      <c r="DU37" s="670"/>
      <c r="DV37" s="671"/>
      <c r="DW37" s="660">
        <v>1.8</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2600814</v>
      </c>
      <c r="S38" s="658"/>
      <c r="T38" s="658"/>
      <c r="U38" s="658"/>
      <c r="V38" s="658"/>
      <c r="W38" s="658"/>
      <c r="X38" s="658"/>
      <c r="Y38" s="659"/>
      <c r="Z38" s="695">
        <v>3.6</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610370</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21414</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6395474</v>
      </c>
      <c r="CS38" s="658"/>
      <c r="CT38" s="658"/>
      <c r="CU38" s="658"/>
      <c r="CV38" s="658"/>
      <c r="CW38" s="658"/>
      <c r="CX38" s="658"/>
      <c r="CY38" s="659"/>
      <c r="CZ38" s="660">
        <v>8.8000000000000007</v>
      </c>
      <c r="DA38" s="672"/>
      <c r="DB38" s="672"/>
      <c r="DC38" s="673"/>
      <c r="DD38" s="663">
        <v>5071215</v>
      </c>
      <c r="DE38" s="658"/>
      <c r="DF38" s="658"/>
      <c r="DG38" s="658"/>
      <c r="DH38" s="658"/>
      <c r="DI38" s="658"/>
      <c r="DJ38" s="658"/>
      <c r="DK38" s="659"/>
      <c r="DL38" s="663">
        <v>4927620</v>
      </c>
      <c r="DM38" s="658"/>
      <c r="DN38" s="658"/>
      <c r="DO38" s="658"/>
      <c r="DP38" s="658"/>
      <c r="DQ38" s="658"/>
      <c r="DR38" s="658"/>
      <c r="DS38" s="658"/>
      <c r="DT38" s="658"/>
      <c r="DU38" s="658"/>
      <c r="DV38" s="659"/>
      <c r="DW38" s="660">
        <v>12.7</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34778</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33069</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1575860</v>
      </c>
      <c r="CS39" s="670"/>
      <c r="CT39" s="670"/>
      <c r="CU39" s="670"/>
      <c r="CV39" s="670"/>
      <c r="CW39" s="670"/>
      <c r="CX39" s="670"/>
      <c r="CY39" s="671"/>
      <c r="CZ39" s="660">
        <v>2.2000000000000002</v>
      </c>
      <c r="DA39" s="672"/>
      <c r="DB39" s="672"/>
      <c r="DC39" s="673"/>
      <c r="DD39" s="663">
        <v>668361</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200000</v>
      </c>
      <c r="S40" s="658"/>
      <c r="T40" s="658"/>
      <c r="U40" s="658"/>
      <c r="V40" s="658"/>
      <c r="W40" s="658"/>
      <c r="X40" s="658"/>
      <c r="Y40" s="659"/>
      <c r="Z40" s="695">
        <v>0.3</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102</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22178</v>
      </c>
      <c r="CS40" s="658"/>
      <c r="CT40" s="658"/>
      <c r="CU40" s="658"/>
      <c r="CV40" s="658"/>
      <c r="CW40" s="658"/>
      <c r="CX40" s="658"/>
      <c r="CY40" s="659"/>
      <c r="CZ40" s="660">
        <v>0</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72999646</v>
      </c>
      <c r="S41" s="682"/>
      <c r="T41" s="682"/>
      <c r="U41" s="682"/>
      <c r="V41" s="682"/>
      <c r="W41" s="682"/>
      <c r="X41" s="682"/>
      <c r="Y41" s="685"/>
      <c r="Z41" s="686">
        <v>100</v>
      </c>
      <c r="AA41" s="686"/>
      <c r="AB41" s="686"/>
      <c r="AC41" s="686"/>
      <c r="AD41" s="687">
        <v>38531681</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1349714</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5045760</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399</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5636382</v>
      </c>
      <c r="CS42" s="670"/>
      <c r="CT42" s="670"/>
      <c r="CU42" s="670"/>
      <c r="CV42" s="670"/>
      <c r="CW42" s="670"/>
      <c r="CX42" s="670"/>
      <c r="CY42" s="671"/>
      <c r="CZ42" s="660">
        <v>7.8</v>
      </c>
      <c r="DA42" s="672"/>
      <c r="DB42" s="672"/>
      <c r="DC42" s="673"/>
      <c r="DD42" s="663">
        <v>1986197</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4" t="s">
        <v>342</v>
      </c>
      <c r="CD43" s="654" t="s">
        <v>343</v>
      </c>
      <c r="CE43" s="655"/>
      <c r="CF43" s="655"/>
      <c r="CG43" s="655"/>
      <c r="CH43" s="655"/>
      <c r="CI43" s="655"/>
      <c r="CJ43" s="655"/>
      <c r="CK43" s="655"/>
      <c r="CL43" s="655"/>
      <c r="CM43" s="655"/>
      <c r="CN43" s="655"/>
      <c r="CO43" s="655"/>
      <c r="CP43" s="655"/>
      <c r="CQ43" s="656"/>
      <c r="CR43" s="657">
        <v>110812</v>
      </c>
      <c r="CS43" s="670"/>
      <c r="CT43" s="670"/>
      <c r="CU43" s="670"/>
      <c r="CV43" s="670"/>
      <c r="CW43" s="670"/>
      <c r="CX43" s="670"/>
      <c r="CY43" s="671"/>
      <c r="CZ43" s="660">
        <v>0.2</v>
      </c>
      <c r="DA43" s="672"/>
      <c r="DB43" s="672"/>
      <c r="DC43" s="673"/>
      <c r="DD43" s="663">
        <v>110812</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5613611</v>
      </c>
      <c r="CS44" s="658"/>
      <c r="CT44" s="658"/>
      <c r="CU44" s="658"/>
      <c r="CV44" s="658"/>
      <c r="CW44" s="658"/>
      <c r="CX44" s="658"/>
      <c r="CY44" s="659"/>
      <c r="CZ44" s="660">
        <v>7.8</v>
      </c>
      <c r="DA44" s="661"/>
      <c r="DB44" s="661"/>
      <c r="DC44" s="662"/>
      <c r="DD44" s="663">
        <v>1972851</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2799197</v>
      </c>
      <c r="CS45" s="670"/>
      <c r="CT45" s="670"/>
      <c r="CU45" s="670"/>
      <c r="CV45" s="670"/>
      <c r="CW45" s="670"/>
      <c r="CX45" s="670"/>
      <c r="CY45" s="671"/>
      <c r="CZ45" s="660">
        <v>3.9</v>
      </c>
      <c r="DA45" s="672"/>
      <c r="DB45" s="672"/>
      <c r="DC45" s="673"/>
      <c r="DD45" s="663">
        <v>487699</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5"/>
      <c r="CD46" s="678"/>
      <c r="CE46" s="679"/>
      <c r="CF46" s="654" t="s">
        <v>348</v>
      </c>
      <c r="CG46" s="655"/>
      <c r="CH46" s="655"/>
      <c r="CI46" s="655"/>
      <c r="CJ46" s="655"/>
      <c r="CK46" s="655"/>
      <c r="CL46" s="655"/>
      <c r="CM46" s="655"/>
      <c r="CN46" s="655"/>
      <c r="CO46" s="655"/>
      <c r="CP46" s="655"/>
      <c r="CQ46" s="656"/>
      <c r="CR46" s="657">
        <v>2803276</v>
      </c>
      <c r="CS46" s="658"/>
      <c r="CT46" s="658"/>
      <c r="CU46" s="658"/>
      <c r="CV46" s="658"/>
      <c r="CW46" s="658"/>
      <c r="CX46" s="658"/>
      <c r="CY46" s="659"/>
      <c r="CZ46" s="660">
        <v>3.9</v>
      </c>
      <c r="DA46" s="661"/>
      <c r="DB46" s="661"/>
      <c r="DC46" s="662"/>
      <c r="DD46" s="663">
        <v>1484573</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5"/>
      <c r="CD47" s="678"/>
      <c r="CE47" s="679"/>
      <c r="CF47" s="654" t="s">
        <v>349</v>
      </c>
      <c r="CG47" s="655"/>
      <c r="CH47" s="655"/>
      <c r="CI47" s="655"/>
      <c r="CJ47" s="655"/>
      <c r="CK47" s="655"/>
      <c r="CL47" s="655"/>
      <c r="CM47" s="655"/>
      <c r="CN47" s="655"/>
      <c r="CO47" s="655"/>
      <c r="CP47" s="655"/>
      <c r="CQ47" s="656"/>
      <c r="CR47" s="657">
        <v>22771</v>
      </c>
      <c r="CS47" s="670"/>
      <c r="CT47" s="670"/>
      <c r="CU47" s="670"/>
      <c r="CV47" s="670"/>
      <c r="CW47" s="670"/>
      <c r="CX47" s="670"/>
      <c r="CY47" s="671"/>
      <c r="CZ47" s="660">
        <v>0</v>
      </c>
      <c r="DA47" s="672"/>
      <c r="DB47" s="672"/>
      <c r="DC47" s="673"/>
      <c r="DD47" s="663">
        <v>13346</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1" x14ac:dyDescent="0.2">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5"/>
      <c r="CD49" s="638" t="s">
        <v>351</v>
      </c>
      <c r="CE49" s="639"/>
      <c r="CF49" s="639"/>
      <c r="CG49" s="639"/>
      <c r="CH49" s="639"/>
      <c r="CI49" s="639"/>
      <c r="CJ49" s="639"/>
      <c r="CK49" s="639"/>
      <c r="CL49" s="639"/>
      <c r="CM49" s="639"/>
      <c r="CN49" s="639"/>
      <c r="CO49" s="639"/>
      <c r="CP49" s="639"/>
      <c r="CQ49" s="640"/>
      <c r="CR49" s="641">
        <v>72276768</v>
      </c>
      <c r="CS49" s="642"/>
      <c r="CT49" s="642"/>
      <c r="CU49" s="642"/>
      <c r="CV49" s="642"/>
      <c r="CW49" s="642"/>
      <c r="CX49" s="642"/>
      <c r="CY49" s="643"/>
      <c r="CZ49" s="644">
        <v>100</v>
      </c>
      <c r="DA49" s="645"/>
      <c r="DB49" s="645"/>
      <c r="DC49" s="646"/>
      <c r="DD49" s="647">
        <v>45355275</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tYngFUNkhaUgHrlPBwSRHGdsdgLklcQWlwkLnCOVy1PxK6r0jI+WmJn1ZdOacxa3EDNJk2bErkwsUuK4hZfEhw==" saltValue="t9wLrQXvXG9EgAiEEujzb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2">
      <c r="A7" s="236">
        <v>1</v>
      </c>
      <c r="B7" s="1083" t="s">
        <v>374</v>
      </c>
      <c r="C7" s="1084"/>
      <c r="D7" s="1084"/>
      <c r="E7" s="1084"/>
      <c r="F7" s="1084"/>
      <c r="G7" s="1084"/>
      <c r="H7" s="1084"/>
      <c r="I7" s="1084"/>
      <c r="J7" s="1084"/>
      <c r="K7" s="1084"/>
      <c r="L7" s="1084"/>
      <c r="M7" s="1084"/>
      <c r="N7" s="1084"/>
      <c r="O7" s="1084"/>
      <c r="P7" s="1085"/>
      <c r="Q7" s="1138">
        <v>72684</v>
      </c>
      <c r="R7" s="1139"/>
      <c r="S7" s="1139"/>
      <c r="T7" s="1139"/>
      <c r="U7" s="1139"/>
      <c r="V7" s="1139">
        <v>71961</v>
      </c>
      <c r="W7" s="1139"/>
      <c r="X7" s="1139"/>
      <c r="Y7" s="1139"/>
      <c r="Z7" s="1139"/>
      <c r="AA7" s="1139">
        <v>723</v>
      </c>
      <c r="AB7" s="1139"/>
      <c r="AC7" s="1139"/>
      <c r="AD7" s="1139"/>
      <c r="AE7" s="1140"/>
      <c r="AF7" s="1141">
        <v>365</v>
      </c>
      <c r="AG7" s="1142"/>
      <c r="AH7" s="1142"/>
      <c r="AI7" s="1142"/>
      <c r="AJ7" s="1143"/>
      <c r="AK7" s="1144" t="s">
        <v>548</v>
      </c>
      <c r="AL7" s="1145"/>
      <c r="AM7" s="1145"/>
      <c r="AN7" s="1145"/>
      <c r="AO7" s="1145"/>
      <c r="AP7" s="1145">
        <v>35678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555</v>
      </c>
      <c r="BT7" s="1136"/>
      <c r="BU7" s="1136"/>
      <c r="BV7" s="1136"/>
      <c r="BW7" s="1136"/>
      <c r="BX7" s="1136"/>
      <c r="BY7" s="1136"/>
      <c r="BZ7" s="1136"/>
      <c r="CA7" s="1136"/>
      <c r="CB7" s="1136"/>
      <c r="CC7" s="1136"/>
      <c r="CD7" s="1136"/>
      <c r="CE7" s="1136"/>
      <c r="CF7" s="1136"/>
      <c r="CG7" s="1148"/>
      <c r="CH7" s="1132">
        <v>8</v>
      </c>
      <c r="CI7" s="1133"/>
      <c r="CJ7" s="1133"/>
      <c r="CK7" s="1133"/>
      <c r="CL7" s="1134"/>
      <c r="CM7" s="1132">
        <v>70</v>
      </c>
      <c r="CN7" s="1133"/>
      <c r="CO7" s="1133"/>
      <c r="CP7" s="1133"/>
      <c r="CQ7" s="1134"/>
      <c r="CR7" s="1132">
        <v>20</v>
      </c>
      <c r="CS7" s="1133"/>
      <c r="CT7" s="1133"/>
      <c r="CU7" s="1133"/>
      <c r="CV7" s="1134"/>
      <c r="CW7" s="1132">
        <v>80</v>
      </c>
      <c r="CX7" s="1133"/>
      <c r="CY7" s="1133"/>
      <c r="CZ7" s="1133"/>
      <c r="DA7" s="1134"/>
      <c r="DB7" s="1132" t="s">
        <v>548</v>
      </c>
      <c r="DC7" s="1133"/>
      <c r="DD7" s="1133"/>
      <c r="DE7" s="1133"/>
      <c r="DF7" s="1134"/>
      <c r="DG7" s="1132" t="s">
        <v>548</v>
      </c>
      <c r="DH7" s="1133"/>
      <c r="DI7" s="1133"/>
      <c r="DJ7" s="1133"/>
      <c r="DK7" s="1134"/>
      <c r="DL7" s="1132" t="s">
        <v>548</v>
      </c>
      <c r="DM7" s="1133"/>
      <c r="DN7" s="1133"/>
      <c r="DO7" s="1133"/>
      <c r="DP7" s="1134"/>
      <c r="DQ7" s="1132" t="s">
        <v>548</v>
      </c>
      <c r="DR7" s="1133"/>
      <c r="DS7" s="1133"/>
      <c r="DT7" s="1133"/>
      <c r="DU7" s="1134"/>
      <c r="DV7" s="1135"/>
      <c r="DW7" s="1136"/>
      <c r="DX7" s="1136"/>
      <c r="DY7" s="1136"/>
      <c r="DZ7" s="1137"/>
      <c r="EA7" s="234"/>
    </row>
    <row r="8" spans="1:131" s="235" customFormat="1" ht="26.25" customHeight="1" x14ac:dyDescent="0.2">
      <c r="A8" s="238">
        <v>2</v>
      </c>
      <c r="B8" s="1066" t="s">
        <v>375</v>
      </c>
      <c r="C8" s="1067"/>
      <c r="D8" s="1067"/>
      <c r="E8" s="1067"/>
      <c r="F8" s="1067"/>
      <c r="G8" s="1067"/>
      <c r="H8" s="1067"/>
      <c r="I8" s="1067"/>
      <c r="J8" s="1067"/>
      <c r="K8" s="1067"/>
      <c r="L8" s="1067"/>
      <c r="M8" s="1067"/>
      <c r="N8" s="1067"/>
      <c r="O8" s="1067"/>
      <c r="P8" s="1068"/>
      <c r="Q8" s="1074">
        <v>924</v>
      </c>
      <c r="R8" s="1075"/>
      <c r="S8" s="1075"/>
      <c r="T8" s="1075"/>
      <c r="U8" s="1075"/>
      <c r="V8" s="1075">
        <v>924</v>
      </c>
      <c r="W8" s="1075"/>
      <c r="X8" s="1075"/>
      <c r="Y8" s="1075"/>
      <c r="Z8" s="1075"/>
      <c r="AA8" s="1075" t="s">
        <v>548</v>
      </c>
      <c r="AB8" s="1075"/>
      <c r="AC8" s="1075"/>
      <c r="AD8" s="1075"/>
      <c r="AE8" s="1076"/>
      <c r="AF8" s="1071" t="s">
        <v>122</v>
      </c>
      <c r="AG8" s="1072"/>
      <c r="AH8" s="1072"/>
      <c r="AI8" s="1072"/>
      <c r="AJ8" s="1073"/>
      <c r="AK8" s="1116">
        <v>162</v>
      </c>
      <c r="AL8" s="1117"/>
      <c r="AM8" s="1117"/>
      <c r="AN8" s="1117"/>
      <c r="AO8" s="1117"/>
      <c r="AP8" s="1117">
        <v>1799</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556</v>
      </c>
      <c r="BT8" s="1029"/>
      <c r="BU8" s="1029"/>
      <c r="BV8" s="1029"/>
      <c r="BW8" s="1029"/>
      <c r="BX8" s="1029"/>
      <c r="BY8" s="1029"/>
      <c r="BZ8" s="1029"/>
      <c r="CA8" s="1029"/>
      <c r="CB8" s="1029"/>
      <c r="CC8" s="1029"/>
      <c r="CD8" s="1029"/>
      <c r="CE8" s="1029"/>
      <c r="CF8" s="1029"/>
      <c r="CG8" s="1050"/>
      <c r="CH8" s="1025">
        <v>-1</v>
      </c>
      <c r="CI8" s="1026"/>
      <c r="CJ8" s="1026"/>
      <c r="CK8" s="1026"/>
      <c r="CL8" s="1027"/>
      <c r="CM8" s="1025">
        <v>611</v>
      </c>
      <c r="CN8" s="1026"/>
      <c r="CO8" s="1026"/>
      <c r="CP8" s="1026"/>
      <c r="CQ8" s="1027"/>
      <c r="CR8" s="1025">
        <v>300</v>
      </c>
      <c r="CS8" s="1026"/>
      <c r="CT8" s="1026"/>
      <c r="CU8" s="1026"/>
      <c r="CV8" s="1027"/>
      <c r="CW8" s="1025" t="s">
        <v>548</v>
      </c>
      <c r="CX8" s="1026"/>
      <c r="CY8" s="1026"/>
      <c r="CZ8" s="1026"/>
      <c r="DA8" s="1027"/>
      <c r="DB8" s="1025" t="s">
        <v>548</v>
      </c>
      <c r="DC8" s="1026"/>
      <c r="DD8" s="1026"/>
      <c r="DE8" s="1026"/>
      <c r="DF8" s="1027"/>
      <c r="DG8" s="1025" t="s">
        <v>548</v>
      </c>
      <c r="DH8" s="1026"/>
      <c r="DI8" s="1026"/>
      <c r="DJ8" s="1026"/>
      <c r="DK8" s="1027"/>
      <c r="DL8" s="1025" t="s">
        <v>548</v>
      </c>
      <c r="DM8" s="1026"/>
      <c r="DN8" s="1026"/>
      <c r="DO8" s="1026"/>
      <c r="DP8" s="1027"/>
      <c r="DQ8" s="1025" t="s">
        <v>548</v>
      </c>
      <c r="DR8" s="1026"/>
      <c r="DS8" s="1026"/>
      <c r="DT8" s="1026"/>
      <c r="DU8" s="1027"/>
      <c r="DV8" s="1028"/>
      <c r="DW8" s="1029"/>
      <c r="DX8" s="1029"/>
      <c r="DY8" s="1029"/>
      <c r="DZ8" s="1030"/>
      <c r="EA8" s="234"/>
    </row>
    <row r="9" spans="1:131" s="235" customFormat="1" ht="26.25" customHeight="1" x14ac:dyDescent="0.2">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2">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2">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2">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2">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2">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2">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2">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2">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2">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2">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2">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5">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2">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5">
      <c r="A23" s="240" t="s">
        <v>377</v>
      </c>
      <c r="B23" s="973" t="s">
        <v>378</v>
      </c>
      <c r="C23" s="974"/>
      <c r="D23" s="974"/>
      <c r="E23" s="974"/>
      <c r="F23" s="974"/>
      <c r="G23" s="974"/>
      <c r="H23" s="974"/>
      <c r="I23" s="974"/>
      <c r="J23" s="974"/>
      <c r="K23" s="974"/>
      <c r="L23" s="974"/>
      <c r="M23" s="974"/>
      <c r="N23" s="974"/>
      <c r="O23" s="974"/>
      <c r="P23" s="984"/>
      <c r="Q23" s="1103">
        <v>73000</v>
      </c>
      <c r="R23" s="1097"/>
      <c r="S23" s="1097"/>
      <c r="T23" s="1097"/>
      <c r="U23" s="1097"/>
      <c r="V23" s="1097">
        <v>72277</v>
      </c>
      <c r="W23" s="1097"/>
      <c r="X23" s="1097"/>
      <c r="Y23" s="1097"/>
      <c r="Z23" s="1097"/>
      <c r="AA23" s="1097">
        <v>723</v>
      </c>
      <c r="AB23" s="1097"/>
      <c r="AC23" s="1097"/>
      <c r="AD23" s="1097"/>
      <c r="AE23" s="1104"/>
      <c r="AF23" s="1105">
        <v>365</v>
      </c>
      <c r="AG23" s="1097"/>
      <c r="AH23" s="1097"/>
      <c r="AI23" s="1097"/>
      <c r="AJ23" s="1106"/>
      <c r="AK23" s="1107"/>
      <c r="AL23" s="1108"/>
      <c r="AM23" s="1108"/>
      <c r="AN23" s="1108"/>
      <c r="AO23" s="1108"/>
      <c r="AP23" s="1097">
        <v>37477</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2">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5">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2">
      <c r="A28" s="242">
        <v>1</v>
      </c>
      <c r="B28" s="1083" t="s">
        <v>389</v>
      </c>
      <c r="C28" s="1084"/>
      <c r="D28" s="1084"/>
      <c r="E28" s="1084"/>
      <c r="F28" s="1084"/>
      <c r="G28" s="1084"/>
      <c r="H28" s="1084"/>
      <c r="I28" s="1084"/>
      <c r="J28" s="1084"/>
      <c r="K28" s="1084"/>
      <c r="L28" s="1084"/>
      <c r="M28" s="1084"/>
      <c r="N28" s="1084"/>
      <c r="O28" s="1084"/>
      <c r="P28" s="1085"/>
      <c r="Q28" s="1086">
        <v>19257</v>
      </c>
      <c r="R28" s="1087"/>
      <c r="S28" s="1087"/>
      <c r="T28" s="1087"/>
      <c r="U28" s="1087"/>
      <c r="V28" s="1087">
        <v>19219</v>
      </c>
      <c r="W28" s="1087"/>
      <c r="X28" s="1087"/>
      <c r="Y28" s="1087"/>
      <c r="Z28" s="1087"/>
      <c r="AA28" s="1087">
        <v>38</v>
      </c>
      <c r="AB28" s="1087"/>
      <c r="AC28" s="1087"/>
      <c r="AD28" s="1087"/>
      <c r="AE28" s="1088"/>
      <c r="AF28" s="1089">
        <v>38</v>
      </c>
      <c r="AG28" s="1087"/>
      <c r="AH28" s="1087"/>
      <c r="AI28" s="1087"/>
      <c r="AJ28" s="1090"/>
      <c r="AK28" s="1078">
        <v>1350</v>
      </c>
      <c r="AL28" s="1079"/>
      <c r="AM28" s="1079"/>
      <c r="AN28" s="1079"/>
      <c r="AO28" s="1079"/>
      <c r="AP28" s="1079"/>
      <c r="AQ28" s="1079"/>
      <c r="AR28" s="1079"/>
      <c r="AS28" s="1079"/>
      <c r="AT28" s="1079"/>
      <c r="AU28" s="1079"/>
      <c r="AV28" s="1079"/>
      <c r="AW28" s="1079"/>
      <c r="AX28" s="1079"/>
      <c r="AY28" s="1079"/>
      <c r="AZ28" s="1080"/>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2">
      <c r="A29" s="242">
        <v>2</v>
      </c>
      <c r="B29" s="1066" t="s">
        <v>390</v>
      </c>
      <c r="C29" s="1067"/>
      <c r="D29" s="1067"/>
      <c r="E29" s="1067"/>
      <c r="F29" s="1067"/>
      <c r="G29" s="1067"/>
      <c r="H29" s="1067"/>
      <c r="I29" s="1067"/>
      <c r="J29" s="1067"/>
      <c r="K29" s="1067"/>
      <c r="L29" s="1067"/>
      <c r="M29" s="1067"/>
      <c r="N29" s="1067"/>
      <c r="O29" s="1067"/>
      <c r="P29" s="1068"/>
      <c r="Q29" s="1074">
        <v>15711</v>
      </c>
      <c r="R29" s="1075"/>
      <c r="S29" s="1075"/>
      <c r="T29" s="1075"/>
      <c r="U29" s="1075"/>
      <c r="V29" s="1075">
        <v>15627</v>
      </c>
      <c r="W29" s="1075"/>
      <c r="X29" s="1075"/>
      <c r="Y29" s="1075"/>
      <c r="Z29" s="1075"/>
      <c r="AA29" s="1075">
        <v>84</v>
      </c>
      <c r="AB29" s="1075"/>
      <c r="AC29" s="1075"/>
      <c r="AD29" s="1075"/>
      <c r="AE29" s="1076"/>
      <c r="AF29" s="1071">
        <v>84</v>
      </c>
      <c r="AG29" s="1072"/>
      <c r="AH29" s="1072"/>
      <c r="AI29" s="1072"/>
      <c r="AJ29" s="1073"/>
      <c r="AK29" s="1016">
        <v>2393</v>
      </c>
      <c r="AL29" s="1007"/>
      <c r="AM29" s="1007"/>
      <c r="AN29" s="1007"/>
      <c r="AO29" s="1007"/>
      <c r="AP29" s="1007"/>
      <c r="AQ29" s="1007"/>
      <c r="AR29" s="1007"/>
      <c r="AS29" s="1007"/>
      <c r="AT29" s="1007"/>
      <c r="AU29" s="1007"/>
      <c r="AV29" s="1007"/>
      <c r="AW29" s="1007"/>
      <c r="AX29" s="1007"/>
      <c r="AY29" s="1007"/>
      <c r="AZ29" s="1077"/>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2">
      <c r="A30" s="242">
        <v>3</v>
      </c>
      <c r="B30" s="1066" t="s">
        <v>391</v>
      </c>
      <c r="C30" s="1067"/>
      <c r="D30" s="1067"/>
      <c r="E30" s="1067"/>
      <c r="F30" s="1067"/>
      <c r="G30" s="1067"/>
      <c r="H30" s="1067"/>
      <c r="I30" s="1067"/>
      <c r="J30" s="1067"/>
      <c r="K30" s="1067"/>
      <c r="L30" s="1067"/>
      <c r="M30" s="1067"/>
      <c r="N30" s="1067"/>
      <c r="O30" s="1067"/>
      <c r="P30" s="1068"/>
      <c r="Q30" s="1074">
        <v>2944</v>
      </c>
      <c r="R30" s="1075"/>
      <c r="S30" s="1075"/>
      <c r="T30" s="1075"/>
      <c r="U30" s="1075"/>
      <c r="V30" s="1075">
        <v>2859</v>
      </c>
      <c r="W30" s="1075"/>
      <c r="X30" s="1075"/>
      <c r="Y30" s="1075"/>
      <c r="Z30" s="1075"/>
      <c r="AA30" s="1075">
        <v>84</v>
      </c>
      <c r="AB30" s="1075"/>
      <c r="AC30" s="1075"/>
      <c r="AD30" s="1075"/>
      <c r="AE30" s="1076"/>
      <c r="AF30" s="1071">
        <v>84</v>
      </c>
      <c r="AG30" s="1072"/>
      <c r="AH30" s="1072"/>
      <c r="AI30" s="1072"/>
      <c r="AJ30" s="1073"/>
      <c r="AK30" s="1016">
        <v>625</v>
      </c>
      <c r="AL30" s="1007"/>
      <c r="AM30" s="1007"/>
      <c r="AN30" s="1007"/>
      <c r="AO30" s="1007"/>
      <c r="AP30" s="1007"/>
      <c r="AQ30" s="1007"/>
      <c r="AR30" s="1007"/>
      <c r="AS30" s="1007"/>
      <c r="AT30" s="1007"/>
      <c r="AU30" s="1007"/>
      <c r="AV30" s="1007"/>
      <c r="AW30" s="1007"/>
      <c r="AX30" s="1007"/>
      <c r="AY30" s="1007"/>
      <c r="AZ30" s="1077"/>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2">
      <c r="A31" s="242">
        <v>4</v>
      </c>
      <c r="B31" s="1066" t="s">
        <v>392</v>
      </c>
      <c r="C31" s="1067"/>
      <c r="D31" s="1067"/>
      <c r="E31" s="1067"/>
      <c r="F31" s="1067"/>
      <c r="G31" s="1067"/>
      <c r="H31" s="1067"/>
      <c r="I31" s="1067"/>
      <c r="J31" s="1067"/>
      <c r="K31" s="1067"/>
      <c r="L31" s="1067"/>
      <c r="M31" s="1067"/>
      <c r="N31" s="1067"/>
      <c r="O31" s="1067"/>
      <c r="P31" s="1068"/>
      <c r="Q31" s="1074">
        <v>3226</v>
      </c>
      <c r="R31" s="1075"/>
      <c r="S31" s="1075"/>
      <c r="T31" s="1075"/>
      <c r="U31" s="1075"/>
      <c r="V31" s="1075">
        <v>3055</v>
      </c>
      <c r="W31" s="1075"/>
      <c r="X31" s="1075"/>
      <c r="Y31" s="1075"/>
      <c r="Z31" s="1075"/>
      <c r="AA31" s="1075">
        <v>170</v>
      </c>
      <c r="AB31" s="1075"/>
      <c r="AC31" s="1075"/>
      <c r="AD31" s="1075"/>
      <c r="AE31" s="1076"/>
      <c r="AF31" s="1071">
        <v>1178</v>
      </c>
      <c r="AG31" s="1072"/>
      <c r="AH31" s="1072"/>
      <c r="AI31" s="1072"/>
      <c r="AJ31" s="1073"/>
      <c r="AK31" s="1016">
        <v>35</v>
      </c>
      <c r="AL31" s="1007"/>
      <c r="AM31" s="1007"/>
      <c r="AN31" s="1007"/>
      <c r="AO31" s="1007"/>
      <c r="AP31" s="1007">
        <v>1462</v>
      </c>
      <c r="AQ31" s="1007"/>
      <c r="AR31" s="1007"/>
      <c r="AS31" s="1007"/>
      <c r="AT31" s="1007"/>
      <c r="AU31" s="1007" t="s">
        <v>548</v>
      </c>
      <c r="AV31" s="1007"/>
      <c r="AW31" s="1007"/>
      <c r="AX31" s="1007"/>
      <c r="AY31" s="1007"/>
      <c r="AZ31" s="1077" t="s">
        <v>548</v>
      </c>
      <c r="BA31" s="1077"/>
      <c r="BB31" s="1077"/>
      <c r="BC31" s="1077"/>
      <c r="BD31" s="1077"/>
      <c r="BE31" s="1008" t="s">
        <v>393</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2">
      <c r="A32" s="242">
        <v>5</v>
      </c>
      <c r="B32" s="1066" t="s">
        <v>394</v>
      </c>
      <c r="C32" s="1067"/>
      <c r="D32" s="1067"/>
      <c r="E32" s="1067"/>
      <c r="F32" s="1067"/>
      <c r="G32" s="1067"/>
      <c r="H32" s="1067"/>
      <c r="I32" s="1067"/>
      <c r="J32" s="1067"/>
      <c r="K32" s="1067"/>
      <c r="L32" s="1067"/>
      <c r="M32" s="1067"/>
      <c r="N32" s="1067"/>
      <c r="O32" s="1067"/>
      <c r="P32" s="1068"/>
      <c r="Q32" s="1074">
        <v>4006</v>
      </c>
      <c r="R32" s="1075"/>
      <c r="S32" s="1075"/>
      <c r="T32" s="1075"/>
      <c r="U32" s="1075"/>
      <c r="V32" s="1075">
        <v>3598</v>
      </c>
      <c r="W32" s="1075"/>
      <c r="X32" s="1075"/>
      <c r="Y32" s="1075"/>
      <c r="Z32" s="1075"/>
      <c r="AA32" s="1075">
        <v>408</v>
      </c>
      <c r="AB32" s="1075"/>
      <c r="AC32" s="1075"/>
      <c r="AD32" s="1075"/>
      <c r="AE32" s="1076"/>
      <c r="AF32" s="1071">
        <v>1166</v>
      </c>
      <c r="AG32" s="1072"/>
      <c r="AH32" s="1072"/>
      <c r="AI32" s="1072"/>
      <c r="AJ32" s="1073"/>
      <c r="AK32" s="1016">
        <v>577</v>
      </c>
      <c r="AL32" s="1007"/>
      <c r="AM32" s="1007"/>
      <c r="AN32" s="1007"/>
      <c r="AO32" s="1007"/>
      <c r="AP32" s="1007">
        <v>21128</v>
      </c>
      <c r="AQ32" s="1007"/>
      <c r="AR32" s="1007"/>
      <c r="AS32" s="1007"/>
      <c r="AT32" s="1007"/>
      <c r="AU32" s="1007">
        <v>3951</v>
      </c>
      <c r="AV32" s="1007"/>
      <c r="AW32" s="1007"/>
      <c r="AX32" s="1007"/>
      <c r="AY32" s="1007"/>
      <c r="AZ32" s="1077" t="s">
        <v>548</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2">
      <c r="A33" s="242">
        <v>6</v>
      </c>
      <c r="B33" s="1066" t="s">
        <v>395</v>
      </c>
      <c r="C33" s="1067"/>
      <c r="D33" s="1067"/>
      <c r="E33" s="1067"/>
      <c r="F33" s="1067"/>
      <c r="G33" s="1067"/>
      <c r="H33" s="1067"/>
      <c r="I33" s="1067"/>
      <c r="J33" s="1067"/>
      <c r="K33" s="1067"/>
      <c r="L33" s="1067"/>
      <c r="M33" s="1067"/>
      <c r="N33" s="1067"/>
      <c r="O33" s="1067"/>
      <c r="P33" s="1068"/>
      <c r="Q33" s="1074">
        <v>40</v>
      </c>
      <c r="R33" s="1075"/>
      <c r="S33" s="1075"/>
      <c r="T33" s="1075"/>
      <c r="U33" s="1075"/>
      <c r="V33" s="1075">
        <v>40</v>
      </c>
      <c r="W33" s="1075"/>
      <c r="X33" s="1075"/>
      <c r="Y33" s="1075"/>
      <c r="Z33" s="1075"/>
      <c r="AA33" s="1075" t="s">
        <v>548</v>
      </c>
      <c r="AB33" s="1075"/>
      <c r="AC33" s="1075"/>
      <c r="AD33" s="1075"/>
      <c r="AE33" s="1076"/>
      <c r="AF33" s="1071">
        <v>6</v>
      </c>
      <c r="AG33" s="1072"/>
      <c r="AH33" s="1072"/>
      <c r="AI33" s="1072"/>
      <c r="AJ33" s="1073"/>
      <c r="AK33" s="1016">
        <v>33</v>
      </c>
      <c r="AL33" s="1007"/>
      <c r="AM33" s="1007"/>
      <c r="AN33" s="1007"/>
      <c r="AO33" s="1007"/>
      <c r="AP33" s="1007">
        <v>49</v>
      </c>
      <c r="AQ33" s="1007"/>
      <c r="AR33" s="1007"/>
      <c r="AS33" s="1007"/>
      <c r="AT33" s="1007"/>
      <c r="AU33" s="1007">
        <v>49</v>
      </c>
      <c r="AV33" s="1007"/>
      <c r="AW33" s="1007"/>
      <c r="AX33" s="1007"/>
      <c r="AY33" s="1007"/>
      <c r="AZ33" s="1077" t="s">
        <v>548</v>
      </c>
      <c r="BA33" s="1077"/>
      <c r="BB33" s="1077"/>
      <c r="BC33" s="1077"/>
      <c r="BD33" s="1077"/>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2">
      <c r="A34" s="242">
        <v>7</v>
      </c>
      <c r="B34" s="1066" t="s">
        <v>396</v>
      </c>
      <c r="C34" s="1067"/>
      <c r="D34" s="1067"/>
      <c r="E34" s="1067"/>
      <c r="F34" s="1067"/>
      <c r="G34" s="1067"/>
      <c r="H34" s="1067"/>
      <c r="I34" s="1067"/>
      <c r="J34" s="1067"/>
      <c r="K34" s="1067"/>
      <c r="L34" s="1067"/>
      <c r="M34" s="1067"/>
      <c r="N34" s="1067"/>
      <c r="O34" s="1067"/>
      <c r="P34" s="1068"/>
      <c r="Q34" s="1074">
        <v>778</v>
      </c>
      <c r="R34" s="1075"/>
      <c r="S34" s="1075"/>
      <c r="T34" s="1075"/>
      <c r="U34" s="1075"/>
      <c r="V34" s="1075">
        <v>1180</v>
      </c>
      <c r="W34" s="1075"/>
      <c r="X34" s="1075"/>
      <c r="Y34" s="1075"/>
      <c r="Z34" s="1075"/>
      <c r="AA34" s="1075">
        <v>-402</v>
      </c>
      <c r="AB34" s="1075"/>
      <c r="AC34" s="1075"/>
      <c r="AD34" s="1075"/>
      <c r="AE34" s="1076"/>
      <c r="AF34" s="1071" t="s">
        <v>122</v>
      </c>
      <c r="AG34" s="1072"/>
      <c r="AH34" s="1072"/>
      <c r="AI34" s="1072"/>
      <c r="AJ34" s="1073"/>
      <c r="AK34" s="1016">
        <v>823</v>
      </c>
      <c r="AL34" s="1007"/>
      <c r="AM34" s="1007"/>
      <c r="AN34" s="1007"/>
      <c r="AO34" s="1007"/>
      <c r="AP34" s="1007">
        <v>12720</v>
      </c>
      <c r="AQ34" s="1007"/>
      <c r="AR34" s="1007"/>
      <c r="AS34" s="1007"/>
      <c r="AT34" s="1007"/>
      <c r="AU34" s="1007">
        <v>6093</v>
      </c>
      <c r="AV34" s="1007"/>
      <c r="AW34" s="1007"/>
      <c r="AX34" s="1007"/>
      <c r="AY34" s="1007"/>
      <c r="AZ34" s="1077" t="s">
        <v>548</v>
      </c>
      <c r="BA34" s="1077"/>
      <c r="BB34" s="1077"/>
      <c r="BC34" s="1077"/>
      <c r="BD34" s="1077"/>
      <c r="BE34" s="1008" t="s">
        <v>393</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2">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2">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2">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2">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2">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2">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2">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2">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2">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2">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2">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2">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2">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2">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2">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2">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2">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2">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2">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2">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2">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2">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2">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2">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2">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2">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5">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2">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397</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5">
      <c r="A63" s="240" t="s">
        <v>377</v>
      </c>
      <c r="B63" s="973" t="s">
        <v>398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2556</v>
      </c>
      <c r="AG63" s="995"/>
      <c r="AH63" s="995"/>
      <c r="AI63" s="995"/>
      <c r="AJ63" s="1058"/>
      <c r="AK63" s="1059"/>
      <c r="AL63" s="999"/>
      <c r="AM63" s="999"/>
      <c r="AN63" s="999"/>
      <c r="AO63" s="999"/>
      <c r="AP63" s="995">
        <v>35359</v>
      </c>
      <c r="AQ63" s="995"/>
      <c r="AR63" s="995"/>
      <c r="AS63" s="995"/>
      <c r="AT63" s="995"/>
      <c r="AU63" s="995">
        <v>10093</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5">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2">
      <c r="A66" s="1031" t="s">
        <v>400</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401</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2">
      <c r="A68" s="236">
        <v>1</v>
      </c>
      <c r="B68" s="1021" t="s">
        <v>549</v>
      </c>
      <c r="C68" s="1022"/>
      <c r="D68" s="1022"/>
      <c r="E68" s="1022"/>
      <c r="F68" s="1022"/>
      <c r="G68" s="1022"/>
      <c r="H68" s="1022"/>
      <c r="I68" s="1022"/>
      <c r="J68" s="1022"/>
      <c r="K68" s="1022"/>
      <c r="L68" s="1022"/>
      <c r="M68" s="1022"/>
      <c r="N68" s="1022"/>
      <c r="O68" s="1022"/>
      <c r="P68" s="1023"/>
      <c r="Q68" s="1024">
        <v>4495</v>
      </c>
      <c r="R68" s="1018"/>
      <c r="S68" s="1018"/>
      <c r="T68" s="1018"/>
      <c r="U68" s="1018"/>
      <c r="V68" s="1018">
        <v>4298</v>
      </c>
      <c r="W68" s="1018"/>
      <c r="X68" s="1018"/>
      <c r="Y68" s="1018"/>
      <c r="Z68" s="1018"/>
      <c r="AA68" s="1018">
        <v>197</v>
      </c>
      <c r="AB68" s="1018"/>
      <c r="AC68" s="1018"/>
      <c r="AD68" s="1018"/>
      <c r="AE68" s="1018"/>
      <c r="AF68" s="1018">
        <v>197</v>
      </c>
      <c r="AG68" s="1018"/>
      <c r="AH68" s="1018"/>
      <c r="AI68" s="1018"/>
      <c r="AJ68" s="1018"/>
      <c r="AK68" s="1018" t="s">
        <v>548</v>
      </c>
      <c r="AL68" s="1018"/>
      <c r="AM68" s="1018"/>
      <c r="AN68" s="1018"/>
      <c r="AO68" s="1018"/>
      <c r="AP68" s="1018">
        <v>5632</v>
      </c>
      <c r="AQ68" s="1018"/>
      <c r="AR68" s="1018"/>
      <c r="AS68" s="1018"/>
      <c r="AT68" s="1018"/>
      <c r="AU68" s="1018">
        <v>2033</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2">
      <c r="A69" s="238">
        <v>2</v>
      </c>
      <c r="B69" s="1010" t="s">
        <v>550</v>
      </c>
      <c r="C69" s="1011"/>
      <c r="D69" s="1011"/>
      <c r="E69" s="1011"/>
      <c r="F69" s="1011"/>
      <c r="G69" s="1011"/>
      <c r="H69" s="1011"/>
      <c r="I69" s="1011"/>
      <c r="J69" s="1011"/>
      <c r="K69" s="1011"/>
      <c r="L69" s="1011"/>
      <c r="M69" s="1011"/>
      <c r="N69" s="1011"/>
      <c r="O69" s="1011"/>
      <c r="P69" s="1012"/>
      <c r="Q69" s="1013">
        <v>17</v>
      </c>
      <c r="R69" s="1007"/>
      <c r="S69" s="1007"/>
      <c r="T69" s="1007"/>
      <c r="U69" s="1007"/>
      <c r="V69" s="1007">
        <v>12</v>
      </c>
      <c r="W69" s="1007"/>
      <c r="X69" s="1007"/>
      <c r="Y69" s="1007"/>
      <c r="Z69" s="1007"/>
      <c r="AA69" s="1007">
        <v>5</v>
      </c>
      <c r="AB69" s="1007"/>
      <c r="AC69" s="1007"/>
      <c r="AD69" s="1007"/>
      <c r="AE69" s="1007"/>
      <c r="AF69" s="1007">
        <v>5</v>
      </c>
      <c r="AG69" s="1007"/>
      <c r="AH69" s="1007"/>
      <c r="AI69" s="1007"/>
      <c r="AJ69" s="1007"/>
      <c r="AK69" s="1007" t="s">
        <v>548</v>
      </c>
      <c r="AL69" s="1007"/>
      <c r="AM69" s="1007"/>
      <c r="AN69" s="1007"/>
      <c r="AO69" s="1007"/>
      <c r="AP69" s="1007" t="s">
        <v>548</v>
      </c>
      <c r="AQ69" s="1007"/>
      <c r="AR69" s="1007"/>
      <c r="AS69" s="1007"/>
      <c r="AT69" s="1007"/>
      <c r="AU69" s="1007" t="s">
        <v>548</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2">
      <c r="A70" s="238">
        <v>3</v>
      </c>
      <c r="B70" s="1010" t="s">
        <v>551</v>
      </c>
      <c r="C70" s="1011"/>
      <c r="D70" s="1011"/>
      <c r="E70" s="1011"/>
      <c r="F70" s="1011"/>
      <c r="G70" s="1011"/>
      <c r="H70" s="1011"/>
      <c r="I70" s="1011"/>
      <c r="J70" s="1011"/>
      <c r="K70" s="1011"/>
      <c r="L70" s="1011"/>
      <c r="M70" s="1011"/>
      <c r="N70" s="1011"/>
      <c r="O70" s="1011"/>
      <c r="P70" s="1012"/>
      <c r="Q70" s="1013">
        <v>230</v>
      </c>
      <c r="R70" s="1007"/>
      <c r="S70" s="1007"/>
      <c r="T70" s="1007"/>
      <c r="U70" s="1007"/>
      <c r="V70" s="1007">
        <v>195</v>
      </c>
      <c r="W70" s="1007"/>
      <c r="X70" s="1007"/>
      <c r="Y70" s="1007"/>
      <c r="Z70" s="1007"/>
      <c r="AA70" s="1007">
        <v>35</v>
      </c>
      <c r="AB70" s="1007"/>
      <c r="AC70" s="1007"/>
      <c r="AD70" s="1007"/>
      <c r="AE70" s="1007"/>
      <c r="AF70" s="1007">
        <v>35</v>
      </c>
      <c r="AG70" s="1007"/>
      <c r="AH70" s="1007"/>
      <c r="AI70" s="1007"/>
      <c r="AJ70" s="1007"/>
      <c r="AK70" s="1007" t="s">
        <v>548</v>
      </c>
      <c r="AL70" s="1007"/>
      <c r="AM70" s="1007"/>
      <c r="AN70" s="1007"/>
      <c r="AO70" s="1007"/>
      <c r="AP70" s="1007" t="s">
        <v>548</v>
      </c>
      <c r="AQ70" s="1007"/>
      <c r="AR70" s="1007"/>
      <c r="AS70" s="1007"/>
      <c r="AT70" s="1007"/>
      <c r="AU70" s="1007" t="s">
        <v>548</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2">
      <c r="A71" s="238">
        <v>4</v>
      </c>
      <c r="B71" s="1010" t="s">
        <v>552</v>
      </c>
      <c r="C71" s="1011"/>
      <c r="D71" s="1011"/>
      <c r="E71" s="1011"/>
      <c r="F71" s="1011"/>
      <c r="G71" s="1011"/>
      <c r="H71" s="1011"/>
      <c r="I71" s="1011"/>
      <c r="J71" s="1011"/>
      <c r="K71" s="1011"/>
      <c r="L71" s="1011"/>
      <c r="M71" s="1011"/>
      <c r="N71" s="1011"/>
      <c r="O71" s="1011"/>
      <c r="P71" s="1012"/>
      <c r="Q71" s="1013">
        <v>1359863</v>
      </c>
      <c r="R71" s="1007"/>
      <c r="S71" s="1007"/>
      <c r="T71" s="1007"/>
      <c r="U71" s="1007"/>
      <c r="V71" s="1007">
        <v>1332205</v>
      </c>
      <c r="W71" s="1007"/>
      <c r="X71" s="1007"/>
      <c r="Y71" s="1007"/>
      <c r="Z71" s="1007"/>
      <c r="AA71" s="1007">
        <v>27659</v>
      </c>
      <c r="AB71" s="1007"/>
      <c r="AC71" s="1007"/>
      <c r="AD71" s="1007"/>
      <c r="AE71" s="1007"/>
      <c r="AF71" s="1007">
        <v>27659</v>
      </c>
      <c r="AG71" s="1007"/>
      <c r="AH71" s="1007"/>
      <c r="AI71" s="1007"/>
      <c r="AJ71" s="1007"/>
      <c r="AK71" s="1007">
        <v>9500</v>
      </c>
      <c r="AL71" s="1007"/>
      <c r="AM71" s="1007"/>
      <c r="AN71" s="1007"/>
      <c r="AO71" s="1007"/>
      <c r="AP71" s="1007" t="s">
        <v>548</v>
      </c>
      <c r="AQ71" s="1007"/>
      <c r="AR71" s="1007"/>
      <c r="AS71" s="1007"/>
      <c r="AT71" s="1007"/>
      <c r="AU71" s="1007" t="s">
        <v>548</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2">
      <c r="A72" s="238">
        <v>5</v>
      </c>
      <c r="B72" s="1010" t="s">
        <v>553</v>
      </c>
      <c r="C72" s="1011"/>
      <c r="D72" s="1011"/>
      <c r="E72" s="1011"/>
      <c r="F72" s="1011"/>
      <c r="G72" s="1011"/>
      <c r="H72" s="1011"/>
      <c r="I72" s="1011"/>
      <c r="J72" s="1011"/>
      <c r="K72" s="1011"/>
      <c r="L72" s="1011"/>
      <c r="M72" s="1011"/>
      <c r="N72" s="1011"/>
      <c r="O72" s="1011"/>
      <c r="P72" s="1012"/>
      <c r="Q72" s="1013">
        <v>38885</v>
      </c>
      <c r="R72" s="1007"/>
      <c r="S72" s="1007"/>
      <c r="T72" s="1007"/>
      <c r="U72" s="1007"/>
      <c r="V72" s="1007">
        <v>35641</v>
      </c>
      <c r="W72" s="1007"/>
      <c r="X72" s="1007"/>
      <c r="Y72" s="1007"/>
      <c r="Z72" s="1007"/>
      <c r="AA72" s="1007">
        <v>3244</v>
      </c>
      <c r="AB72" s="1007"/>
      <c r="AC72" s="1007"/>
      <c r="AD72" s="1007"/>
      <c r="AE72" s="1007"/>
      <c r="AF72" s="1007">
        <v>26209</v>
      </c>
      <c r="AG72" s="1007"/>
      <c r="AH72" s="1007"/>
      <c r="AI72" s="1007"/>
      <c r="AJ72" s="1007"/>
      <c r="AK72" s="1007" t="s">
        <v>548</v>
      </c>
      <c r="AL72" s="1007"/>
      <c r="AM72" s="1007"/>
      <c r="AN72" s="1007"/>
      <c r="AO72" s="1007"/>
      <c r="AP72" s="1007">
        <v>94795</v>
      </c>
      <c r="AQ72" s="1007"/>
      <c r="AR72" s="1007"/>
      <c r="AS72" s="1007"/>
      <c r="AT72" s="1007"/>
      <c r="AU72" s="1007" t="s">
        <v>548</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2">
      <c r="A73" s="238">
        <v>6</v>
      </c>
      <c r="B73" s="1010" t="s">
        <v>554</v>
      </c>
      <c r="C73" s="1011"/>
      <c r="D73" s="1011"/>
      <c r="E73" s="1011"/>
      <c r="F73" s="1011"/>
      <c r="G73" s="1011"/>
      <c r="H73" s="1011"/>
      <c r="I73" s="1011"/>
      <c r="J73" s="1011"/>
      <c r="K73" s="1011"/>
      <c r="L73" s="1011"/>
      <c r="M73" s="1011"/>
      <c r="N73" s="1011"/>
      <c r="O73" s="1011"/>
      <c r="P73" s="1012"/>
      <c r="Q73" s="1013">
        <v>6635</v>
      </c>
      <c r="R73" s="1007"/>
      <c r="S73" s="1007"/>
      <c r="T73" s="1007"/>
      <c r="U73" s="1007"/>
      <c r="V73" s="1007">
        <v>5820</v>
      </c>
      <c r="W73" s="1007"/>
      <c r="X73" s="1007"/>
      <c r="Y73" s="1007"/>
      <c r="Z73" s="1007"/>
      <c r="AA73" s="1007">
        <v>815</v>
      </c>
      <c r="AB73" s="1007"/>
      <c r="AC73" s="1007"/>
      <c r="AD73" s="1007"/>
      <c r="AE73" s="1007"/>
      <c r="AF73" s="1007">
        <v>19303</v>
      </c>
      <c r="AG73" s="1007"/>
      <c r="AH73" s="1007"/>
      <c r="AI73" s="1007"/>
      <c r="AJ73" s="1007"/>
      <c r="AK73" s="1007" t="s">
        <v>548</v>
      </c>
      <c r="AL73" s="1007"/>
      <c r="AM73" s="1007"/>
      <c r="AN73" s="1007"/>
      <c r="AO73" s="1007"/>
      <c r="AP73" s="1007">
        <v>22689</v>
      </c>
      <c r="AQ73" s="1007"/>
      <c r="AR73" s="1007"/>
      <c r="AS73" s="1007"/>
      <c r="AT73" s="1007"/>
      <c r="AU73" s="1007" t="s">
        <v>548</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2">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2">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2">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2">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2">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2">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2">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2">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2">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2">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2">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2">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2">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2">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5">
      <c r="A88" s="240" t="s">
        <v>377</v>
      </c>
      <c r="B88" s="973" t="s">
        <v>402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73408</v>
      </c>
      <c r="AG88" s="995"/>
      <c r="AH88" s="995"/>
      <c r="AI88" s="995"/>
      <c r="AJ88" s="995"/>
      <c r="AK88" s="999"/>
      <c r="AL88" s="999"/>
      <c r="AM88" s="999"/>
      <c r="AN88" s="999"/>
      <c r="AO88" s="999"/>
      <c r="AP88" s="995">
        <v>123116</v>
      </c>
      <c r="AQ88" s="995"/>
      <c r="AR88" s="995"/>
      <c r="AS88" s="995"/>
      <c r="AT88" s="995"/>
      <c r="AU88" s="995">
        <v>2033</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403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320</v>
      </c>
      <c r="CS102" s="989"/>
      <c r="CT102" s="989"/>
      <c r="CU102" s="989"/>
      <c r="CV102" s="990"/>
      <c r="CW102" s="988">
        <v>80</v>
      </c>
      <c r="CX102" s="989"/>
      <c r="CY102" s="989"/>
      <c r="CZ102" s="989"/>
      <c r="DA102" s="990"/>
      <c r="DB102" s="988" t="s">
        <v>548</v>
      </c>
      <c r="DC102" s="989"/>
      <c r="DD102" s="989"/>
      <c r="DE102" s="989"/>
      <c r="DF102" s="990"/>
      <c r="DG102" s="988" t="s">
        <v>548</v>
      </c>
      <c r="DH102" s="989"/>
      <c r="DI102" s="989"/>
      <c r="DJ102" s="989"/>
      <c r="DK102" s="990"/>
      <c r="DL102" s="988" t="s">
        <v>548</v>
      </c>
      <c r="DM102" s="989"/>
      <c r="DN102" s="989"/>
      <c r="DO102" s="989"/>
      <c r="DP102" s="990"/>
      <c r="DQ102" s="988" t="s">
        <v>548</v>
      </c>
      <c r="DR102" s="989"/>
      <c r="DS102" s="989"/>
      <c r="DT102" s="989"/>
      <c r="DU102" s="990"/>
      <c r="DV102" s="973"/>
      <c r="DW102" s="974"/>
      <c r="DX102" s="974"/>
      <c r="DY102" s="974"/>
      <c r="DZ102" s="975"/>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78" t="s">
        <v>408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2">
      <c r="A109" s="931" t="s">
        <v>410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411</v>
      </c>
      <c r="AB109" s="932"/>
      <c r="AC109" s="932"/>
      <c r="AD109" s="932"/>
      <c r="AE109" s="933"/>
      <c r="AF109" s="934" t="s">
        <v>412</v>
      </c>
      <c r="AG109" s="932"/>
      <c r="AH109" s="932"/>
      <c r="AI109" s="932"/>
      <c r="AJ109" s="933"/>
      <c r="AK109" s="934" t="s">
        <v>294</v>
      </c>
      <c r="AL109" s="932"/>
      <c r="AM109" s="932"/>
      <c r="AN109" s="932"/>
      <c r="AO109" s="933"/>
      <c r="AP109" s="934" t="s">
        <v>413</v>
      </c>
      <c r="AQ109" s="932"/>
      <c r="AR109" s="932"/>
      <c r="AS109" s="932"/>
      <c r="AT109" s="965"/>
      <c r="AU109" s="931" t="s">
        <v>410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411</v>
      </c>
      <c r="BR109" s="932"/>
      <c r="BS109" s="932"/>
      <c r="BT109" s="932"/>
      <c r="BU109" s="933"/>
      <c r="BV109" s="934" t="s">
        <v>412</v>
      </c>
      <c r="BW109" s="932"/>
      <c r="BX109" s="932"/>
      <c r="BY109" s="932"/>
      <c r="BZ109" s="933"/>
      <c r="CA109" s="934" t="s">
        <v>294</v>
      </c>
      <c r="CB109" s="932"/>
      <c r="CC109" s="932"/>
      <c r="CD109" s="932"/>
      <c r="CE109" s="933"/>
      <c r="CF109" s="972" t="s">
        <v>413</v>
      </c>
      <c r="CG109" s="972"/>
      <c r="CH109" s="972"/>
      <c r="CI109" s="972"/>
      <c r="CJ109" s="972"/>
      <c r="CK109" s="934" t="s">
        <v>414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411</v>
      </c>
      <c r="DH109" s="932"/>
      <c r="DI109" s="932"/>
      <c r="DJ109" s="932"/>
      <c r="DK109" s="933"/>
      <c r="DL109" s="934" t="s">
        <v>412</v>
      </c>
      <c r="DM109" s="932"/>
      <c r="DN109" s="932"/>
      <c r="DO109" s="932"/>
      <c r="DP109" s="933"/>
      <c r="DQ109" s="934" t="s">
        <v>294</v>
      </c>
      <c r="DR109" s="932"/>
      <c r="DS109" s="932"/>
      <c r="DT109" s="932"/>
      <c r="DU109" s="933"/>
      <c r="DV109" s="934" t="s">
        <v>413</v>
      </c>
      <c r="DW109" s="932"/>
      <c r="DX109" s="932"/>
      <c r="DY109" s="932"/>
      <c r="DZ109" s="965"/>
    </row>
    <row r="110" spans="1:131" s="230" customFormat="1" ht="26.25" customHeight="1" x14ac:dyDescent="0.2">
      <c r="A110" s="843" t="s">
        <v>415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7212946</v>
      </c>
      <c r="AB110" s="925"/>
      <c r="AC110" s="925"/>
      <c r="AD110" s="925"/>
      <c r="AE110" s="926"/>
      <c r="AF110" s="927">
        <v>6971753</v>
      </c>
      <c r="AG110" s="925"/>
      <c r="AH110" s="925"/>
      <c r="AI110" s="925"/>
      <c r="AJ110" s="926"/>
      <c r="AK110" s="927">
        <v>6266587</v>
      </c>
      <c r="AL110" s="925"/>
      <c r="AM110" s="925"/>
      <c r="AN110" s="925"/>
      <c r="AO110" s="926"/>
      <c r="AP110" s="928">
        <v>18.600000000000001</v>
      </c>
      <c r="AQ110" s="929"/>
      <c r="AR110" s="929"/>
      <c r="AS110" s="929"/>
      <c r="AT110" s="930"/>
      <c r="AU110" s="966" t="s">
        <v>69</v>
      </c>
      <c r="AV110" s="967"/>
      <c r="AW110" s="967"/>
      <c r="AX110" s="967"/>
      <c r="AY110" s="967"/>
      <c r="AZ110" s="896" t="s">
        <v>416</v>
      </c>
      <c r="BA110" s="844"/>
      <c r="BB110" s="844"/>
      <c r="BC110" s="844"/>
      <c r="BD110" s="844"/>
      <c r="BE110" s="844"/>
      <c r="BF110" s="844"/>
      <c r="BG110" s="844"/>
      <c r="BH110" s="844"/>
      <c r="BI110" s="844"/>
      <c r="BJ110" s="844"/>
      <c r="BK110" s="844"/>
      <c r="BL110" s="844"/>
      <c r="BM110" s="844"/>
      <c r="BN110" s="844"/>
      <c r="BO110" s="844"/>
      <c r="BP110" s="845"/>
      <c r="BQ110" s="897">
        <v>44052324</v>
      </c>
      <c r="BR110" s="878"/>
      <c r="BS110" s="878"/>
      <c r="BT110" s="878"/>
      <c r="BU110" s="878"/>
      <c r="BV110" s="878">
        <v>40942690</v>
      </c>
      <c r="BW110" s="878"/>
      <c r="BX110" s="878"/>
      <c r="BY110" s="878"/>
      <c r="BZ110" s="878"/>
      <c r="CA110" s="878">
        <v>37477129</v>
      </c>
      <c r="CB110" s="878"/>
      <c r="CC110" s="878"/>
      <c r="CD110" s="878"/>
      <c r="CE110" s="878"/>
      <c r="CF110" s="902">
        <v>111.2</v>
      </c>
      <c r="CG110" s="903"/>
      <c r="CH110" s="903"/>
      <c r="CI110" s="903"/>
      <c r="CJ110" s="903"/>
      <c r="CK110" s="962" t="s">
        <v>417</v>
      </c>
      <c r="CL110" s="855"/>
      <c r="CM110" s="896" t="s">
        <v>418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2">
      <c r="A111" s="810" t="s">
        <v>419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420</v>
      </c>
      <c r="BA111" s="788"/>
      <c r="BB111" s="788"/>
      <c r="BC111" s="788"/>
      <c r="BD111" s="788"/>
      <c r="BE111" s="788"/>
      <c r="BF111" s="788"/>
      <c r="BG111" s="788"/>
      <c r="BH111" s="788"/>
      <c r="BI111" s="788"/>
      <c r="BJ111" s="788"/>
      <c r="BK111" s="788"/>
      <c r="BL111" s="788"/>
      <c r="BM111" s="788"/>
      <c r="BN111" s="788"/>
      <c r="BO111" s="788"/>
      <c r="BP111" s="789"/>
      <c r="BQ111" s="852">
        <v>1049566</v>
      </c>
      <c r="BR111" s="853"/>
      <c r="BS111" s="853"/>
      <c r="BT111" s="853"/>
      <c r="BU111" s="853"/>
      <c r="BV111" s="853">
        <v>755959</v>
      </c>
      <c r="BW111" s="853"/>
      <c r="BX111" s="853"/>
      <c r="BY111" s="853"/>
      <c r="BZ111" s="853"/>
      <c r="CA111" s="853">
        <v>662756</v>
      </c>
      <c r="CB111" s="853"/>
      <c r="CC111" s="853"/>
      <c r="CD111" s="853"/>
      <c r="CE111" s="853"/>
      <c r="CF111" s="911">
        <v>2</v>
      </c>
      <c r="CG111" s="912"/>
      <c r="CH111" s="912"/>
      <c r="CI111" s="912"/>
      <c r="CJ111" s="912"/>
      <c r="CK111" s="963"/>
      <c r="CL111" s="857"/>
      <c r="CM111" s="851" t="s">
        <v>421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v>848729</v>
      </c>
      <c r="DH111" s="853"/>
      <c r="DI111" s="853"/>
      <c r="DJ111" s="853"/>
      <c r="DK111" s="853"/>
      <c r="DL111" s="853">
        <v>755959</v>
      </c>
      <c r="DM111" s="853"/>
      <c r="DN111" s="853"/>
      <c r="DO111" s="853"/>
      <c r="DP111" s="853"/>
      <c r="DQ111" s="853">
        <v>662756</v>
      </c>
      <c r="DR111" s="853"/>
      <c r="DS111" s="853"/>
      <c r="DT111" s="853"/>
      <c r="DU111" s="853"/>
      <c r="DV111" s="830">
        <v>2</v>
      </c>
      <c r="DW111" s="830"/>
      <c r="DX111" s="830"/>
      <c r="DY111" s="830"/>
      <c r="DZ111" s="831"/>
    </row>
    <row r="112" spans="1:131" s="230" customFormat="1" ht="26.25" customHeight="1" x14ac:dyDescent="0.2">
      <c r="A112" s="948" t="s">
        <v>422</v>
      </c>
      <c r="B112" s="949"/>
      <c r="C112" s="788" t="s">
        <v>423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424</v>
      </c>
      <c r="BA112" s="788"/>
      <c r="BB112" s="788"/>
      <c r="BC112" s="788"/>
      <c r="BD112" s="788"/>
      <c r="BE112" s="788"/>
      <c r="BF112" s="788"/>
      <c r="BG112" s="788"/>
      <c r="BH112" s="788"/>
      <c r="BI112" s="788"/>
      <c r="BJ112" s="788"/>
      <c r="BK112" s="788"/>
      <c r="BL112" s="788"/>
      <c r="BM112" s="788"/>
      <c r="BN112" s="788"/>
      <c r="BO112" s="788"/>
      <c r="BP112" s="789"/>
      <c r="BQ112" s="852">
        <v>11687128</v>
      </c>
      <c r="BR112" s="853"/>
      <c r="BS112" s="853"/>
      <c r="BT112" s="853"/>
      <c r="BU112" s="853"/>
      <c r="BV112" s="853">
        <v>10743995</v>
      </c>
      <c r="BW112" s="853"/>
      <c r="BX112" s="853"/>
      <c r="BY112" s="853"/>
      <c r="BZ112" s="853"/>
      <c r="CA112" s="853">
        <v>10093018</v>
      </c>
      <c r="CB112" s="853"/>
      <c r="CC112" s="853"/>
      <c r="CD112" s="853"/>
      <c r="CE112" s="853"/>
      <c r="CF112" s="911">
        <v>29.9</v>
      </c>
      <c r="CG112" s="912"/>
      <c r="CH112" s="912"/>
      <c r="CI112" s="912"/>
      <c r="CJ112" s="912"/>
      <c r="CK112" s="963"/>
      <c r="CL112" s="857"/>
      <c r="CM112" s="851" t="s">
        <v>425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2">
      <c r="A113" s="950"/>
      <c r="B113" s="951"/>
      <c r="C113" s="788" t="s">
        <v>426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588686</v>
      </c>
      <c r="AB113" s="955"/>
      <c r="AC113" s="955"/>
      <c r="AD113" s="955"/>
      <c r="AE113" s="956"/>
      <c r="AF113" s="957">
        <v>581178</v>
      </c>
      <c r="AG113" s="955"/>
      <c r="AH113" s="955"/>
      <c r="AI113" s="955"/>
      <c r="AJ113" s="956"/>
      <c r="AK113" s="957">
        <v>570145</v>
      </c>
      <c r="AL113" s="955"/>
      <c r="AM113" s="955"/>
      <c r="AN113" s="955"/>
      <c r="AO113" s="956"/>
      <c r="AP113" s="958">
        <v>1.7</v>
      </c>
      <c r="AQ113" s="959"/>
      <c r="AR113" s="959"/>
      <c r="AS113" s="959"/>
      <c r="AT113" s="960"/>
      <c r="AU113" s="968"/>
      <c r="AV113" s="969"/>
      <c r="AW113" s="969"/>
      <c r="AX113" s="969"/>
      <c r="AY113" s="969"/>
      <c r="AZ113" s="851" t="s">
        <v>427</v>
      </c>
      <c r="BA113" s="788"/>
      <c r="BB113" s="788"/>
      <c r="BC113" s="788"/>
      <c r="BD113" s="788"/>
      <c r="BE113" s="788"/>
      <c r="BF113" s="788"/>
      <c r="BG113" s="788"/>
      <c r="BH113" s="788"/>
      <c r="BI113" s="788"/>
      <c r="BJ113" s="788"/>
      <c r="BK113" s="788"/>
      <c r="BL113" s="788"/>
      <c r="BM113" s="788"/>
      <c r="BN113" s="788"/>
      <c r="BO113" s="788"/>
      <c r="BP113" s="789"/>
      <c r="BQ113" s="852">
        <v>1657796</v>
      </c>
      <c r="BR113" s="853"/>
      <c r="BS113" s="853"/>
      <c r="BT113" s="853"/>
      <c r="BU113" s="853"/>
      <c r="BV113" s="853">
        <v>1785909</v>
      </c>
      <c r="BW113" s="853"/>
      <c r="BX113" s="853"/>
      <c r="BY113" s="853"/>
      <c r="BZ113" s="853"/>
      <c r="CA113" s="853">
        <v>2032848</v>
      </c>
      <c r="CB113" s="853"/>
      <c r="CC113" s="853"/>
      <c r="CD113" s="853"/>
      <c r="CE113" s="853"/>
      <c r="CF113" s="911">
        <v>6</v>
      </c>
      <c r="CG113" s="912"/>
      <c r="CH113" s="912"/>
      <c r="CI113" s="912"/>
      <c r="CJ113" s="912"/>
      <c r="CK113" s="963"/>
      <c r="CL113" s="857"/>
      <c r="CM113" s="851" t="s">
        <v>428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v>200837</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2">
      <c r="A114" s="950"/>
      <c r="B114" s="951"/>
      <c r="C114" s="788" t="s">
        <v>429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130250</v>
      </c>
      <c r="AB114" s="816"/>
      <c r="AC114" s="816"/>
      <c r="AD114" s="816"/>
      <c r="AE114" s="817"/>
      <c r="AF114" s="818">
        <v>135826</v>
      </c>
      <c r="AG114" s="816"/>
      <c r="AH114" s="816"/>
      <c r="AI114" s="816"/>
      <c r="AJ114" s="817"/>
      <c r="AK114" s="818">
        <v>145211</v>
      </c>
      <c r="AL114" s="816"/>
      <c r="AM114" s="816"/>
      <c r="AN114" s="816"/>
      <c r="AO114" s="817"/>
      <c r="AP114" s="860">
        <v>0.4</v>
      </c>
      <c r="AQ114" s="861"/>
      <c r="AR114" s="861"/>
      <c r="AS114" s="861"/>
      <c r="AT114" s="862"/>
      <c r="AU114" s="968"/>
      <c r="AV114" s="969"/>
      <c r="AW114" s="969"/>
      <c r="AX114" s="969"/>
      <c r="AY114" s="969"/>
      <c r="AZ114" s="851" t="s">
        <v>430</v>
      </c>
      <c r="BA114" s="788"/>
      <c r="BB114" s="788"/>
      <c r="BC114" s="788"/>
      <c r="BD114" s="788"/>
      <c r="BE114" s="788"/>
      <c r="BF114" s="788"/>
      <c r="BG114" s="788"/>
      <c r="BH114" s="788"/>
      <c r="BI114" s="788"/>
      <c r="BJ114" s="788"/>
      <c r="BK114" s="788"/>
      <c r="BL114" s="788"/>
      <c r="BM114" s="788"/>
      <c r="BN114" s="788"/>
      <c r="BO114" s="788"/>
      <c r="BP114" s="789"/>
      <c r="BQ114" s="852">
        <v>6687319</v>
      </c>
      <c r="BR114" s="853"/>
      <c r="BS114" s="853"/>
      <c r="BT114" s="853"/>
      <c r="BU114" s="853"/>
      <c r="BV114" s="853">
        <v>6826183</v>
      </c>
      <c r="BW114" s="853"/>
      <c r="BX114" s="853"/>
      <c r="BY114" s="853"/>
      <c r="BZ114" s="853"/>
      <c r="CA114" s="853">
        <v>7051567</v>
      </c>
      <c r="CB114" s="853"/>
      <c r="CC114" s="853"/>
      <c r="CD114" s="853"/>
      <c r="CE114" s="853"/>
      <c r="CF114" s="911">
        <v>20.9</v>
      </c>
      <c r="CG114" s="912"/>
      <c r="CH114" s="912"/>
      <c r="CI114" s="912"/>
      <c r="CJ114" s="912"/>
      <c r="CK114" s="963"/>
      <c r="CL114" s="857"/>
      <c r="CM114" s="851" t="s">
        <v>431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2">
      <c r="A115" s="950"/>
      <c r="B115" s="951"/>
      <c r="C115" s="788" t="s">
        <v>432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290693</v>
      </c>
      <c r="AB115" s="955"/>
      <c r="AC115" s="955"/>
      <c r="AD115" s="955"/>
      <c r="AE115" s="956"/>
      <c r="AF115" s="957">
        <v>291121</v>
      </c>
      <c r="AG115" s="955"/>
      <c r="AH115" s="955"/>
      <c r="AI115" s="955"/>
      <c r="AJ115" s="956"/>
      <c r="AK115" s="957">
        <v>93203</v>
      </c>
      <c r="AL115" s="955"/>
      <c r="AM115" s="955"/>
      <c r="AN115" s="955"/>
      <c r="AO115" s="956"/>
      <c r="AP115" s="958">
        <v>0.3</v>
      </c>
      <c r="AQ115" s="959"/>
      <c r="AR115" s="959"/>
      <c r="AS115" s="959"/>
      <c r="AT115" s="960"/>
      <c r="AU115" s="968"/>
      <c r="AV115" s="969"/>
      <c r="AW115" s="969"/>
      <c r="AX115" s="969"/>
      <c r="AY115" s="969"/>
      <c r="AZ115" s="851" t="s">
        <v>433</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2">
      <c r="A116" s="952"/>
      <c r="B116" s="953"/>
      <c r="C116" s="875" t="s">
        <v>435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436</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438</v>
      </c>
      <c r="Z117" s="933"/>
      <c r="AA117" s="938">
        <v>8222575</v>
      </c>
      <c r="AB117" s="939"/>
      <c r="AC117" s="939"/>
      <c r="AD117" s="939"/>
      <c r="AE117" s="940"/>
      <c r="AF117" s="941">
        <v>7979878</v>
      </c>
      <c r="AG117" s="939"/>
      <c r="AH117" s="939"/>
      <c r="AI117" s="939"/>
      <c r="AJ117" s="940"/>
      <c r="AK117" s="941">
        <v>7075146</v>
      </c>
      <c r="AL117" s="939"/>
      <c r="AM117" s="939"/>
      <c r="AN117" s="939"/>
      <c r="AO117" s="940"/>
      <c r="AP117" s="942"/>
      <c r="AQ117" s="943"/>
      <c r="AR117" s="943"/>
      <c r="AS117" s="943"/>
      <c r="AT117" s="944"/>
      <c r="AU117" s="968"/>
      <c r="AV117" s="969"/>
      <c r="AW117" s="969"/>
      <c r="AX117" s="969"/>
      <c r="AY117" s="969"/>
      <c r="AZ117" s="899" t="s">
        <v>439</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2">
      <c r="A118" s="931" t="s">
        <v>414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411</v>
      </c>
      <c r="AB118" s="932"/>
      <c r="AC118" s="932"/>
      <c r="AD118" s="932"/>
      <c r="AE118" s="933"/>
      <c r="AF118" s="934" t="s">
        <v>412</v>
      </c>
      <c r="AG118" s="932"/>
      <c r="AH118" s="932"/>
      <c r="AI118" s="932"/>
      <c r="AJ118" s="933"/>
      <c r="AK118" s="934" t="s">
        <v>294</v>
      </c>
      <c r="AL118" s="932"/>
      <c r="AM118" s="932"/>
      <c r="AN118" s="932"/>
      <c r="AO118" s="933"/>
      <c r="AP118" s="935" t="s">
        <v>413</v>
      </c>
      <c r="AQ118" s="936"/>
      <c r="AR118" s="936"/>
      <c r="AS118" s="936"/>
      <c r="AT118" s="937"/>
      <c r="AU118" s="968"/>
      <c r="AV118" s="969"/>
      <c r="AW118" s="969"/>
      <c r="AX118" s="969"/>
      <c r="AY118" s="969"/>
      <c r="AZ118" s="874" t="s">
        <v>441</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2">
      <c r="A119" s="854" t="s">
        <v>417</v>
      </c>
      <c r="B119" s="855"/>
      <c r="C119" s="896" t="s">
        <v>418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443</v>
      </c>
      <c r="BP119" s="914"/>
      <c r="BQ119" s="915">
        <v>65134133</v>
      </c>
      <c r="BR119" s="881"/>
      <c r="BS119" s="881"/>
      <c r="BT119" s="881"/>
      <c r="BU119" s="881"/>
      <c r="BV119" s="881">
        <v>61054736</v>
      </c>
      <c r="BW119" s="881"/>
      <c r="BX119" s="881"/>
      <c r="BY119" s="881"/>
      <c r="BZ119" s="881"/>
      <c r="CA119" s="881">
        <v>57317318</v>
      </c>
      <c r="CB119" s="881"/>
      <c r="CC119" s="881"/>
      <c r="CD119" s="881"/>
      <c r="CE119" s="881"/>
      <c r="CF119" s="784"/>
      <c r="CG119" s="785"/>
      <c r="CH119" s="785"/>
      <c r="CI119" s="785"/>
      <c r="CJ119" s="870"/>
      <c r="CK119" s="964"/>
      <c r="CL119" s="859"/>
      <c r="CM119" s="874" t="s">
        <v>444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2">
      <c r="A120" s="856"/>
      <c r="B120" s="857"/>
      <c r="C120" s="851" t="s">
        <v>421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v>92342</v>
      </c>
      <c r="AB120" s="816"/>
      <c r="AC120" s="816"/>
      <c r="AD120" s="816"/>
      <c r="AE120" s="817"/>
      <c r="AF120" s="818">
        <v>92770</v>
      </c>
      <c r="AG120" s="816"/>
      <c r="AH120" s="816"/>
      <c r="AI120" s="816"/>
      <c r="AJ120" s="817"/>
      <c r="AK120" s="818">
        <v>93203</v>
      </c>
      <c r="AL120" s="816"/>
      <c r="AM120" s="816"/>
      <c r="AN120" s="816"/>
      <c r="AO120" s="817"/>
      <c r="AP120" s="860">
        <v>0.3</v>
      </c>
      <c r="AQ120" s="861"/>
      <c r="AR120" s="861"/>
      <c r="AS120" s="861"/>
      <c r="AT120" s="862"/>
      <c r="AU120" s="916" t="s">
        <v>445</v>
      </c>
      <c r="AV120" s="917"/>
      <c r="AW120" s="917"/>
      <c r="AX120" s="917"/>
      <c r="AY120" s="918"/>
      <c r="AZ120" s="896" t="s">
        <v>446</v>
      </c>
      <c r="BA120" s="844"/>
      <c r="BB120" s="844"/>
      <c r="BC120" s="844"/>
      <c r="BD120" s="844"/>
      <c r="BE120" s="844"/>
      <c r="BF120" s="844"/>
      <c r="BG120" s="844"/>
      <c r="BH120" s="844"/>
      <c r="BI120" s="844"/>
      <c r="BJ120" s="844"/>
      <c r="BK120" s="844"/>
      <c r="BL120" s="844"/>
      <c r="BM120" s="844"/>
      <c r="BN120" s="844"/>
      <c r="BO120" s="844"/>
      <c r="BP120" s="845"/>
      <c r="BQ120" s="897">
        <v>16597694</v>
      </c>
      <c r="BR120" s="878"/>
      <c r="BS120" s="878"/>
      <c r="BT120" s="878"/>
      <c r="BU120" s="878"/>
      <c r="BV120" s="878">
        <v>17190813</v>
      </c>
      <c r="BW120" s="878"/>
      <c r="BX120" s="878"/>
      <c r="BY120" s="878"/>
      <c r="BZ120" s="878"/>
      <c r="CA120" s="878">
        <v>17159966</v>
      </c>
      <c r="CB120" s="878"/>
      <c r="CC120" s="878"/>
      <c r="CD120" s="878"/>
      <c r="CE120" s="878"/>
      <c r="CF120" s="902">
        <v>50.9</v>
      </c>
      <c r="CG120" s="903"/>
      <c r="CH120" s="903"/>
      <c r="CI120" s="903"/>
      <c r="CJ120" s="903"/>
      <c r="CK120" s="904" t="s">
        <v>447</v>
      </c>
      <c r="CL120" s="888"/>
      <c r="CM120" s="888"/>
      <c r="CN120" s="888"/>
      <c r="CO120" s="889"/>
      <c r="CP120" s="908" t="s">
        <v>396</v>
      </c>
      <c r="CQ120" s="909"/>
      <c r="CR120" s="909"/>
      <c r="CS120" s="909"/>
      <c r="CT120" s="909"/>
      <c r="CU120" s="909"/>
      <c r="CV120" s="909"/>
      <c r="CW120" s="909"/>
      <c r="CX120" s="909"/>
      <c r="CY120" s="909"/>
      <c r="CZ120" s="909"/>
      <c r="DA120" s="909"/>
      <c r="DB120" s="909"/>
      <c r="DC120" s="909"/>
      <c r="DD120" s="909"/>
      <c r="DE120" s="909"/>
      <c r="DF120" s="910"/>
      <c r="DG120" s="897">
        <v>6962717</v>
      </c>
      <c r="DH120" s="878"/>
      <c r="DI120" s="878"/>
      <c r="DJ120" s="878"/>
      <c r="DK120" s="878"/>
      <c r="DL120" s="878">
        <v>6449233</v>
      </c>
      <c r="DM120" s="878"/>
      <c r="DN120" s="878"/>
      <c r="DO120" s="878"/>
      <c r="DP120" s="878"/>
      <c r="DQ120" s="878">
        <v>6092744</v>
      </c>
      <c r="DR120" s="878"/>
      <c r="DS120" s="878"/>
      <c r="DT120" s="878"/>
      <c r="DU120" s="878"/>
      <c r="DV120" s="879">
        <v>18.100000000000001</v>
      </c>
      <c r="DW120" s="879"/>
      <c r="DX120" s="879"/>
      <c r="DY120" s="879"/>
      <c r="DZ120" s="880"/>
    </row>
    <row r="121" spans="1:130" s="230" customFormat="1" ht="26.25" customHeight="1" x14ac:dyDescent="0.2">
      <c r="A121" s="856"/>
      <c r="B121" s="857"/>
      <c r="C121" s="899" t="s">
        <v>448</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v>198351</v>
      </c>
      <c r="AB121" s="816"/>
      <c r="AC121" s="816"/>
      <c r="AD121" s="816"/>
      <c r="AE121" s="817"/>
      <c r="AF121" s="818">
        <v>198351</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449</v>
      </c>
      <c r="BA121" s="788"/>
      <c r="BB121" s="788"/>
      <c r="BC121" s="788"/>
      <c r="BD121" s="788"/>
      <c r="BE121" s="788"/>
      <c r="BF121" s="788"/>
      <c r="BG121" s="788"/>
      <c r="BH121" s="788"/>
      <c r="BI121" s="788"/>
      <c r="BJ121" s="788"/>
      <c r="BK121" s="788"/>
      <c r="BL121" s="788"/>
      <c r="BM121" s="788"/>
      <c r="BN121" s="788"/>
      <c r="BO121" s="788"/>
      <c r="BP121" s="789"/>
      <c r="BQ121" s="852">
        <v>11372688</v>
      </c>
      <c r="BR121" s="853"/>
      <c r="BS121" s="853"/>
      <c r="BT121" s="853"/>
      <c r="BU121" s="853"/>
      <c r="BV121" s="853">
        <v>10455826</v>
      </c>
      <c r="BW121" s="853"/>
      <c r="BX121" s="853"/>
      <c r="BY121" s="853"/>
      <c r="BZ121" s="853"/>
      <c r="CA121" s="853">
        <v>10644163</v>
      </c>
      <c r="CB121" s="853"/>
      <c r="CC121" s="853"/>
      <c r="CD121" s="853"/>
      <c r="CE121" s="853"/>
      <c r="CF121" s="911">
        <v>31.6</v>
      </c>
      <c r="CG121" s="912"/>
      <c r="CH121" s="912"/>
      <c r="CI121" s="912"/>
      <c r="CJ121" s="912"/>
      <c r="CK121" s="905"/>
      <c r="CL121" s="891"/>
      <c r="CM121" s="891"/>
      <c r="CN121" s="891"/>
      <c r="CO121" s="892"/>
      <c r="CP121" s="871" t="s">
        <v>394</v>
      </c>
      <c r="CQ121" s="872"/>
      <c r="CR121" s="872"/>
      <c r="CS121" s="872"/>
      <c r="CT121" s="872"/>
      <c r="CU121" s="872"/>
      <c r="CV121" s="872"/>
      <c r="CW121" s="872"/>
      <c r="CX121" s="872"/>
      <c r="CY121" s="872"/>
      <c r="CZ121" s="872"/>
      <c r="DA121" s="872"/>
      <c r="DB121" s="872"/>
      <c r="DC121" s="872"/>
      <c r="DD121" s="872"/>
      <c r="DE121" s="872"/>
      <c r="DF121" s="873"/>
      <c r="DG121" s="852">
        <v>4685493</v>
      </c>
      <c r="DH121" s="853"/>
      <c r="DI121" s="853"/>
      <c r="DJ121" s="853"/>
      <c r="DK121" s="853"/>
      <c r="DL121" s="853">
        <v>4246835</v>
      </c>
      <c r="DM121" s="853"/>
      <c r="DN121" s="853"/>
      <c r="DO121" s="853"/>
      <c r="DP121" s="853"/>
      <c r="DQ121" s="853">
        <v>3950898</v>
      </c>
      <c r="DR121" s="853"/>
      <c r="DS121" s="853"/>
      <c r="DT121" s="853"/>
      <c r="DU121" s="853"/>
      <c r="DV121" s="830">
        <v>11.7</v>
      </c>
      <c r="DW121" s="830"/>
      <c r="DX121" s="830"/>
      <c r="DY121" s="830"/>
      <c r="DZ121" s="831"/>
    </row>
    <row r="122" spans="1:130" s="230" customFormat="1" ht="26.25" customHeight="1" x14ac:dyDescent="0.2">
      <c r="A122" s="856"/>
      <c r="B122" s="857"/>
      <c r="C122" s="851" t="s">
        <v>431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450</v>
      </c>
      <c r="BA122" s="875"/>
      <c r="BB122" s="875"/>
      <c r="BC122" s="875"/>
      <c r="BD122" s="875"/>
      <c r="BE122" s="875"/>
      <c r="BF122" s="875"/>
      <c r="BG122" s="875"/>
      <c r="BH122" s="875"/>
      <c r="BI122" s="875"/>
      <c r="BJ122" s="875"/>
      <c r="BK122" s="875"/>
      <c r="BL122" s="875"/>
      <c r="BM122" s="875"/>
      <c r="BN122" s="875"/>
      <c r="BO122" s="875"/>
      <c r="BP122" s="876"/>
      <c r="BQ122" s="915">
        <v>52917968</v>
      </c>
      <c r="BR122" s="881"/>
      <c r="BS122" s="881"/>
      <c r="BT122" s="881"/>
      <c r="BU122" s="881"/>
      <c r="BV122" s="881">
        <v>51218335</v>
      </c>
      <c r="BW122" s="881"/>
      <c r="BX122" s="881"/>
      <c r="BY122" s="881"/>
      <c r="BZ122" s="881"/>
      <c r="CA122" s="881">
        <v>49414331</v>
      </c>
      <c r="CB122" s="881"/>
      <c r="CC122" s="881"/>
      <c r="CD122" s="881"/>
      <c r="CE122" s="881"/>
      <c r="CF122" s="882">
        <v>146.6</v>
      </c>
      <c r="CG122" s="883"/>
      <c r="CH122" s="883"/>
      <c r="CI122" s="883"/>
      <c r="CJ122" s="883"/>
      <c r="CK122" s="905"/>
      <c r="CL122" s="891"/>
      <c r="CM122" s="891"/>
      <c r="CN122" s="891"/>
      <c r="CO122" s="892"/>
      <c r="CP122" s="871" t="s">
        <v>395</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v>47927</v>
      </c>
      <c r="DM122" s="853"/>
      <c r="DN122" s="853"/>
      <c r="DO122" s="853"/>
      <c r="DP122" s="853"/>
      <c r="DQ122" s="853">
        <v>49376</v>
      </c>
      <c r="DR122" s="853"/>
      <c r="DS122" s="853"/>
      <c r="DT122" s="853"/>
      <c r="DU122" s="853"/>
      <c r="DV122" s="830">
        <v>0.1</v>
      </c>
      <c r="DW122" s="830"/>
      <c r="DX122" s="830"/>
      <c r="DY122" s="830"/>
      <c r="DZ122" s="831"/>
    </row>
    <row r="123" spans="1:130" s="230" customFormat="1" ht="26.25" customHeight="1" x14ac:dyDescent="0.2">
      <c r="A123" s="856"/>
      <c r="B123" s="857"/>
      <c r="C123" s="851" t="s">
        <v>437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451</v>
      </c>
      <c r="BP123" s="914"/>
      <c r="BQ123" s="868">
        <v>80888350</v>
      </c>
      <c r="BR123" s="869"/>
      <c r="BS123" s="869"/>
      <c r="BT123" s="869"/>
      <c r="BU123" s="869"/>
      <c r="BV123" s="869">
        <v>78864974</v>
      </c>
      <c r="BW123" s="869"/>
      <c r="BX123" s="869"/>
      <c r="BY123" s="869"/>
      <c r="BZ123" s="869"/>
      <c r="CA123" s="869">
        <v>77218460</v>
      </c>
      <c r="CB123" s="869"/>
      <c r="CC123" s="869"/>
      <c r="CD123" s="869"/>
      <c r="CE123" s="869"/>
      <c r="CF123" s="784"/>
      <c r="CG123" s="785"/>
      <c r="CH123" s="785"/>
      <c r="CI123" s="785"/>
      <c r="CJ123" s="870"/>
      <c r="CK123" s="905"/>
      <c r="CL123" s="891"/>
      <c r="CM123" s="891"/>
      <c r="CN123" s="891"/>
      <c r="CO123" s="892"/>
      <c r="CP123" s="871" t="s">
        <v>390</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5">
      <c r="A124" s="856"/>
      <c r="B124" s="857"/>
      <c r="C124" s="851" t="s">
        <v>440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453</v>
      </c>
      <c r="CQ124" s="872"/>
      <c r="CR124" s="872"/>
      <c r="CS124" s="872"/>
      <c r="CT124" s="872"/>
      <c r="CU124" s="872"/>
      <c r="CV124" s="872"/>
      <c r="CW124" s="872"/>
      <c r="CX124" s="872"/>
      <c r="CY124" s="872"/>
      <c r="CZ124" s="872"/>
      <c r="DA124" s="872"/>
      <c r="DB124" s="872"/>
      <c r="DC124" s="872"/>
      <c r="DD124" s="872"/>
      <c r="DE124" s="872"/>
      <c r="DF124" s="873"/>
      <c r="DG124" s="799">
        <v>38918</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2">
      <c r="A125" s="856"/>
      <c r="B125" s="857"/>
      <c r="C125" s="851" t="s">
        <v>442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454</v>
      </c>
      <c r="CL125" s="888"/>
      <c r="CM125" s="888"/>
      <c r="CN125" s="888"/>
      <c r="CO125" s="889"/>
      <c r="CP125" s="896" t="s">
        <v>455</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5">
      <c r="A126" s="856"/>
      <c r="B126" s="857"/>
      <c r="C126" s="851" t="s">
        <v>444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456</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2">
      <c r="A127" s="858"/>
      <c r="B127" s="859"/>
      <c r="C127" s="874" t="s">
        <v>457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458</v>
      </c>
      <c r="AY127" s="848"/>
      <c r="AZ127" s="848"/>
      <c r="BA127" s="848"/>
      <c r="BB127" s="848"/>
      <c r="BC127" s="848"/>
      <c r="BD127" s="848"/>
      <c r="BE127" s="849"/>
      <c r="BF127" s="847" t="s">
        <v>459</v>
      </c>
      <c r="BG127" s="848"/>
      <c r="BH127" s="848"/>
      <c r="BI127" s="848"/>
      <c r="BJ127" s="848"/>
      <c r="BK127" s="848"/>
      <c r="BL127" s="849"/>
      <c r="BM127" s="847" t="s">
        <v>460</v>
      </c>
      <c r="BN127" s="848"/>
      <c r="BO127" s="848"/>
      <c r="BP127" s="848"/>
      <c r="BQ127" s="848"/>
      <c r="BR127" s="848"/>
      <c r="BS127" s="849"/>
      <c r="BT127" s="847" t="s">
        <v>461</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462</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5">
      <c r="A128" s="832" t="s">
        <v>463</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464</v>
      </c>
      <c r="X128" s="834"/>
      <c r="Y128" s="834"/>
      <c r="Z128" s="835"/>
      <c r="AA128" s="836">
        <v>1820784</v>
      </c>
      <c r="AB128" s="837"/>
      <c r="AC128" s="837"/>
      <c r="AD128" s="837"/>
      <c r="AE128" s="838"/>
      <c r="AF128" s="839">
        <v>1841696</v>
      </c>
      <c r="AG128" s="837"/>
      <c r="AH128" s="837"/>
      <c r="AI128" s="837"/>
      <c r="AJ128" s="838"/>
      <c r="AK128" s="839">
        <v>1781554</v>
      </c>
      <c r="AL128" s="837"/>
      <c r="AM128" s="837"/>
      <c r="AN128" s="837"/>
      <c r="AO128" s="838"/>
      <c r="AP128" s="840"/>
      <c r="AQ128" s="841"/>
      <c r="AR128" s="841"/>
      <c r="AS128" s="841"/>
      <c r="AT128" s="842"/>
      <c r="AU128" s="232"/>
      <c r="AV128" s="232"/>
      <c r="AW128" s="232"/>
      <c r="AX128" s="843" t="s">
        <v>465</v>
      </c>
      <c r="AY128" s="844"/>
      <c r="AZ128" s="844"/>
      <c r="BA128" s="844"/>
      <c r="BB128" s="844"/>
      <c r="BC128" s="844"/>
      <c r="BD128" s="844"/>
      <c r="BE128" s="845"/>
      <c r="BF128" s="822" t="s">
        <v>122</v>
      </c>
      <c r="BG128" s="823"/>
      <c r="BH128" s="823"/>
      <c r="BI128" s="823"/>
      <c r="BJ128" s="823"/>
      <c r="BK128" s="823"/>
      <c r="BL128" s="846"/>
      <c r="BM128" s="822">
        <v>11.52</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466</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467</v>
      </c>
      <c r="X129" s="813"/>
      <c r="Y129" s="813"/>
      <c r="Z129" s="814"/>
      <c r="AA129" s="815">
        <v>37412788</v>
      </c>
      <c r="AB129" s="816"/>
      <c r="AC129" s="816"/>
      <c r="AD129" s="816"/>
      <c r="AE129" s="817"/>
      <c r="AF129" s="818">
        <v>36656715</v>
      </c>
      <c r="AG129" s="816"/>
      <c r="AH129" s="816"/>
      <c r="AI129" s="816"/>
      <c r="AJ129" s="817"/>
      <c r="AK129" s="818">
        <v>37723011</v>
      </c>
      <c r="AL129" s="816"/>
      <c r="AM129" s="816"/>
      <c r="AN129" s="816"/>
      <c r="AO129" s="817"/>
      <c r="AP129" s="819"/>
      <c r="AQ129" s="820"/>
      <c r="AR129" s="820"/>
      <c r="AS129" s="820"/>
      <c r="AT129" s="821"/>
      <c r="AU129" s="233"/>
      <c r="AV129" s="233"/>
      <c r="AW129" s="233"/>
      <c r="AX129" s="787" t="s">
        <v>468</v>
      </c>
      <c r="AY129" s="788"/>
      <c r="AZ129" s="788"/>
      <c r="BA129" s="788"/>
      <c r="BB129" s="788"/>
      <c r="BC129" s="788"/>
      <c r="BD129" s="788"/>
      <c r="BE129" s="789"/>
      <c r="BF129" s="806" t="s">
        <v>122</v>
      </c>
      <c r="BG129" s="807"/>
      <c r="BH129" s="807"/>
      <c r="BI129" s="807"/>
      <c r="BJ129" s="807"/>
      <c r="BK129" s="807"/>
      <c r="BL129" s="808"/>
      <c r="BM129" s="806">
        <v>16.52</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810" t="s">
        <v>469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470</v>
      </c>
      <c r="X130" s="813"/>
      <c r="Y130" s="813"/>
      <c r="Z130" s="814"/>
      <c r="AA130" s="815">
        <v>4003600</v>
      </c>
      <c r="AB130" s="816"/>
      <c r="AC130" s="816"/>
      <c r="AD130" s="816"/>
      <c r="AE130" s="817"/>
      <c r="AF130" s="818">
        <v>4018992</v>
      </c>
      <c r="AG130" s="816"/>
      <c r="AH130" s="816"/>
      <c r="AI130" s="816"/>
      <c r="AJ130" s="817"/>
      <c r="AK130" s="818">
        <v>4010560</v>
      </c>
      <c r="AL130" s="816"/>
      <c r="AM130" s="816"/>
      <c r="AN130" s="816"/>
      <c r="AO130" s="817"/>
      <c r="AP130" s="819"/>
      <c r="AQ130" s="820"/>
      <c r="AR130" s="820"/>
      <c r="AS130" s="820"/>
      <c r="AT130" s="821"/>
      <c r="AU130" s="233"/>
      <c r="AV130" s="233"/>
      <c r="AW130" s="233"/>
      <c r="AX130" s="787" t="s">
        <v>471</v>
      </c>
      <c r="AY130" s="788"/>
      <c r="AZ130" s="788"/>
      <c r="BA130" s="788"/>
      <c r="BB130" s="788"/>
      <c r="BC130" s="788"/>
      <c r="BD130" s="788"/>
      <c r="BE130" s="789"/>
      <c r="BF130" s="790">
        <v>5.8</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472</v>
      </c>
      <c r="X131" s="797"/>
      <c r="Y131" s="797"/>
      <c r="Z131" s="798"/>
      <c r="AA131" s="799">
        <v>33409188</v>
      </c>
      <c r="AB131" s="800"/>
      <c r="AC131" s="800"/>
      <c r="AD131" s="800"/>
      <c r="AE131" s="801"/>
      <c r="AF131" s="802">
        <v>32637723</v>
      </c>
      <c r="AG131" s="800"/>
      <c r="AH131" s="800"/>
      <c r="AI131" s="800"/>
      <c r="AJ131" s="801"/>
      <c r="AK131" s="802">
        <v>33712451</v>
      </c>
      <c r="AL131" s="800"/>
      <c r="AM131" s="800"/>
      <c r="AN131" s="800"/>
      <c r="AO131" s="801"/>
      <c r="AP131" s="803"/>
      <c r="AQ131" s="804"/>
      <c r="AR131" s="804"/>
      <c r="AS131" s="804"/>
      <c r="AT131" s="805"/>
      <c r="AU131" s="233"/>
      <c r="AV131" s="233"/>
      <c r="AW131" s="233"/>
      <c r="AX131" s="765" t="s">
        <v>473</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74" t="s">
        <v>474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475</v>
      </c>
      <c r="W132" s="778"/>
      <c r="X132" s="778"/>
      <c r="Y132" s="778"/>
      <c r="Z132" s="779"/>
      <c r="AA132" s="780">
        <v>7.1782379150000004</v>
      </c>
      <c r="AB132" s="781"/>
      <c r="AC132" s="781"/>
      <c r="AD132" s="781"/>
      <c r="AE132" s="782"/>
      <c r="AF132" s="783">
        <v>6.4930693850000001</v>
      </c>
      <c r="AG132" s="781"/>
      <c r="AH132" s="781"/>
      <c r="AI132" s="781"/>
      <c r="AJ132" s="782"/>
      <c r="AK132" s="783">
        <v>3.8058105000000002</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476</v>
      </c>
      <c r="W133" s="757"/>
      <c r="X133" s="757"/>
      <c r="Y133" s="757"/>
      <c r="Z133" s="758"/>
      <c r="AA133" s="759">
        <v>7</v>
      </c>
      <c r="AB133" s="760"/>
      <c r="AC133" s="760"/>
      <c r="AD133" s="760"/>
      <c r="AE133" s="761"/>
      <c r="AF133" s="759">
        <v>6.9</v>
      </c>
      <c r="AG133" s="760"/>
      <c r="AH133" s="760"/>
      <c r="AI133" s="760"/>
      <c r="AJ133" s="761"/>
      <c r="AK133" s="759">
        <v>5.8</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eC5bryhqrQ+p83flS1aR57xcoWGBkOwUY69gzH+qXs02uBpq/dqXcCaWmwLS0JgzxIwCoby7qtAQIeGBDVUmA==" saltValue="ab8tx3heOVGi8ZGPk4CqT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477</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9HFlDQ3w88BDS/FUBEWMk8eZ3iZ3renC8KMUGsAcHnP3gzSZDpgBAfjPq6B1Rs8YDszTY81T2rwcflaOHi9gvQ==" saltValue="s1WrnjnG2dNUbEReA2swG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nsvHCz0CUkVI0eo5CvG6AysGDNi40tT5rAEr1rrwQ570brIfeJaHo5qyJf5x2pWbJvm1fG29lKW25pqmh0SLYA==" saltValue="99mihGd9AOX0kd3245gj2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480</v>
      </c>
      <c r="AP7" s="272"/>
      <c r="AQ7" s="273" t="s">
        <v>481</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482</v>
      </c>
      <c r="AQ8" s="279" t="s">
        <v>483</v>
      </c>
      <c r="AR8" s="280" t="s">
        <v>484</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485</v>
      </c>
      <c r="AL9" s="1167"/>
      <c r="AM9" s="1167"/>
      <c r="AN9" s="1168"/>
      <c r="AO9" s="281">
        <v>10390861</v>
      </c>
      <c r="AP9" s="281">
        <v>56830</v>
      </c>
      <c r="AQ9" s="282">
        <v>61513</v>
      </c>
      <c r="AR9" s="283">
        <v>-7.6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486</v>
      </c>
      <c r="AL10" s="1167"/>
      <c r="AM10" s="1167"/>
      <c r="AN10" s="1168"/>
      <c r="AO10" s="284">
        <v>122226</v>
      </c>
      <c r="AP10" s="284">
        <v>668</v>
      </c>
      <c r="AQ10" s="285">
        <v>1262</v>
      </c>
      <c r="AR10" s="286">
        <v>-47.1</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487</v>
      </c>
      <c r="AL11" s="1167"/>
      <c r="AM11" s="1167"/>
      <c r="AN11" s="1168"/>
      <c r="AO11" s="284">
        <v>28350</v>
      </c>
      <c r="AP11" s="284">
        <v>155</v>
      </c>
      <c r="AQ11" s="285">
        <v>1079</v>
      </c>
      <c r="AR11" s="286">
        <v>-85.6</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489</v>
      </c>
      <c r="AP12" s="284" t="s">
        <v>489</v>
      </c>
      <c r="AQ12" s="285">
        <v>46</v>
      </c>
      <c r="AR12" s="286" t="s">
        <v>489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490</v>
      </c>
      <c r="AL13" s="1167"/>
      <c r="AM13" s="1167"/>
      <c r="AN13" s="1168"/>
      <c r="AO13" s="284">
        <v>315765</v>
      </c>
      <c r="AP13" s="284">
        <v>1727</v>
      </c>
      <c r="AQ13" s="285">
        <v>2016</v>
      </c>
      <c r="AR13" s="286">
        <v>-14.3</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491</v>
      </c>
      <c r="AL14" s="1167"/>
      <c r="AM14" s="1167"/>
      <c r="AN14" s="1168"/>
      <c r="AO14" s="284">
        <v>110812</v>
      </c>
      <c r="AP14" s="284">
        <v>606</v>
      </c>
      <c r="AQ14" s="285">
        <v>1290</v>
      </c>
      <c r="AR14" s="286">
        <v>-53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492</v>
      </c>
      <c r="AL15" s="1170"/>
      <c r="AM15" s="1170"/>
      <c r="AN15" s="1171"/>
      <c r="AO15" s="284">
        <v>-322067</v>
      </c>
      <c r="AP15" s="284">
        <v>-1761</v>
      </c>
      <c r="AQ15" s="285">
        <v>-2388</v>
      </c>
      <c r="AR15" s="286">
        <v>-26.3</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10645947</v>
      </c>
      <c r="AP16" s="284">
        <v>58225</v>
      </c>
      <c r="AQ16" s="285">
        <v>64818</v>
      </c>
      <c r="AR16" s="286">
        <v>-10.199999999999999</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497</v>
      </c>
      <c r="AL21" s="1173"/>
      <c r="AM21" s="1173"/>
      <c r="AN21" s="1174"/>
      <c r="AO21" s="297">
        <v>5.78</v>
      </c>
      <c r="AP21" s="298">
        <v>6.09</v>
      </c>
      <c r="AQ21" s="299">
        <v>-0.31</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498</v>
      </c>
      <c r="AL22" s="1173"/>
      <c r="AM22" s="1173"/>
      <c r="AN22" s="1174"/>
      <c r="AO22" s="302">
        <v>97.2</v>
      </c>
      <c r="AP22" s="303">
        <v>99.7</v>
      </c>
      <c r="AQ22" s="304">
        <v>-2.5</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65" t="s">
        <v>499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ht="13" x14ac:dyDescent="0.2">
      <c r="A27" s="309"/>
      <c r="AO27" s="262"/>
      <c r="AP27" s="262"/>
      <c r="AQ27" s="262"/>
      <c r="AR27" s="262"/>
      <c r="AS27" s="262"/>
      <c r="AT27" s="262"/>
    </row>
    <row r="28" spans="1:46" ht="16.5" x14ac:dyDescent="0.2">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480</v>
      </c>
      <c r="AP30" s="272"/>
      <c r="AQ30" s="273" t="s">
        <v>481</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482</v>
      </c>
      <c r="AQ31" s="279" t="s">
        <v>483</v>
      </c>
      <c r="AR31" s="280" t="s">
        <v>484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502</v>
      </c>
      <c r="AL32" s="1157"/>
      <c r="AM32" s="1157"/>
      <c r="AN32" s="1158"/>
      <c r="AO32" s="312">
        <v>6266587</v>
      </c>
      <c r="AP32" s="312">
        <v>34273</v>
      </c>
      <c r="AQ32" s="313">
        <v>26619</v>
      </c>
      <c r="AR32" s="314">
        <v>28.8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503</v>
      </c>
      <c r="AL33" s="1157"/>
      <c r="AM33" s="1157"/>
      <c r="AN33" s="1158"/>
      <c r="AO33" s="312" t="s">
        <v>489</v>
      </c>
      <c r="AP33" s="312" t="s">
        <v>489</v>
      </c>
      <c r="AQ33" s="313">
        <v>3</v>
      </c>
      <c r="AR33" s="314" t="s">
        <v>489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504</v>
      </c>
      <c r="AL34" s="1157"/>
      <c r="AM34" s="1157"/>
      <c r="AN34" s="1158"/>
      <c r="AO34" s="312" t="s">
        <v>489</v>
      </c>
      <c r="AP34" s="312" t="s">
        <v>489</v>
      </c>
      <c r="AQ34" s="313">
        <v>28</v>
      </c>
      <c r="AR34" s="314" t="s">
        <v>489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505</v>
      </c>
      <c r="AL35" s="1157"/>
      <c r="AM35" s="1157"/>
      <c r="AN35" s="1158"/>
      <c r="AO35" s="312">
        <v>570145</v>
      </c>
      <c r="AP35" s="312">
        <v>3118</v>
      </c>
      <c r="AQ35" s="313">
        <v>5266</v>
      </c>
      <c r="AR35" s="314">
        <v>-40.799999999999997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506</v>
      </c>
      <c r="AL36" s="1157"/>
      <c r="AM36" s="1157"/>
      <c r="AN36" s="1158"/>
      <c r="AO36" s="312">
        <v>145211</v>
      </c>
      <c r="AP36" s="312">
        <v>794</v>
      </c>
      <c r="AQ36" s="313">
        <v>468</v>
      </c>
      <c r="AR36" s="314">
        <v>69.7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507</v>
      </c>
      <c r="AL37" s="1157"/>
      <c r="AM37" s="1157"/>
      <c r="AN37" s="1158"/>
      <c r="AO37" s="312">
        <v>93203</v>
      </c>
      <c r="AP37" s="312">
        <v>510</v>
      </c>
      <c r="AQ37" s="313">
        <v>985</v>
      </c>
      <c r="AR37" s="314">
        <v>-48.2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508</v>
      </c>
      <c r="AL38" s="1160"/>
      <c r="AM38" s="1160"/>
      <c r="AN38" s="1161"/>
      <c r="AO38" s="315" t="s">
        <v>489</v>
      </c>
      <c r="AP38" s="315" t="s">
        <v>489</v>
      </c>
      <c r="AQ38" s="316">
        <v>1</v>
      </c>
      <c r="AR38" s="304" t="s">
        <v>489</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509</v>
      </c>
      <c r="AL39" s="1160"/>
      <c r="AM39" s="1160"/>
      <c r="AN39" s="1161"/>
      <c r="AO39" s="312">
        <v>-1781554</v>
      </c>
      <c r="AP39" s="312">
        <v>-9744</v>
      </c>
      <c r="AQ39" s="313">
        <v>-7209</v>
      </c>
      <c r="AR39" s="314">
        <v>35.200000000000003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510</v>
      </c>
      <c r="AL40" s="1157"/>
      <c r="AM40" s="1157"/>
      <c r="AN40" s="1158"/>
      <c r="AO40" s="312">
        <v>-4010560</v>
      </c>
      <c r="AP40" s="312">
        <v>-21935</v>
      </c>
      <c r="AQ40" s="313">
        <v>-18404</v>
      </c>
      <c r="AR40" s="314">
        <v>19.2</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1283032</v>
      </c>
      <c r="AP41" s="312">
        <v>7017</v>
      </c>
      <c r="AQ41" s="313">
        <v>7755</v>
      </c>
      <c r="AR41" s="314">
        <v>-9.5</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480</v>
      </c>
      <c r="AN49" s="1151" t="s">
        <v>513</v>
      </c>
      <c r="AO49" s="1152"/>
      <c r="AP49" s="1152"/>
      <c r="AQ49" s="1152"/>
      <c r="AR49" s="1153"/>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514</v>
      </c>
      <c r="AO50" s="329" t="s">
        <v>515</v>
      </c>
      <c r="AP50" s="330" t="s">
        <v>516</v>
      </c>
      <c r="AQ50" s="331" t="s">
        <v>517</v>
      </c>
      <c r="AR50" s="332" t="s">
        <v>518</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5637088</v>
      </c>
      <c r="AN51" s="334">
        <v>30294</v>
      </c>
      <c r="AO51" s="335">
        <v>-6.2</v>
      </c>
      <c r="AP51" s="336">
        <v>37644</v>
      </c>
      <c r="AQ51" s="337">
        <v>13.5</v>
      </c>
      <c r="AR51" s="338">
        <v>-19.7</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2551817</v>
      </c>
      <c r="AN52" s="342">
        <v>13714</v>
      </c>
      <c r="AO52" s="343">
        <v>35.5</v>
      </c>
      <c r="AP52" s="344">
        <v>24939</v>
      </c>
      <c r="AQ52" s="345">
        <v>22.5</v>
      </c>
      <c r="AR52" s="346">
        <v>13</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6337936</v>
      </c>
      <c r="AN53" s="334">
        <v>34226</v>
      </c>
      <c r="AO53" s="335">
        <v>13</v>
      </c>
      <c r="AP53" s="336">
        <v>39221</v>
      </c>
      <c r="AQ53" s="337">
        <v>4.2</v>
      </c>
      <c r="AR53" s="338">
        <v>8.8000000000000007</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4601542</v>
      </c>
      <c r="AN54" s="342">
        <v>24849</v>
      </c>
      <c r="AO54" s="343">
        <v>81.2</v>
      </c>
      <c r="AP54" s="344">
        <v>24821</v>
      </c>
      <c r="AQ54" s="345">
        <v>-0.5</v>
      </c>
      <c r="AR54" s="346">
        <v>81.7</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7861959</v>
      </c>
      <c r="AN55" s="334">
        <v>42586</v>
      </c>
      <c r="AO55" s="335">
        <v>24.4</v>
      </c>
      <c r="AP55" s="336">
        <v>38566</v>
      </c>
      <c r="AQ55" s="337">
        <v>-1.7</v>
      </c>
      <c r="AR55" s="338">
        <v>26.1</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5824253</v>
      </c>
      <c r="AN56" s="342">
        <v>31548</v>
      </c>
      <c r="AO56" s="343">
        <v>27</v>
      </c>
      <c r="AP56" s="344">
        <v>24059</v>
      </c>
      <c r="AQ56" s="345">
        <v>-3.1</v>
      </c>
      <c r="AR56" s="346">
        <v>30.1</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6798478</v>
      </c>
      <c r="AN57" s="334">
        <v>36996</v>
      </c>
      <c r="AO57" s="335">
        <v>-13.1</v>
      </c>
      <c r="AP57" s="336">
        <v>35156</v>
      </c>
      <c r="AQ57" s="337">
        <v>-8.8000000000000007</v>
      </c>
      <c r="AR57" s="338">
        <v>-4.3</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5046204</v>
      </c>
      <c r="AN58" s="342">
        <v>27461</v>
      </c>
      <c r="AO58" s="343">
        <v>-13</v>
      </c>
      <c r="AP58" s="344">
        <v>22430</v>
      </c>
      <c r="AQ58" s="345">
        <v>-6.8</v>
      </c>
      <c r="AR58" s="346">
        <v>-6.2</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5613611</v>
      </c>
      <c r="AN59" s="334">
        <v>30702</v>
      </c>
      <c r="AO59" s="335">
        <v>-17</v>
      </c>
      <c r="AP59" s="336">
        <v>37029</v>
      </c>
      <c r="AQ59" s="337">
        <v>5.3</v>
      </c>
      <c r="AR59" s="338">
        <v>-22.3</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2803276</v>
      </c>
      <c r="AN60" s="342">
        <v>15332</v>
      </c>
      <c r="AO60" s="343">
        <v>-44.2</v>
      </c>
      <c r="AP60" s="344">
        <v>23232</v>
      </c>
      <c r="AQ60" s="345">
        <v>3.6</v>
      </c>
      <c r="AR60" s="346">
        <v>-47.8</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6449814</v>
      </c>
      <c r="AN61" s="349">
        <v>34961</v>
      </c>
      <c r="AO61" s="350">
        <v>0.2</v>
      </c>
      <c r="AP61" s="351">
        <v>37523</v>
      </c>
      <c r="AQ61" s="352">
        <v>2.5</v>
      </c>
      <c r="AR61" s="338">
        <v>-2.2999999999999998</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4165418</v>
      </c>
      <c r="AN62" s="342">
        <v>22581</v>
      </c>
      <c r="AO62" s="343">
        <v>17.3</v>
      </c>
      <c r="AP62" s="344">
        <v>23896</v>
      </c>
      <c r="AQ62" s="345">
        <v>3.1</v>
      </c>
      <c r="AR62" s="346">
        <v>14.2</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cIguWYfC+wctY/9XYApIoRuoX0dz+/u8zoG/9G/zQMHREM1l8MFY7TO/MPBFpuGMIJktIAlD0kKuc3+bkLJlbg==" saltValue="lFFw1vygwXBMYuMYw6Xrs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477</v>
      </c>
    </row>
    <row r="121" spans="125:125" ht="13.5" hidden="1" customHeight="1" x14ac:dyDescent="0.2">
      <c r="DU121" s="259"/>
    </row>
  </sheetData>
  <sheetProtection algorithmName="SHA-512" hashValue="24YRZlYt3dSTLNtNdrqVIpuoQrKtM6rrF85gIKvDKArnyGwSGWH42r8s7Dc91LSapLx/JYnLw2OAZFx+bjOArw==" saltValue="jlAffTXL4nmDmlpqEkHMC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477</v>
      </c>
    </row>
  </sheetData>
  <sheetProtection algorithmName="SHA-512" hashValue="fo4tepY8WJpzafQExapOjkEyX8CmMUjPgxfQTlfPF6UFqOMC8NGu53CG4o7XA7Aws9d4CuWdXkpV2lz9+W3WTw==" saltValue="nSl29PASLq6MFYntSr9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75" t="s">
        <v>3</v>
      </c>
      <c r="D47" s="1175"/>
      <c r="E47" s="1176"/>
      <c r="F47" s="11">
        <v>11.73</v>
      </c>
      <c r="G47" s="12">
        <v>11.52</v>
      </c>
      <c r="H47" s="12">
        <v>11.35</v>
      </c>
      <c r="I47" s="12">
        <v>12.49</v>
      </c>
      <c r="J47" s="13">
        <v>12.59</v>
      </c>
    </row>
    <row r="48" spans="2:10" ht="57.75" customHeight="1" x14ac:dyDescent="0.2">
      <c r="B48" s="14"/>
      <c r="C48" s="1177" t="s">
        <v>4</v>
      </c>
      <c r="D48" s="1177"/>
      <c r="E48" s="1178"/>
      <c r="F48" s="15">
        <v>0.11</v>
      </c>
      <c r="G48" s="16">
        <v>0.8</v>
      </c>
      <c r="H48" s="16">
        <v>1.73</v>
      </c>
      <c r="I48" s="16">
        <v>0.92</v>
      </c>
      <c r="J48" s="17">
        <v>0.97</v>
      </c>
    </row>
    <row r="49" spans="2:10" ht="57.75" customHeight="1" thickBot="1" x14ac:dyDescent="0.25">
      <c r="B49" s="18"/>
      <c r="C49" s="1179" t="s">
        <v>5</v>
      </c>
      <c r="D49" s="1179"/>
      <c r="E49" s="1180"/>
      <c r="F49" s="19" t="s">
        <v>532</v>
      </c>
      <c r="G49" s="20">
        <v>0.75</v>
      </c>
      <c r="H49" s="20">
        <v>1.37</v>
      </c>
      <c r="I49" s="20">
        <v>0.06</v>
      </c>
      <c r="J49" s="21">
        <v>0.52</v>
      </c>
    </row>
    <row r="50" spans="2:10" ht="13" x14ac:dyDescent="0.2"/>
  </sheetData>
  <sheetProtection algorithmName="SHA-512" hashValue="Z6joRWK/k83GJ5ubSfyDQP+I/kSM9wRRY7ISOfMtrMykrXh20yoMGZRA4hZNGeMatgX++jjHP9EF2lZKYDtcBQ==" saltValue="qLyzOG9ABVEp9yhyigOTV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児玉　奈美江</cp:lastModifiedBy>
  <cp:lastPrinted>2025-03-13T01:58:15Z</cp:lastPrinted>
  <dcterms:created xsi:type="dcterms:W3CDTF">2025-02-19T03:29:05Z</dcterms:created>
  <dcterms:modified xsi:type="dcterms:W3CDTF">2025-09-30T05:47:56Z</dcterms:modified>
  <cp:category/>
</cp:coreProperties>
</file>