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90F3FA5B-6648-4A25-973C-5D11168000CA}"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CO34" i="10" s="1"/>
  <c r="CO35" i="10" s="1"/>
  <c r="CO36" i="10" s="1"/>
</calcChain>
</file>

<file path=xl/sharedStrings.xml><?xml version="1.0" encoding="utf-8"?>
<sst xmlns="http://schemas.openxmlformats.org/spreadsheetml/2006/main" count="1136" uniqueCount="572">
  <si>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</si>
  <si>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</si>
  <si>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</si>
  <si>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</si>
  <si>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</si>
  <si>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</si>
  <si>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</si>
  <si>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</si>
  <si>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</si>
  <si>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</si>
  <si>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</si>
  <si>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</si>
  <si>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</si>
  <si>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</si>
  <si>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</si>
  <si>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</si>
  <si>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</si>
  <si>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</si>
  <si>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</si>
  <si>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</si>
  <si>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</si>
  <si>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</si>
  <si>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</si>
  <si>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</si>
  <si>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</si>
  <si>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</si>
  <si>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</si>
  <si>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</si>
  <si>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</si>
  <si>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</si>
  <si>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</si>
  <si>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</si>
  <si>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</si>
  <si>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</si>
  <si>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</si>
  <si>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</si>
  <si>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</si>
  <si>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</si>
  <si>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</si>
  <si>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</si>
  <si>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</si>
  <si>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</si>
  <si>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</si>
  <si>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</si>
  <si>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</si>
  <si>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</si>
  <si>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</si>
  <si>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</si>
  <si>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</si>
  <si>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</si>
  <si>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</si>
  <si>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</si>
  <si>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</si>
  <si>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</si>
  <si>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</si>
  <si>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</si>
  <si>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</si>
  <si>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</si>
  <si>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</si>
  <si>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</si>
  <si>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</si>
  <si>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</si>
  <si>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</si>
  <si>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</si>
  <si>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</si>
  <si>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</si>
  <si>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</si>
  <si>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</si>
  <si>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</si>
  <si>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</si>
  <si>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</si>
  <si>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</si>
  <si>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</si>
  <si>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</si>
  <si>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</si>
  <si>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</si>
  <si>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</si>
  <si>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</si>
  <si>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</si>
  <si>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</si>
  <si>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</si>
  <si>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</si>
  <si>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</si>
  <si>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</si>
  <si>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</si>
  <si>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</si>
  <si>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</si>
  <si>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</si>
  <si>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</si>
  <si>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</si>
  <si>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</si>
  <si>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</si>
  <si>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</si>
  <si>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</si>
  <si>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富田林市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</si>
  <si>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</si>
  <si>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</si>
  <si>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</si>
  <si>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</si>
  <si>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</si>
  <si>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</si>
  <si>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</si>
  <si>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</si>
  <si>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</si>
  <si>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</si>
  <si>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</si>
  <si>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</si>
  <si>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</si>
  <si>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</si>
  <si>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</si>
  <si>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</si>
  <si>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</si>
  <si>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</si>
  <si>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</si>
  <si>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</si>
  <si>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</si>
  <si>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</si>
  <si>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</si>
  <si>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</si>
  <si>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</si>
  <si>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</si>
  <si>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</si>
  <si>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</si>
  <si>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</si>
  <si>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</si>
  <si>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</si>
  <si>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</si>
  <si>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</si>
  <si>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</si>
  <si>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</si>
  <si>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</si>
  <si>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</si>
  <si>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</si>
  <si>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</si>
  <si>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</si>
  <si>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</si>
  <si>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</si>
  <si>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</si>
  <si>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</si>
  <si>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</si>
  <si>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</si>
  <si>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</si>
  <si>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</si>
  <si>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</si>
  <si>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-1.3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</si>
  <si>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</si>
  <si>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</si>
  <si>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</si>
  <si>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</si>
  <si>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</si>
  <si>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</si>
  <si>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</si>
  <si>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</si>
  <si>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</si>
  <si>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</si>
  <si>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</si>
  <si>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</si>
  <si>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</si>
  <si>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</si>
  <si>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</si>
  <si>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</si>
  <si>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</si>
  <si>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</si>
  <si>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</si>
  <si>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</si>
  <si>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</si>
  <si>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</si>
  <si>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</si>
  <si>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</si>
  <si>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</si>
  <si>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</si>
  <si>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</si>
  <si>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</si>
  <si>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</si>
  <si>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</si>
  <si>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</si>
  <si>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</si>
  <si>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</si>
  <si>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</si>
  <si>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</si>
  <si>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</si>
  <si>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</si>
  <si>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</si>
  <si>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</si>
  <si>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</si>
  <si>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</si>
  <si>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</si>
  <si>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</si>
  <si>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</si>
  <si>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</si>
  <si>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</si>
  <si>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</si>
  <si>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</si>
  <si>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</si>
  <si>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</si>
  <si>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</si>
  <si>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</si>
  <si>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</si>
  <si>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</si>
  <si>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</si>
  <si>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</si>
  <si>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</si>
  <si>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</si>
  <si>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大阪府富田林市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</si>
  <si>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</si>
  <si>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</si>
  <si>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</si>
  <si>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</si>
  <si>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</si>
  <si>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</si>
  <si>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</si>
  <si>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</si>
  <si>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</si>
  <si>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</si>
  <si>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</si>
  <si>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</si>
  <si>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</si>
  <si>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</si>
  <si>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</si>
  <si>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</si>
  <si>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</si>
  <si>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</si>
  <si>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</si>
  <si>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</si>
  <si>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</si>
  <si>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</si>
  <si>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</si>
  <si>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</si>
  <si>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</si>
  <si>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</si>
  <si>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</si>
  <si>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</si>
  <si>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</si>
  <si>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</si>
  <si>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</si>
  <si>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</si>
  <si>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</si>
  <si>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</si>
  <si>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</si>
  <si>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</si>
  <si>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</si>
  <si>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</si>
  <si>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</si>
  <si>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</si>
  <si>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</si>
  <si>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</si>
  <si>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</si>
  <si>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</si>
  <si>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</si>
  <si>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</si>
  <si>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</si>
  <si>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</si>
  <si>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</si>
  <si>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</si>
  <si>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</si>
  <si>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</si>
  <si>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</si>
  <si>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</si>
  <si>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</si>
  <si>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</si>
  <si>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</si>
  <si>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</si>
  <si>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</si>
  <si>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</si>
  <si>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</si>
  <si>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</si>
  <si>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</si>
  <si>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</si>
  <si>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</si>
  <si>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</si>
  <si>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</si>
  <si>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</si>
  <si>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</si>
  <si>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</si>
  <si>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</si>
  <si>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</si>
  <si>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</si>
  <si>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</si>
  <si>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</si>
  <si>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</si>
  <si>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</si>
  <si>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</si>
  <si>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</si>
  <si>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</si>
  <si>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</si>
  <si>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</si>
  <si>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</si>
  <si>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</si>
  <si>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</si>
  <si>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</si>
  <si>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</si>
  <si>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</si>
  <si>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</si>
  <si>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</si>
  <si>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</si>
  <si>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</si>
  <si>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</si>
  <si>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</si>
  <si>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</si>
  <si>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</si>
  <si>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</si>
  <si>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</si>
  <si>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</si>
  <si>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</si>
  <si>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</si>
  <si>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</si>
  <si>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</si>
  <si>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</si>
  <si>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</si>
  <si>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</si>
  <si>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</si>
  <si>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</si>
  <si>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</si>
  <si>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</si>
  <si>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</si>
  <si>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</si>
  <si>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</si>
  <si>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</si>
  <si>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</si>
  <si>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</si>
  <si>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</si>
  <si>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</si>
  <si>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</si>
  <si>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</si>
  <si>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</si>
  <si>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</si>
  <si>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</si>
  <si>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</si>
  <si>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</si>
  <si>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</si>
  <si>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</si>
  <si>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</si>
  <si>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</si>
  <si>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</si>
  <si>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</si>
  <si>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</si>
  <si>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</si>
  <si>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</si>
  <si>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</si>
  <si>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</si>
  <si>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</si>
  <si>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</si>
  <si>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</si>
  <si>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</si>
  <si>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</si>
  <si>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</si>
  <si>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</si>
  <si>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</si>
  <si>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</si>
  <si>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</si>
  <si>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</si>
  <si>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</si>
  <si>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</si>
  <si>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</si>
  <si>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大阪府富田林市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</si>
  <si>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</si>
  <si>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</si>
  <si>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</si>
  <si>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</si>
  <si>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</si>
  <si>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</si>
  <si>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</si>
  <si>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</si>
  <si>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</si>
  <si>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</si>
  <si>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</si>
  <si>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</si>
  <si>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</si>
  <si>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</si>
  <si>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</si>
  <si>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</si>
  <si>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</si>
  <si>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</si>
  <si>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</si>
  <si>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</si>
  <si>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南河内広域行政共同処理事業特別会計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</si>
  <si>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</si>
  <si>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</si>
  <si>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</si>
  <si>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</si>
  <si>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</si>
  <si>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</si>
  <si>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</si>
  <si>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</si>
  <si>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</si>
  <si>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</si>
  <si>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</si>
  <si>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</si>
  <si>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</si>
  <si>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</si>
  <si>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</si>
  <si>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</si>
  <si>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</si>
  <si>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</si>
  <si>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</si>
  <si>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</si>
  <si>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</si>
  <si>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</si>
  <si>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</si>
  <si>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</si>
  <si>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</si>
  <si>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</si>
  <si>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</si>
  <si>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</si>
  <si>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</si>
  <si>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</si>
  <si>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</si>
  <si>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</si>
  <si>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</si>
  <si>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</si>
  <si>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</si>
  <si>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</si>
  <si>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</si>
  <si>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</si>
  <si>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</si>
  <si>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</si>
  <si>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</si>
  <si>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</si>
  <si>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</si>
  <si>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</si>
  <si>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</si>
  <si>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</si>
  <si>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</si>
  <si>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</si>
  <si>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</si>
  <si>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</si>
  <si>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</si>
  <si>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</si>
  <si>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</si>
  <si>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</si>
  <si>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</si>
  <si>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</si>
  <si>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</si>
  <si>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</si>
  <si>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</si>
  <si>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</si>
  <si>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</si>
  <si>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</si>
  <si>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</si>
  <si>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</si>
  <si>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</si>
  <si>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</si>
  <si>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</si>
  <si>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</si>
  <si>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</si>
  <si>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</si>
  <si>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</si>
  <si>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</si>
  <si>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</si>
  <si>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</si>
  <si>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</si>
  <si>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</si>
  <si>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</si>
  <si>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</si>
  <si>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</si>
  <si>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</si>
  <si>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</si>
  <si>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</si>
  <si>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</si>
  <si>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</si>
  <si>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</si>
  <si>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</si>
  <si>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</si>
  <si>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</si>
  <si>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</si>
  <si>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</si>
  <si>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</si>
  <si>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</si>
  <si>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</si>
  <si>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</si>
  <si>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</si>
  <si>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</si>
  <si>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</si>
  <si>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</si>
  <si>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</si>
  <si>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</si>
  <si>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</si>
  <si>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</si>
  <si>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</si>
  <si>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</si>
  <si>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</si>
  <si>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</si>
  <si>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</si>
  <si>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</si>
  <si>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</si>
  <si>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</si>
  <si>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</si>
  <si>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</si>
  <si>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</si>
  <si>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</si>
  <si>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</si>
  <si>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</si>
  <si>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</si>
  <si>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</si>
  <si>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</si>
  <si>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</si>
  <si>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</si>
  <si>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</si>
  <si>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</si>
  <si>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</si>
  <si>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</si>
  <si>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</si>
  <si>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</si>
  <si>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</si>
  <si>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</si>
  <si>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</si>
  <si>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</si>
  <si>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</si>
  <si>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</si>
  <si>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</si>
  <si>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</si>
  <si>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</si>
  <si>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</si>
  <si>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</si>
  <si>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</si>
  <si>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</si>
  <si>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</si>
  <si>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</si>
  <si>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</si>
  <si>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</si>
  <si>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</si>
  <si>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</si>
  <si>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</si>
  <si>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</si>
  <si>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</si>
  <si>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</si>
  <si>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</si>
  <si>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</si>
  <si>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</si>
  <si>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</si>
  <si>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</si>
  <si>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一般会計</t>
  </si>
  <si>
    <t>下水道事業会計</t>
  </si>
  <si>
    <t>後期高齢者医療事業特別会計</t>
  </si>
  <si>
    <t>国民健康保険事業特別会計</t>
  </si>
  <si>
    <t>介護保険事業特別会計</t>
  </si>
  <si>
    <t>南河内広域行政共同処理事業特別会計</t>
  </si>
  <si>
    <t>その他会計（赤字）</t>
  </si>
  <si>
    <t>その他会計（黒字）</t>
  </si>
  <si>
    <t>R01</t>
    <phoneticPr fontId="5"/>
  </si>
  <si>
    <t>R02</t>
    <phoneticPr fontId="5"/>
  </si>
  <si>
    <t>R03</t>
    <phoneticPr fontId="5"/>
  </si>
  <si>
    <t>R04</t>
    <phoneticPr fontId="5"/>
  </si>
  <si>
    <t>R05</t>
    <phoneticPr fontId="5"/>
  </si>
  <si>
    <t>‐</t>
  </si>
  <si>
    <t>‐</t>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</si>
  <si>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</si>
  <si>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</si>
  <si>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</si>
  <si>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南河内環境事業組合</t>
    <rPh sb="0" eb="3">
      <t>ミナミカワチ</t>
    </rPh>
    <rPh sb="3" eb="5">
      <t>カンキョウ</t>
    </rPh>
    <rPh sb="5" eb="7">
      <t>ジギョウ</t>
    </rPh>
    <rPh sb="7" eb="9">
      <t>クミアイ</t>
    </rPh>
    <phoneticPr fontId="2"/>
  </si>
  <si>
    <t>〇</t>
  </si>
  <si>
    <t>富田林市文化振興事業団</t>
    <rPh sb="0" eb="4">
      <t>トンダバヤシシ</t>
    </rPh>
    <rPh sb="4" eb="6">
      <t>ブンカ</t>
    </rPh>
    <rPh sb="6" eb="8">
      <t>シンコウ</t>
    </rPh>
    <rPh sb="8" eb="11">
      <t>ジギョウダン</t>
    </rPh>
    <phoneticPr fontId="2"/>
  </si>
  <si>
    <t>富田林市公園緑化協会</t>
    <rPh sb="0" eb="4">
      <t>トンダバヤシシ</t>
    </rPh>
    <rPh sb="4" eb="6">
      <t>コウエン</t>
    </rPh>
    <rPh sb="6" eb="8">
      <t>リョッカ</t>
    </rPh>
    <rPh sb="8" eb="10">
      <t>キョウカイ</t>
    </rPh>
    <phoneticPr fontId="2"/>
  </si>
  <si>
    <t>富田林学校給食</t>
    <rPh sb="0" eb="3">
      <t>トンダバヤシ</t>
    </rPh>
    <rPh sb="3" eb="5">
      <t>ガッコウ</t>
    </rPh>
    <rPh sb="5" eb="7">
      <t>キュウショク</t>
    </rPh>
    <phoneticPr fontId="2"/>
  </si>
  <si>
    <t>公共施設整備基金</t>
  </si>
  <si>
    <t>職員退職手当基金</t>
  </si>
  <si>
    <t>駅前整備基金</t>
  </si>
  <si>
    <t>生活つなぎ資金貸付基金</t>
  </si>
  <si>
    <t>文化振興基金</t>
    <rPh sb="0" eb="2">
      <t>ブンカ</t>
    </rPh>
    <rPh sb="2" eb="6">
      <t>シンコウキキン</t>
    </rPh>
    <phoneticPr fontId="2"/>
  </si>
  <si>
    <t>大阪府都市ボートレース企業団（モーターボート競走事業会計）</t>
    <rPh sb="0" eb="3">
      <t>オオサカフ</t>
    </rPh>
    <rPh sb="3" eb="5">
      <t>トシ</t>
    </rPh>
    <rPh sb="11" eb="13">
      <t>キギョウ</t>
    </rPh>
    <rPh sb="13" eb="14">
      <t>ダン</t>
    </rPh>
    <rPh sb="22" eb="24">
      <t>キョウソウ</t>
    </rPh>
    <rPh sb="24" eb="26">
      <t>ジギョウ</t>
    </rPh>
    <rPh sb="26" eb="28">
      <t>カイケイ</t>
    </rPh>
    <phoneticPr fontId="2"/>
  </si>
  <si>
    <t>大阪広域水道企業団　水道事業会計（水道用水供給事業）</t>
    <rPh sb="0" eb="2">
      <t>オオサカ</t>
    </rPh>
    <rPh sb="2" eb="4">
      <t>コウイキ</t>
    </rPh>
    <rPh sb="4" eb="6">
      <t>スイドウ</t>
    </rPh>
    <rPh sb="6" eb="8">
      <t>キギョウ</t>
    </rPh>
    <rPh sb="8" eb="9">
      <t>ダン</t>
    </rPh>
    <rPh sb="10" eb="12">
      <t>スイドウ</t>
    </rPh>
    <rPh sb="12" eb="14">
      <t>ジギョウ</t>
    </rPh>
    <rPh sb="14" eb="16">
      <t>カイケイ</t>
    </rPh>
    <rPh sb="17" eb="21">
      <t>スイドウヨウスイ</t>
    </rPh>
    <rPh sb="21" eb="23">
      <t>キョウキュウ</t>
    </rPh>
    <rPh sb="23" eb="25">
      <t>ジギョウ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</si>
  <si>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</si>
  <si>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</si>
  <si>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本市では、令和元年度から令和5年度において将来負担比率は発生していない。有形固定資産減価償却率は令和5年度においては68.2％であり、類似団体内平均値より2.6ポイント、大阪府平均より2.8ポイント高い数値となっており、老朽化が進んでいる施設が多い状況である。今後は、庁舎建替え事業をはじめ、老朽化した施設の更新等の整備に係る事業費が増加し、地方債の発行額が増加することで、将来負担比率の上昇が見込まれる。適切な起債管理を行うため、計画的に施設整備を進めていく。</t>
    <rPh sb="6" eb="8">
      <t>レイワ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</si>
  <si>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</si>
  <si>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</si>
  <si>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</si>
  <si>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</si>
  <si>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</si>
  <si>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</si>
  <si>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市では、令和元年度から令和5年度において将来負担比率は発生していない。実質公債費比率は令和5年度においては▲0.7％であり、類似団体内平均値より5.4ポイント低い数値となっている。今後は、庁舎建替え事業をはじめ、老朽化した施設の更新等の整備に係る事業費が増加し、地方債の発行額が増加することで、実質公債費比率の上昇が見込まれる。適切な起債管理を行うため、計画的に施設整備を進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</si>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</sst>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63CCA06-4D25-40C6-ACEA-E28456C70F5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C67F-42AC-AD71-745009EAA74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53252</c:v>
                </c:pt>
                <c:pt idx="1">
                  <c:v>37722</c:v>
                </c:pt>
                <c:pt idx="2">
                  <c:v>23731</c:v>
                </c:pt>
                <c:pt idx="3">
                  <c:v>19969</c:v>
                </c:pt>
                <c:pt idx="4">
                  <c:v>32483</c:v>
                </c:pt>
              </c:numCache>
            </c:numRef>
          </c:val>
          <c:smooth val="0"/>
          <c:extLst>
            <c:ext xmlns:c16="http://schemas.microsoft.com/office/drawing/2014/chart" uri="{C3380CC4-5D6E-409C-BE32-E72D297353CC}">
              <c16:uniqueId val="{00000001-C67F-42AC-AD71-745009EAA74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3.12</c:v>
                </c:pt>
                <c:pt idx="1">
                  <c:v>3</c:v>
                </c:pt>
                <c:pt idx="2">
                  <c:v>3.47</c:v>
                </c:pt>
                <c:pt idx="3">
                  <c:v>3.97</c:v>
                </c:pt>
                <c:pt idx="4">
                  <c:v>1.84</c:v>
                </c:pt>
              </c:numCache>
            </c:numRef>
          </c:val>
          <c:extLst>
            <c:ext xmlns:c16="http://schemas.microsoft.com/office/drawing/2014/chart" uri="{C3380CC4-5D6E-409C-BE32-E72D297353CC}">
              <c16:uniqueId val="{00000000-0148-442E-8ED2-4394C856F3B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15.99</c:v>
                </c:pt>
                <c:pt idx="1">
                  <c:v>14.27</c:v>
                </c:pt>
                <c:pt idx="2">
                  <c:v>16.87</c:v>
                </c:pt>
                <c:pt idx="3">
                  <c:v>19.23</c:v>
                </c:pt>
                <c:pt idx="4">
                  <c:v>19.559999999999999</c:v>
                </c:pt>
              </c:numCache>
            </c:numRef>
          </c:val>
          <c:extLst>
            <c:ext xmlns:c16="http://schemas.microsoft.com/office/drawing/2014/chart" uri="{C3380CC4-5D6E-409C-BE32-E72D297353CC}">
              <c16:uniqueId val="{00000001-0148-442E-8ED2-4394C856F3B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0.6</c:v>
                </c:pt>
                <c:pt idx="1">
                  <c:v>1.51</c:v>
                </c:pt>
                <c:pt idx="2">
                  <c:v>6.7</c:v>
                </c:pt>
                <c:pt idx="3">
                  <c:v>2.5299999999999998</c:v>
                </c:pt>
                <c:pt idx="4">
                  <c:v>0.12</c:v>
                </c:pt>
              </c:numCache>
            </c:numRef>
          </c:val>
          <c:smooth val="0"/>
          <c:extLst>
            <c:ext xmlns:c16="http://schemas.microsoft.com/office/drawing/2014/chart" uri="{C3380CC4-5D6E-409C-BE32-E72D297353CC}">
              <c16:uniqueId val="{00000002-0148-442E-8ED2-4394C856F3B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33B-407D-9230-A66759CB4BD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33B-407D-9230-A66759CB4BD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33B-407D-9230-A66759CB4BD8}"/>
            </c:ext>
          </c:extLst>
        </c:ser>
        <c:ser>
          <c:idx val="3"/>
          <c:order val="3"/>
          <c:tx>
            <c:strRef>
              <c:f>データシート!$A$30</c:f>
              <c:strCache>
                <c:ptCount val="1"/>
                <c:pt idx="0">
                  <c:v>南河内広域行政共同処理事業特別会計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0.03</c:v>
                </c:pt>
                <c:pt idx="8">
                  <c:v>#N/A</c:v>
                </c:pt>
                <c:pt idx="9">
                  <c:v>0</c:v>
                </c:pt>
              </c:numCache>
            </c:numRef>
          </c:val>
          <c:extLst>
            <c:ext xmlns:c16="http://schemas.microsoft.com/office/drawing/2014/chart" uri="{C3380CC4-5D6E-409C-BE32-E72D297353CC}">
              <c16:uniqueId val="{00000003-933B-407D-9230-A66759CB4BD8}"/>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1.24</c:v>
                </c:pt>
                <c:pt idx="2">
                  <c:v>#N/A</c:v>
                </c:pt>
                <c:pt idx="3">
                  <c:v>0.76</c:v>
                </c:pt>
                <c:pt idx="4">
                  <c:v>#N/A</c:v>
                </c:pt>
                <c:pt idx="5">
                  <c:v>1.1299999999999999</c:v>
                </c:pt>
                <c:pt idx="6">
                  <c:v>#N/A</c:v>
                </c:pt>
                <c:pt idx="7">
                  <c:v>0.55000000000000004</c:v>
                </c:pt>
                <c:pt idx="8">
                  <c:v>#N/A</c:v>
                </c:pt>
                <c:pt idx="9">
                  <c:v>0.06</c:v>
                </c:pt>
              </c:numCache>
            </c:numRef>
          </c:val>
          <c:extLst>
            <c:ext xmlns:c16="http://schemas.microsoft.com/office/drawing/2014/chart" uri="{C3380CC4-5D6E-409C-BE32-E72D297353CC}">
              <c16:uniqueId val="{00000004-933B-407D-9230-A66759CB4BD8}"/>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0.49</c:v>
                </c:pt>
                <c:pt idx="2">
                  <c:v>#N/A</c:v>
                </c:pt>
                <c:pt idx="3">
                  <c:v>1.28</c:v>
                </c:pt>
                <c:pt idx="4">
                  <c:v>#N/A</c:v>
                </c:pt>
                <c:pt idx="5">
                  <c:v>1.47</c:v>
                </c:pt>
                <c:pt idx="6">
                  <c:v>#N/A</c:v>
                </c:pt>
                <c:pt idx="7">
                  <c:v>1.1100000000000001</c:v>
                </c:pt>
                <c:pt idx="8">
                  <c:v>#N/A</c:v>
                </c:pt>
                <c:pt idx="9">
                  <c:v>0.18</c:v>
                </c:pt>
              </c:numCache>
            </c:numRef>
          </c:val>
          <c:extLst>
            <c:ext xmlns:c16="http://schemas.microsoft.com/office/drawing/2014/chart" uri="{C3380CC4-5D6E-409C-BE32-E72D297353CC}">
              <c16:uniqueId val="{00000005-933B-407D-9230-A66759CB4BD8}"/>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0.26</c:v>
                </c:pt>
                <c:pt idx="2">
                  <c:v>#N/A</c:v>
                </c:pt>
                <c:pt idx="3">
                  <c:v>0.26</c:v>
                </c:pt>
                <c:pt idx="4">
                  <c:v>#N/A</c:v>
                </c:pt>
                <c:pt idx="5">
                  <c:v>0.22</c:v>
                </c:pt>
                <c:pt idx="6">
                  <c:v>#N/A</c:v>
                </c:pt>
                <c:pt idx="7">
                  <c:v>0.26</c:v>
                </c:pt>
                <c:pt idx="8">
                  <c:v>#N/A</c:v>
                </c:pt>
                <c:pt idx="9">
                  <c:v>0.22</c:v>
                </c:pt>
              </c:numCache>
            </c:numRef>
          </c:val>
          <c:extLst>
            <c:ext xmlns:c16="http://schemas.microsoft.com/office/drawing/2014/chart" uri="{C3380CC4-5D6E-409C-BE32-E72D297353CC}">
              <c16:uniqueId val="{00000006-933B-407D-9230-A66759CB4BD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1.33</c:v>
                </c:pt>
                <c:pt idx="2">
                  <c:v>#N/A</c:v>
                </c:pt>
                <c:pt idx="3">
                  <c:v>1.38</c:v>
                </c:pt>
                <c:pt idx="4">
                  <c:v>#N/A</c:v>
                </c:pt>
                <c:pt idx="5">
                  <c:v>1.35</c:v>
                </c:pt>
                <c:pt idx="6">
                  <c:v>#N/A</c:v>
                </c:pt>
                <c:pt idx="7">
                  <c:v>1.45</c:v>
                </c:pt>
                <c:pt idx="8">
                  <c:v>#N/A</c:v>
                </c:pt>
                <c:pt idx="9">
                  <c:v>1.37</c:v>
                </c:pt>
              </c:numCache>
            </c:numRef>
          </c:val>
          <c:extLst>
            <c:ext xmlns:c16="http://schemas.microsoft.com/office/drawing/2014/chart" uri="{C3380CC4-5D6E-409C-BE32-E72D297353CC}">
              <c16:uniqueId val="{00000007-933B-407D-9230-A66759CB4BD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3.1</c:v>
                </c:pt>
                <c:pt idx="2">
                  <c:v>#N/A</c:v>
                </c:pt>
                <c:pt idx="3">
                  <c:v>2.98</c:v>
                </c:pt>
                <c:pt idx="4">
                  <c:v>#N/A</c:v>
                </c:pt>
                <c:pt idx="5">
                  <c:v>3.45</c:v>
                </c:pt>
                <c:pt idx="6">
                  <c:v>#N/A</c:v>
                </c:pt>
                <c:pt idx="7">
                  <c:v>3.94</c:v>
                </c:pt>
                <c:pt idx="8">
                  <c:v>#N/A</c:v>
                </c:pt>
                <c:pt idx="9">
                  <c:v>1.82</c:v>
                </c:pt>
              </c:numCache>
            </c:numRef>
          </c:val>
          <c:extLst>
            <c:ext xmlns:c16="http://schemas.microsoft.com/office/drawing/2014/chart" uri="{C3380CC4-5D6E-409C-BE32-E72D297353CC}">
              <c16:uniqueId val="{00000008-933B-407D-9230-A66759CB4BD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11.21</c:v>
                </c:pt>
                <c:pt idx="2">
                  <c:v>#N/A</c:v>
                </c:pt>
                <c:pt idx="3">
                  <c:v>8.8800000000000008</c:v>
                </c:pt>
                <c:pt idx="4">
                  <c:v>#N/A</c:v>
                </c:pt>
                <c:pt idx="5">
                  <c:v>6.76</c:v>
                </c:pt>
                <c:pt idx="6">
                  <c:v>#N/A</c:v>
                </c:pt>
                <c:pt idx="7">
                  <c:v>8.11</c:v>
                </c:pt>
                <c:pt idx="8">
                  <c:v>#N/A</c:v>
                </c:pt>
                <c:pt idx="9">
                  <c:v>7.57</c:v>
                </c:pt>
              </c:numCache>
            </c:numRef>
          </c:val>
          <c:extLst>
            <c:ext xmlns:c16="http://schemas.microsoft.com/office/drawing/2014/chart" uri="{C3380CC4-5D6E-409C-BE32-E72D297353CC}">
              <c16:uniqueId val="{00000009-933B-407D-9230-A66759CB4BD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3498</c:v>
                </c:pt>
                <c:pt idx="5">
                  <c:v>3554</c:v>
                </c:pt>
                <c:pt idx="8">
                  <c:v>3486</c:v>
                </c:pt>
                <c:pt idx="11">
                  <c:v>3444</c:v>
                </c:pt>
                <c:pt idx="14">
                  <c:v>3418</c:v>
                </c:pt>
              </c:numCache>
            </c:numRef>
          </c:val>
          <c:extLst>
            <c:ext xmlns:c16="http://schemas.microsoft.com/office/drawing/2014/chart" uri="{C3380CC4-5D6E-409C-BE32-E72D297353CC}">
              <c16:uniqueId val="{00000000-3D6D-44E4-AD9F-88EC7B55BCD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6D-44E4-AD9F-88EC7B55BCD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D6D-44E4-AD9F-88EC7B55BCD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c:v>
                </c:pt>
                <c:pt idx="3">
                  <c:v>2</c:v>
                </c:pt>
                <c:pt idx="6">
                  <c:v>3</c:v>
                </c:pt>
                <c:pt idx="9">
                  <c:v>28</c:v>
                </c:pt>
                <c:pt idx="12">
                  <c:v>61</c:v>
                </c:pt>
              </c:numCache>
            </c:numRef>
          </c:val>
          <c:extLst>
            <c:ext xmlns:c16="http://schemas.microsoft.com/office/drawing/2014/chart" uri="{C3380CC4-5D6E-409C-BE32-E72D297353CC}">
              <c16:uniqueId val="{00000003-3D6D-44E4-AD9F-88EC7B55BCD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779</c:v>
                </c:pt>
                <c:pt idx="3">
                  <c:v>793</c:v>
                </c:pt>
                <c:pt idx="6">
                  <c:v>739</c:v>
                </c:pt>
                <c:pt idx="9">
                  <c:v>715</c:v>
                </c:pt>
                <c:pt idx="12">
                  <c:v>721</c:v>
                </c:pt>
              </c:numCache>
            </c:numRef>
          </c:val>
          <c:extLst>
            <c:ext xmlns:c16="http://schemas.microsoft.com/office/drawing/2014/chart" uri="{C3380CC4-5D6E-409C-BE32-E72D297353CC}">
              <c16:uniqueId val="{00000004-3D6D-44E4-AD9F-88EC7B55BCD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6D-44E4-AD9F-88EC7B55BCD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6D-44E4-AD9F-88EC7B55BCD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2476</c:v>
                </c:pt>
                <c:pt idx="3">
                  <c:v>2502</c:v>
                </c:pt>
                <c:pt idx="6">
                  <c:v>2518</c:v>
                </c:pt>
                <c:pt idx="9">
                  <c:v>2497</c:v>
                </c:pt>
                <c:pt idx="12">
                  <c:v>2555</c:v>
                </c:pt>
              </c:numCache>
            </c:numRef>
          </c:val>
          <c:extLst>
            <c:ext xmlns:c16="http://schemas.microsoft.com/office/drawing/2014/chart" uri="{C3380CC4-5D6E-409C-BE32-E72D297353CC}">
              <c16:uniqueId val="{00000007-3D6D-44E4-AD9F-88EC7B55BCD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-241</c:v>
                </c:pt>
                <c:pt idx="2">
                  <c:v>#N/A</c:v>
                </c:pt>
                <c:pt idx="3">
                  <c:v>#N/A</c:v>
                </c:pt>
                <c:pt idx="4">
                  <c:v>-257</c:v>
                </c:pt>
                <c:pt idx="5">
                  <c:v>#N/A</c:v>
                </c:pt>
                <c:pt idx="6">
                  <c:v>#N/A</c:v>
                </c:pt>
                <c:pt idx="7">
                  <c:v>-226</c:v>
                </c:pt>
                <c:pt idx="8">
                  <c:v>#N/A</c:v>
                </c:pt>
                <c:pt idx="9">
                  <c:v>#N/A</c:v>
                </c:pt>
                <c:pt idx="10">
                  <c:v>-204</c:v>
                </c:pt>
                <c:pt idx="11">
                  <c:v>#N/A</c:v>
                </c:pt>
                <c:pt idx="12">
                  <c:v>#N/A</c:v>
                </c:pt>
                <c:pt idx="13">
                  <c:v>-81</c:v>
                </c:pt>
                <c:pt idx="14">
                  <c:v>#N/A</c:v>
                </c:pt>
              </c:numCache>
            </c:numRef>
          </c:val>
          <c:smooth val="0"/>
          <c:extLst>
            <c:ext xmlns:c16="http://schemas.microsoft.com/office/drawing/2014/chart" uri="{C3380CC4-5D6E-409C-BE32-E72D297353CC}">
              <c16:uniqueId val="{00000008-3D6D-44E4-AD9F-88EC7B55BCD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30792</c:v>
                </c:pt>
                <c:pt idx="5">
                  <c:v>30235</c:v>
                </c:pt>
                <c:pt idx="8">
                  <c:v>29315</c:v>
                </c:pt>
                <c:pt idx="11">
                  <c:v>27982</c:v>
                </c:pt>
                <c:pt idx="14">
                  <c:v>27325</c:v>
                </c:pt>
              </c:numCache>
            </c:numRef>
          </c:val>
          <c:extLst>
            <c:ext xmlns:c16="http://schemas.microsoft.com/office/drawing/2014/chart" uri="{C3380CC4-5D6E-409C-BE32-E72D297353CC}">
              <c16:uniqueId val="{00000000-6FA4-417B-A028-819655BCF2B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8767</c:v>
                </c:pt>
                <c:pt idx="5">
                  <c:v>9169</c:v>
                </c:pt>
                <c:pt idx="8">
                  <c:v>8598</c:v>
                </c:pt>
                <c:pt idx="11">
                  <c:v>8279</c:v>
                </c:pt>
                <c:pt idx="14">
                  <c:v>7842</c:v>
                </c:pt>
              </c:numCache>
            </c:numRef>
          </c:val>
          <c:extLst>
            <c:ext xmlns:c16="http://schemas.microsoft.com/office/drawing/2014/chart" uri="{C3380CC4-5D6E-409C-BE32-E72D297353CC}">
              <c16:uniqueId val="{00000001-6FA4-417B-A028-819655BCF2B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10613</c:v>
                </c:pt>
                <c:pt idx="5">
                  <c:v>10201</c:v>
                </c:pt>
                <c:pt idx="8">
                  <c:v>11804</c:v>
                </c:pt>
                <c:pt idx="11">
                  <c:v>13267</c:v>
                </c:pt>
                <c:pt idx="14">
                  <c:v>13056</c:v>
                </c:pt>
              </c:numCache>
            </c:numRef>
          </c:val>
          <c:extLst>
            <c:ext xmlns:c16="http://schemas.microsoft.com/office/drawing/2014/chart" uri="{C3380CC4-5D6E-409C-BE32-E72D297353CC}">
              <c16:uniqueId val="{00000002-6FA4-417B-A028-819655BCF2B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FA4-417B-A028-819655BCF2B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FA4-417B-A028-819655BCF2B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FA4-417B-A028-819655BCF2B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5578</c:v>
                </c:pt>
                <c:pt idx="3">
                  <c:v>5826</c:v>
                </c:pt>
                <c:pt idx="6">
                  <c:v>5903</c:v>
                </c:pt>
                <c:pt idx="9">
                  <c:v>6001</c:v>
                </c:pt>
                <c:pt idx="12">
                  <c:v>5063</c:v>
                </c:pt>
              </c:numCache>
            </c:numRef>
          </c:val>
          <c:extLst>
            <c:ext xmlns:c16="http://schemas.microsoft.com/office/drawing/2014/chart" uri="{C3380CC4-5D6E-409C-BE32-E72D297353CC}">
              <c16:uniqueId val="{00000006-6FA4-417B-A028-819655BCF2B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21</c:v>
                </c:pt>
                <c:pt idx="3">
                  <c:v>340</c:v>
                </c:pt>
                <c:pt idx="6">
                  <c:v>874</c:v>
                </c:pt>
                <c:pt idx="9">
                  <c:v>857</c:v>
                </c:pt>
                <c:pt idx="12">
                  <c:v>843</c:v>
                </c:pt>
              </c:numCache>
            </c:numRef>
          </c:val>
          <c:extLst>
            <c:ext xmlns:c16="http://schemas.microsoft.com/office/drawing/2014/chart" uri="{C3380CC4-5D6E-409C-BE32-E72D297353CC}">
              <c16:uniqueId val="{00000007-6FA4-417B-A028-819655BCF2B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7780</c:v>
                </c:pt>
                <c:pt idx="3">
                  <c:v>7533</c:v>
                </c:pt>
                <c:pt idx="6">
                  <c:v>7171</c:v>
                </c:pt>
                <c:pt idx="9">
                  <c:v>6906</c:v>
                </c:pt>
                <c:pt idx="12">
                  <c:v>6649</c:v>
                </c:pt>
              </c:numCache>
            </c:numRef>
          </c:val>
          <c:extLst>
            <c:ext xmlns:c16="http://schemas.microsoft.com/office/drawing/2014/chart" uri="{C3380CC4-5D6E-409C-BE32-E72D297353CC}">
              <c16:uniqueId val="{00000008-6FA4-417B-A028-819655BCF2B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FA4-417B-A028-819655BCF2B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31598</c:v>
                </c:pt>
                <c:pt idx="3">
                  <c:v>31377</c:v>
                </c:pt>
                <c:pt idx="6">
                  <c:v>30356</c:v>
                </c:pt>
                <c:pt idx="9">
                  <c:v>28969</c:v>
                </c:pt>
                <c:pt idx="12">
                  <c:v>27786</c:v>
                </c:pt>
              </c:numCache>
            </c:numRef>
          </c:val>
          <c:extLst>
            <c:ext xmlns:c16="http://schemas.microsoft.com/office/drawing/2014/chart" uri="{C3380CC4-5D6E-409C-BE32-E72D297353CC}">
              <c16:uniqueId val="{0000000A-6FA4-417B-A028-819655BCF2B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FA4-417B-A028-819655BCF2B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4159</c:v>
                </c:pt>
                <c:pt idx="1">
                  <c:v>4665</c:v>
                </c:pt>
                <c:pt idx="2">
                  <c:v>4793</c:v>
                </c:pt>
              </c:numCache>
            </c:numRef>
          </c:val>
          <c:extLst>
            <c:ext xmlns:c16="http://schemas.microsoft.com/office/drawing/2014/chart" uri="{C3380CC4-5D6E-409C-BE32-E72D297353CC}">
              <c16:uniqueId val="{00000000-A495-45AE-A18A-E60CF3BA71F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495-45AE-A18A-E60CF3BA71F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7017</c:v>
                </c:pt>
                <c:pt idx="1">
                  <c:v>7654</c:v>
                </c:pt>
                <c:pt idx="2">
                  <c:v>7362</c:v>
                </c:pt>
              </c:numCache>
            </c:numRef>
          </c:val>
          <c:extLst>
            <c:ext xmlns:c16="http://schemas.microsoft.com/office/drawing/2014/chart" uri="{C3380CC4-5D6E-409C-BE32-E72D297353CC}">
              <c16:uniqueId val="{00000002-A495-45AE-A18A-E60CF3BA71F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{69243DED-CEB5-493B-89F5-B6B72A1C6817}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BD4-45B9-90C4-BE6F130BE6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{BBB29180-05CF-4839-B0F6-7F4AC89781B6}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D4-45B9-90C4-BE6F130BE6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{E55CCF3E-4496-4BD6-9553-DDDF293D93BC}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D4-45B9-90C4-BE6F130BE6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{40E70687-ECDD-422E-8F6E-579CF692EB83}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D4-45B9-90C4-BE6F130BE6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{C14E41F1-8760-4476-B5FB-4581732091A8}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D4-45B9-90C4-BE6F130BE6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{7DC6FFD6-4781-4774-B9EE-C011738A4A90}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BD4-45B9-90C4-BE6F130BE6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{DB7CD526-ED9B-4B78-8341-B974BF05F635}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BD4-45B9-90C4-BE6F130BE6D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{82F419E5-6C91-4EEA-9850-9EF75C92BEF2}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BD4-45B9-90C4-BE6F130BE6D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{3B7F01E4-7D94-41ED-8058-FDA180FD19CF}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BD4-45B9-90C4-BE6F130BE6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62.9</c:v>
                </c:pt>
                <c:pt idx="8">
                  <c:v>64.3</c:v>
                </c:pt>
                <c:pt idx="16">
                  <c:v>66.2</c:v>
                </c:pt>
                <c:pt idx="24">
                  <c:v>67.599999999999994</c:v>
                </c:pt>
                <c:pt idx="32">
                  <c:v>68.2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BD4-45B9-90C4-BE6F130BE6D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{5E523465-C35B-43C8-959F-4BAAD84EE641}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BD4-45B9-90C4-BE6F130BE6D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{EA8AF9AC-A9BB-46BB-BA98-E813BCDD4BAB}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D4-45B9-90C4-BE6F130BE6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{278A9C17-7E5A-4211-A5FB-42916853CE1C}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D4-45B9-90C4-BE6F130BE6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{72C5C591-FA76-43B1-AE2E-F3FC805BB0C0}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D4-45B9-90C4-BE6F130BE6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{FBE38A20-B016-4923-B10B-E48335AB5FAC}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D4-45B9-90C4-BE6F130BE6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{EDB56DEE-86A7-42F2-8731-A0B44051FBFD}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BD4-45B9-90C4-BE6F130BE6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{C99BCEF6-8784-46C0-866D-C9BDB09B4CCE}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BD4-45B9-90C4-BE6F130BE6D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{A5C2BAC6-32C5-4207-9B13-CFFD17D5A577}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BD4-45B9-90C4-BE6F130BE6D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{A6025E12-52D0-4F40-BCC5-FE32C3DCA3A3}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BD4-45B9-90C4-BE6F130BE6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3BD4-45B9-90C4-BE6F130BE6D8}"/>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{46A25F2F-BC1C-4FC9-A913-BD09DFBB768F}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6F2-44DB-B402-0DD6F0E352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{28D05B07-3CA0-4ABB-A853-FB3CE6982F19}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F2-44DB-B402-0DD6F0E352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{1CFA3E78-AAD6-473E-9567-7536C9AE5535}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F2-44DB-B402-0DD6F0E352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{BDA7342A-25FD-4145-A7CE-8F6D5908794F}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F2-44DB-B402-0DD6F0E352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{E9A09B36-4248-4442-A7E2-A7BD2C5EE971}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F2-44DB-B402-0DD6F0E3525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{5603A149-A383-4DD2-B1B7-3F6E8669B730}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6F2-44DB-B402-0DD6F0E3525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{ADB002F0-3D23-41B7-ADF8-B3E43381ADAB}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6F2-44DB-B402-0DD6F0E3525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{A7DFE882-5ADA-4E3F-9E86-C205D506A0BB}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6F2-44DB-B402-0DD6F0E3525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{6C7FE2B1-301C-4AC6-9DA0-9669D57542E6}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6F2-44DB-B402-0DD6F0E352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-1.3</c:v>
                </c:pt>
                <c:pt idx="16">
                  <c:v>-1.1000000000000001</c:v>
                </c:pt>
                <c:pt idx="24">
                  <c:v>-1</c:v>
                </c:pt>
                <c:pt idx="32">
                  <c:v>-0.7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6F2-44DB-B402-0DD6F0E352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{8E0124FB-2B59-4321-AD83-38B55ED0811C}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6F2-44DB-B402-0DD6F0E352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{169F6AA7-5C2D-4EE1-992F-F6E8C11D68F1}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F2-44DB-B402-0DD6F0E352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{D323FBEB-8611-4532-AAAD-6F95A66D8A78}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F2-44DB-B402-0DD6F0E352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{8CD1ACE0-CF6D-49CA-AFC4-B83156558F68}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F2-44DB-B402-0DD6F0E352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{CE7EF143-B1BD-4AE9-9C63-EE3C3A3E077D}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F2-44DB-B402-0DD6F0E3525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{B4A6CD2A-D027-43DE-A176-85E8D5A3419C}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6F2-44DB-B402-0DD6F0E3525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{6A628CCA-FF51-4C3A-96FE-C123029CB9F0}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6F2-44DB-B402-0DD6F0E3525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{CF0EA20C-B3F3-4672-91DD-595C6B8B8218}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6F2-44DB-B402-0DD6F0E3525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{6C075399-6FC5-4C46-A105-117EBBD995E3}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6F2-44DB-B402-0DD6F0E352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06F2-44DB-B402-0DD6F0E3525F}"/>
            </c:ext>
          </c:extLst>
        </c:ser>
        <c:dLbls>
          <c:showLegendKey val="0"/>
          <c:showVal val="1"/>
          <c:showCatName val="0"/>
          <c:showSerName val="0"/>
          <c:showPercent val="0"/>
          <c:showBubbleSize val="0"/>
        </c:dLbls>
        <c:axId val="84219776"/>
        <c:axId val="84234240"/>
      </c:scatterChart>
      <c:valAx>
        <c:axId val="84219776"/>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富田林病院建替事業債の元金償還の開始等により元利償還金が前年度と比較して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百万円の増となったこと等により、</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実質公債費比率</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の分子は前年度と比較して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、本格化する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新庁舎建設事業などで公債費が増加することが見込まれる</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ため</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、一般会計の市債を繰上償還することや交付税算入される有利な起債を積極的に利用することで、実質公債費比率を低い水準で維持できるよう努める。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任意繰上償還の実施や臨時財政対策債の減などにより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一般会計等に係る地方債の現在高</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1,183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減、</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また公営企業債等繰入見込額、組合等負担等見込額、退職手当負担見込額も減により、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将来負担額は</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2,392</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百万円減少した。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公共施設整備基金の減などにより充当可能基金は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211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百万円の減、都市計画税の充当可能事業費の減などにより充当可能特定歳入が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437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百万円の減、また基準財政需要額算入見込額の減により、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充当可能財源等は</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1,305</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減少した。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全体として</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将来負担比率</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の分子は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1,088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今後、老朽化した公共施設の更新が控えており比率が上昇することが見込まれることから、引き続き計画的な起債管理を行うなど、将来負担比率の急激な変動を抑制できるよう努める。</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大阪府富田林市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普通交付税に係る臨時財政対策債基金償還費等を財政調整基金に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百万円を積立、競艇配分金や公有財産売払収入等を公共施設整備基金に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445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百万円積立した一方、新庁舎建設事業をはじめとした普通建設事業費に充当するため公共施設整備基金を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百万円取崩し、退職手当基金を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百万円取崩し等により、基金全体としては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災害対応等への不測の事態への対応に加え、老朽化の進む公共施設の更新等に備えて、計画的な基金の運用を行う。</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公共施設整備基金</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公共施設の整備資金の財源に充当。</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職員退職手当基金：職員の退職手当の支給にかかる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財源に充当</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地域福祉基金：高齢者福祉施策の財源に充当。</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駅前整備基金：駅前の整備資金の財源に充当。</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生活つなぎ資金貸付基金：生活つなぎ資金貸付金事業の財源に充当。</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公共施設整備基金</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競艇配分金や公有財産売払収入等</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445</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積立てた</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一方、</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新庁舎建設事業をはじめとした普通建設事業費</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の財源として</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559</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取崩</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したことにより</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114</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職員退職手当基金：今後の退職者の増加に向け</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積立てた</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百万円を取崩したこと</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公共施設整備基金：今後も、市庁舎などの施設建替を予定していることから取崩しが増える見込みであるが、事業費の精査、交付税</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算入のある起債や国・府の補助金を活用することにより、取崩しを最小限に抑えていく。</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職員退職手当基金：引き続き計画的な積立て及び取崩しを行い、財政負担の平準化を図る。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年度は、普通交付税に係る臨時財政対策債基金償還費と基金利子を積み立て、基金残高は前年度と比較して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災害の復旧等、予測できない事務又は事業に要する経費や市債の償還に要する費用に充てるなど、市財政の健全な運営に資するため、</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前年度剰余金、及び基金利子を今後も積立てる。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261DC06-298C-44F6-92D6-FE76CACE5A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8F4E73E-B7E1-4AAF-8263-C42C50FD3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5732A10-B249-4393-85F9-D902F7FDC1BE}"/>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1D1E54F-0D80-4474-BE56-1109E3C17A82}"/>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AAD01A6-F8CF-4C23-8D8D-438673178D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4AFEAC2-DC97-4334-8EF9-67FFD8AC4F49}"/>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37F5283F-75D9-4A98-A9C1-EFD91F7CE68E}"/>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BF9AAB3-98D5-4335-A3F5-01A82DFF0CD2}"/>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1BB50AC-E9AE-4132-A92A-A8AAEFF1D9B5}"/>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DF8A632-61C7-4DB4-B9E2-F92714BC5B48}"/>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26EB177-89DC-4A60-90A1-06C5FDB05A8B}"/>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4A0C93E-0786-472D-AC77-406F38BBEE5C}"/>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D45BD01-6EC6-4D0C-8632-2300BA102F37}"/>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1CB20DE-922F-41B5-82E4-844AFB0FAC4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EFB384D-9C49-4880-A9C6-8DF9EDA5C5A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D2D415D-AFC5-4379-BCAA-8B5F8D03A49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3927D59-F2E3-45CC-9D4A-641AA14FC6F8}"/>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A44FA86-F1A4-42B6-AB92-1B0CC081B69B}"/>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8D2D0B05-C472-43D2-95E3-A9C9346CBD5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E523236-5174-4BB4-91FF-04823AEAFA49}"/>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3A87C63E-4A73-49C9-8064-CB24B349F4C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768FA58-B887-4B60-9F82-805C9A17B0CE}"/>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8347310-CD2C-41EF-A0D4-B764F8569BF1}"/>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8AD7E7E-9E84-44DA-B05D-1A0811962DAF}"/>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5589F7B-EE58-457F-B292-BED12B20BA3C}"/>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FD70740E-9DA7-4349-8104-6E0CC3999A5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243B9A5-AD2A-438F-9694-1166AF907EFD}"/>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443FD77-5B2D-4338-A9EF-1FA16940F448}"/>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B9E21254-664C-45B8-B911-D79C5571F9EC}"/>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B863F0B-C695-489C-A0FF-512A1EACE73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1E97537-0EC3-4446-B106-22A5309D10E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3B2A4D4-E227-4FBB-ABC5-63315AAD574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28BA09B-5723-4ED4-82CA-725B7285D6E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363490A-C6CF-447F-B999-7B76D410423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E8B6F64-08F9-4BC4-8766-748B847C808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3093E1A0-6604-4C90-B9BE-93E5580FF525}"/>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60B6764-374E-44EC-89DE-7032843C5897}"/>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ED16047-8176-4F43-BCAB-BA84CC77E717}"/>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72DE4E8-4498-4F00-AB50-E9B6FBFD69B2}"/>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B987D7F-F2FA-430F-8F43-EAD3B1D09DF3}"/>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6AEC315-809A-495D-A5F1-F6681A59BF36}"/>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C9E37B4-93A1-4EA8-914A-D66140063C7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A3782D57-C913-49DA-B63E-1F38BC643DF7}"/>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B199F017-8D5C-4EE5-BE03-05C5982E03EE}"/>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A009609-E89F-4D34-BD34-BCFE1EF50701}"/>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2C2C5A0-2FA0-42A8-92E3-7078EC909B65}"/>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4D795D5-EA61-447B-AC5A-0721F51AA0FA}"/>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D426ACB2-0230-47F0-8E7F-A3212BBCAEE7}"/>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D6EF473-2505-484E-90D9-E453E90AFA81}"/>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6D6F7B0-2E02-4E0C-ABE2-964FD58A7643}"/>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2D9830C-D9B5-4C6B-B610-D3AA750DFD39}"/>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F53E115-A8B3-427E-B95E-B71B2E059D3A}"/>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9DAF2B1-267F-40CE-96AB-3B3AA854597E}"/>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27E5400-924F-4586-BEA5-4299DD2EF869}"/>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C4186A0-3391-4F0E-BDFA-B7D4AD32563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9DC9FD5-CD79-4F34-9865-1B194C73E65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C84685E-862C-4194-89C6-2B3C49C6ED3B}"/>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年度は、社会福祉施設の整備や庁舎建替え事業などの有形固定資産の取得につながる事業はあったものの、保有資産の除売却などによる減少はほぼ無く減価償却が進んだため、前年度に比べて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ポイント増加し、類似団体の平均値より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ポイント高い数値となった。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また、大阪府平均と比べても</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ポイント高くなっており、老朽化が進んでいる施設が多いことがわかる。今後は公共施設等総合管理計画に沿って、引き続き老朽化した施設の更新に取り組む。</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69F630CA-BD11-43E1-A46A-FC17BD65024D}"/>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AD6785D-A7E7-41FB-87D0-A8D0EBDA7E6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DEE53CB-6FCF-4225-893A-B2695C714B78}"/>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55F8D01C-A63A-40C6-B9E3-34B885F74FD6}"/>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7CA6B088-5B48-4B04-BBB0-B5F6EDFAB960}"/>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FC15B69-5617-405D-9504-7CB14BA4FDFD}"/>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F0D6FF09-9221-49D2-802F-C8518A15E3BF}"/>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91A706E2-CE5A-4999-91C4-763A91C83CE2}"/>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1D7B6B1C-2ADA-41E4-AF60-D5A889423FAD}"/>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447A26FB-21C6-430A-AEB9-B267BB112707}"/>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3518BD9-40A0-4E34-A91D-2F0231105732}"/>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CF00E70C-D704-4EC2-9F6D-91E8F93D9E99}"/>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4CB6DC7C-CB9E-4317-A5D7-9AE9F328078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25397D4-C8B1-48F8-B4AA-904590F6E75F}"/>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5E186BAB-559A-4508-8069-51106B583C9C}"/>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6C83775-F809-4241-8189-CE9C7447A732}"/>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C759107E-42E2-4B37-85E2-27013F77FB42}"/>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B608B2C2-600E-47A8-A382-3D57110B7C25}"/>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7296657B-AA4C-451A-B9A0-E68F2D7C05DF}"/>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CF7B23F8-EC3A-4C3D-8F0E-B23928013DBE}"/>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D89398C3-9148-4141-95C8-5D55A294A2DB}"/>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80" name="有形固定資産減価償却率平均値テキスト">
          <a:extLst>
            <a:ext uri="{FF2B5EF4-FFF2-40B4-BE49-F238E27FC236}">
              <a16:creationId xmlns:a16="http://schemas.microsoft.com/office/drawing/2014/main" id="{8FA12A00-9C73-4D53-879D-20A46FB788A6}"/>
            </a:ext>
          </a:extLst>
        </xdr:cNvPr>
        <xdr:cNvSpPr txBox="1"/>
      </xdr:nvSpPr>
      <xdr:spPr>
        <a:xfrm>
          <a:off x="4258945" y="5918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C62455F8-61A3-4272-9E13-33D0F8534471}"/>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87A228F3-1BA8-42B1-B233-1D84323297E3}"/>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7F61A0C7-2FC7-434B-BD3F-945F571F52DA}"/>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EB9515B7-D4DA-4A4F-8F47-A74B4FF61B24}"/>
            </a:ext>
          </a:extLst>
        </xdr:cNvPr>
        <xdr:cNvSpPr/>
      </xdr:nvSpPr>
      <xdr:spPr>
        <a:xfrm>
          <a:off x="219646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0AEED177-DB58-4C4E-8E0F-DD7AD8358918}"/>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9D5F861-1326-457B-8C0E-BA09B8C5EA87}"/>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82C73C57-55A0-4D7C-B73E-150D5A51F578}"/>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67F4805-5DBA-4C11-B354-2050433B18A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69BB15C-5906-46D8-88DF-A30F285872D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9BC6996-9902-4AB0-8E91-B37E33B21893}"/>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91" name="楕円 90">
          <a:extLst>
            <a:ext uri="{FF2B5EF4-FFF2-40B4-BE49-F238E27FC236}">
              <a16:creationId xmlns:a16="http://schemas.microsoft.com/office/drawing/2014/main" id="{19BF5211-7C1B-436C-A5DC-DA9E60BC61CC}"/>
            </a:ext>
          </a:extLst>
        </xdr:cNvPr>
        <xdr:cNvSpPr/>
      </xdr:nvSpPr>
      <xdr:spPr>
        <a:xfrm>
          <a:off x="4157345" y="615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168715</xdr:rowOff>
    </xdr:from>
    <xdr:ext cx="405111" cy="259045"/>
    <xdr:sp macro="" textlink="">
      <xdr:nvSpPr>
        <xdr:cNvPr id="92" name="有形固定資産減価償却率該当値テキスト">
          <a:extLst>
            <a:ext uri="{FF2B5EF4-FFF2-40B4-BE49-F238E27FC236}">
              <a16:creationId xmlns:a16="http://schemas.microsoft.com/office/drawing/2014/main" id="{645EABB4-943B-4F7B-AB90-E2A3C1BDE7D8}"/>
            </a:ext>
          </a:extLst>
        </xdr:cNvPr>
        <xdr:cNvSpPr txBox="1"/>
      </xdr:nvSpPr>
      <xdr:spPr>
        <a:xfrm>
          <a:off x="4258945" y="6135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168698</xdr:rowOff>
    </xdr:from>
    <xdr:to>
      <xdr:col>19</xdr:col>
      <xdr:colOff>187325</xdr:colOff>
      <xdr:row>32</xdr:row>
      <xdr:rowOff>98848</xdr:rowOff>
    </xdr:to>
    <xdr:sp macro="" textlink="">
      <xdr:nvSpPr>
        <xdr:cNvPr id="93" name="楕円 92">
          <a:extLst>
            <a:ext uri="{FF2B5EF4-FFF2-40B4-BE49-F238E27FC236}">
              <a16:creationId xmlns:a16="http://schemas.microsoft.com/office/drawing/2014/main" id="{1E03DAA1-FD6C-4A4C-82E1-452E2BD96447}"/>
            </a:ext>
          </a:extLst>
        </xdr:cNvPr>
        <xdr:cNvSpPr/>
      </xdr:nvSpPr>
      <xdr:spPr>
        <a:xfrm>
          <a:off x="3537585" y="61351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48048</xdr:rowOff>
    </xdr:from>
    <xdr:to>
      <xdr:col>23</xdr:col>
      <xdr:colOff>85725</xdr:colOff>
      <xdr:row>32</xdr:row>
      <xdr:rowOff>69638</xdr:rowOff>
    </xdr:to>
    <xdr:cxnSp macro="">
      <xdr:nvCxnSpPr>
        <xdr:cNvPr id="94" name="直線コネクタ 93">
          <a:extLst>
            <a:ext uri="{FF2B5EF4-FFF2-40B4-BE49-F238E27FC236}">
              <a16:creationId xmlns:a16="http://schemas.microsoft.com/office/drawing/2014/main" id="{59A19B1B-B018-4B01-8658-F71E54DBECF4}"/>
            </a:ext>
          </a:extLst>
        </xdr:cNvPr>
        <xdr:cNvCxnSpPr/>
      </xdr:nvCxnSpPr>
      <xdr:spPr>
        <a:xfrm>
          <a:off x="3588385" y="6182148"/>
          <a:ext cx="6197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118322</xdr:rowOff>
    </xdr:from>
    <xdr:to>
      <xdr:col>15</xdr:col>
      <xdr:colOff>187325</xdr:colOff>
      <xdr:row>32</xdr:row>
      <xdr:rowOff>48472</xdr:rowOff>
    </xdr:to>
    <xdr:sp macro="" textlink="">
      <xdr:nvSpPr>
        <xdr:cNvPr id="95" name="楕円 94">
          <a:extLst>
            <a:ext uri="{FF2B5EF4-FFF2-40B4-BE49-F238E27FC236}">
              <a16:creationId xmlns:a16="http://schemas.microsoft.com/office/drawing/2014/main" id="{760685C7-2DB1-4C7B-B494-50DE92B7E462}"/>
            </a:ext>
          </a:extLst>
        </xdr:cNvPr>
        <xdr:cNvSpPr/>
      </xdr:nvSpPr>
      <xdr:spPr>
        <a:xfrm>
          <a:off x="2867025" y="6084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169122</xdr:rowOff>
    </xdr:from>
    <xdr:to>
      <xdr:col>19</xdr:col>
      <xdr:colOff>136525</xdr:colOff>
      <xdr:row>32</xdr:row>
      <xdr:rowOff>48048</xdr:rowOff>
    </xdr:to>
    <xdr:cxnSp macro="">
      <xdr:nvCxnSpPr>
        <xdr:cNvPr id="96" name="直線コネクタ 95">
          <a:extLst>
            <a:ext uri="{FF2B5EF4-FFF2-40B4-BE49-F238E27FC236}">
              <a16:creationId xmlns:a16="http://schemas.microsoft.com/office/drawing/2014/main" id="{2B1B637F-69C0-47B2-8415-CC789C4E458E}"/>
            </a:ext>
          </a:extLst>
        </xdr:cNvPr>
        <xdr:cNvCxnSpPr/>
      </xdr:nvCxnSpPr>
      <xdr:spPr>
        <a:xfrm>
          <a:off x="2917825" y="6135582"/>
          <a:ext cx="670560" cy="4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49953</xdr:rowOff>
    </xdr:from>
    <xdr:to>
      <xdr:col>11</xdr:col>
      <xdr:colOff>187325</xdr:colOff>
      <xdr:row>31</xdr:row>
      <xdr:rowOff>151553</xdr:rowOff>
    </xdr:to>
    <xdr:sp macro="" textlink="">
      <xdr:nvSpPr>
        <xdr:cNvPr id="97" name="楕円 96">
          <a:extLst>
            <a:ext uri="{FF2B5EF4-FFF2-40B4-BE49-F238E27FC236}">
              <a16:creationId xmlns:a16="http://schemas.microsoft.com/office/drawing/2014/main" id="{B4406296-A6AD-431D-A7DE-2F191127D55C}"/>
            </a:ext>
          </a:extLst>
        </xdr:cNvPr>
        <xdr:cNvSpPr/>
      </xdr:nvSpPr>
      <xdr:spPr>
        <a:xfrm>
          <a:off x="2196465" y="60164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100753</xdr:rowOff>
    </xdr:from>
    <xdr:to>
      <xdr:col>15</xdr:col>
      <xdr:colOff>136525</xdr:colOff>
      <xdr:row>31</xdr:row>
      <xdr:rowOff>169122</xdr:rowOff>
    </xdr:to>
    <xdr:cxnSp macro="">
      <xdr:nvCxnSpPr>
        <xdr:cNvPr id="98" name="直線コネクタ 97">
          <a:extLst>
            <a:ext uri="{FF2B5EF4-FFF2-40B4-BE49-F238E27FC236}">
              <a16:creationId xmlns:a16="http://schemas.microsoft.com/office/drawing/2014/main" id="{D842796B-0C01-4EB3-A39E-8F16C79FF6B7}"/>
            </a:ext>
          </a:extLst>
        </xdr:cNvPr>
        <xdr:cNvCxnSpPr/>
      </xdr:nvCxnSpPr>
      <xdr:spPr>
        <a:xfrm>
          <a:off x="2247265" y="6067213"/>
          <a:ext cx="67056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171027</xdr:rowOff>
    </xdr:from>
    <xdr:to>
      <xdr:col>7</xdr:col>
      <xdr:colOff>187325</xdr:colOff>
      <xdr:row>31</xdr:row>
      <xdr:rowOff>101177</xdr:rowOff>
    </xdr:to>
    <xdr:sp macro="" textlink="">
      <xdr:nvSpPr>
        <xdr:cNvPr id="99" name="楕円 98">
          <a:extLst>
            <a:ext uri="{FF2B5EF4-FFF2-40B4-BE49-F238E27FC236}">
              <a16:creationId xmlns:a16="http://schemas.microsoft.com/office/drawing/2014/main" id="{48799EEE-5D5C-4401-9BB5-DC74E35A1CF6}"/>
            </a:ext>
          </a:extLst>
        </xdr:cNvPr>
        <xdr:cNvSpPr/>
      </xdr:nvSpPr>
      <xdr:spPr>
        <a:xfrm>
          <a:off x="1525905" y="59698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50377</xdr:rowOff>
    </xdr:from>
    <xdr:to>
      <xdr:col>11</xdr:col>
      <xdr:colOff>136525</xdr:colOff>
      <xdr:row>31</xdr:row>
      <xdr:rowOff>100753</xdr:rowOff>
    </xdr:to>
    <xdr:cxnSp macro="">
      <xdr:nvCxnSpPr>
        <xdr:cNvPr id="100" name="直線コネクタ 99">
          <a:extLst>
            <a:ext uri="{FF2B5EF4-FFF2-40B4-BE49-F238E27FC236}">
              <a16:creationId xmlns:a16="http://schemas.microsoft.com/office/drawing/2014/main" id="{6738ED78-F02C-43E4-8925-4B7E352A08DC}"/>
            </a:ext>
          </a:extLst>
        </xdr:cNvPr>
        <xdr:cNvCxnSpPr/>
      </xdr:nvCxnSpPr>
      <xdr:spPr>
        <a:xfrm>
          <a:off x="1576705" y="6016837"/>
          <a:ext cx="67056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101" name="n_1aveValue有形固定資産減価償却率">
          <a:extLst>
            <a:ext uri="{FF2B5EF4-FFF2-40B4-BE49-F238E27FC236}">
              <a16:creationId xmlns:a16="http://schemas.microsoft.com/office/drawing/2014/main" id="{40F0211E-9EAA-4F3E-A247-34050B7B11FD}"/>
            </a:ext>
          </a:extLst>
        </xdr:cNvPr>
        <xdr:cNvSpPr txBox="1"/>
      </xdr:nvSpPr>
      <xdr:spPr>
        <a:xfrm>
          <a:off x="3395989" y="5788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102" name="n_2aveValue有形固定資産減価償却率">
          <a:extLst>
            <a:ext uri="{FF2B5EF4-FFF2-40B4-BE49-F238E27FC236}">
              <a16:creationId xmlns:a16="http://schemas.microsoft.com/office/drawing/2014/main" id="{0810050B-5507-4DF6-8700-FB32A22EF846}"/>
            </a:ext>
          </a:extLst>
        </xdr:cNvPr>
        <xdr:cNvSpPr txBox="1"/>
      </xdr:nvSpPr>
      <xdr:spPr>
        <a:xfrm>
          <a:off x="2738129" y="575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103" name="n_3aveValue有形固定資産減価償却率">
          <a:extLst>
            <a:ext uri="{FF2B5EF4-FFF2-40B4-BE49-F238E27FC236}">
              <a16:creationId xmlns:a16="http://schemas.microsoft.com/office/drawing/2014/main" id="{95442224-970B-4500-A6FD-060EC96987A7}"/>
            </a:ext>
          </a:extLst>
        </xdr:cNvPr>
        <xdr:cNvSpPr txBox="1"/>
      </xdr:nvSpPr>
      <xdr:spPr>
        <a:xfrm>
          <a:off x="2067569" y="5756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4" name="n_4aveValue有形固定資産減価償却率">
          <a:extLst>
            <a:ext uri="{FF2B5EF4-FFF2-40B4-BE49-F238E27FC236}">
              <a16:creationId xmlns:a16="http://schemas.microsoft.com/office/drawing/2014/main" id="{A9766EEC-BD28-4555-AA8C-1741A914D94E}"/>
            </a:ext>
          </a:extLst>
        </xdr:cNvPr>
        <xdr:cNvSpPr txBox="1"/>
      </xdr:nvSpPr>
      <xdr:spPr>
        <a:xfrm>
          <a:off x="139700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89975</xdr:rowOff>
    </xdr:from>
    <xdr:ext cx="405111" cy="259045"/>
    <xdr:sp macro="" textlink="">
      <xdr:nvSpPr>
        <xdr:cNvPr id="105" name="n_1mainValue有形固定資産減価償却率">
          <a:extLst>
            <a:ext uri="{FF2B5EF4-FFF2-40B4-BE49-F238E27FC236}">
              <a16:creationId xmlns:a16="http://schemas.microsoft.com/office/drawing/2014/main" id="{F62FF5F3-02BA-4AC3-A86A-4929BD2565CF}"/>
            </a:ext>
          </a:extLst>
        </xdr:cNvPr>
        <xdr:cNvSpPr txBox="1"/>
      </xdr:nvSpPr>
      <xdr:spPr>
        <a:xfrm>
          <a:off x="3395989" y="622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39599</xdr:rowOff>
    </xdr:from>
    <xdr:ext cx="405111" cy="259045"/>
    <xdr:sp macro="" textlink="">
      <xdr:nvSpPr>
        <xdr:cNvPr id="106" name="n_2mainValue有形固定資産減価償却率">
          <a:extLst>
            <a:ext uri="{FF2B5EF4-FFF2-40B4-BE49-F238E27FC236}">
              <a16:creationId xmlns:a16="http://schemas.microsoft.com/office/drawing/2014/main" id="{88F86465-0375-4DD2-837F-7F0590EA62CF}"/>
            </a:ext>
          </a:extLst>
        </xdr:cNvPr>
        <xdr:cNvSpPr txBox="1"/>
      </xdr:nvSpPr>
      <xdr:spPr>
        <a:xfrm>
          <a:off x="2738129" y="617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142680</xdr:rowOff>
    </xdr:from>
    <xdr:ext cx="405111" cy="259045"/>
    <xdr:sp macro="" textlink="">
      <xdr:nvSpPr>
        <xdr:cNvPr id="107" name="n_3mainValue有形固定資産減価償却率">
          <a:extLst>
            <a:ext uri="{FF2B5EF4-FFF2-40B4-BE49-F238E27FC236}">
              <a16:creationId xmlns:a16="http://schemas.microsoft.com/office/drawing/2014/main" id="{BDE827C4-C12E-41DD-9A81-36472A8D25FF}"/>
            </a:ext>
          </a:extLst>
        </xdr:cNvPr>
        <xdr:cNvSpPr txBox="1"/>
      </xdr:nvSpPr>
      <xdr:spPr>
        <a:xfrm>
          <a:off x="2067569" y="61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92304</xdr:rowOff>
    </xdr:from>
    <xdr:ext cx="405111" cy="259045"/>
    <xdr:sp macro="" textlink="">
      <xdr:nvSpPr>
        <xdr:cNvPr id="108" name="n_4mainValue有形固定資産減価償却率">
          <a:extLst>
            <a:ext uri="{FF2B5EF4-FFF2-40B4-BE49-F238E27FC236}">
              <a16:creationId xmlns:a16="http://schemas.microsoft.com/office/drawing/2014/main" id="{90BAB9D6-6C02-4D6E-95E7-27E4F77D0B0B}"/>
            </a:ext>
          </a:extLst>
        </xdr:cNvPr>
        <xdr:cNvSpPr txBox="1"/>
      </xdr:nvSpPr>
      <xdr:spPr>
        <a:xfrm>
          <a:off x="1397009" y="60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9663DF7-E5C1-469B-93A1-AFF7102AA26B}"/>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14F47320-85E5-4CF7-801D-A16886C33144}"/>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73B25D37-6372-4A33-A175-76BD5FDA633E}"/>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40C9B9EB-B721-4A89-9ECB-DD7AD1DD1D63}"/>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248395D-4BEA-4769-B072-92ABBD253A17}"/>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30192B28-3F83-45B5-A13C-1E6F2D6213B5}"/>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911ABE2D-FF5F-4F76-9F87-7E54F9C2F3E7}"/>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A282BCB-C773-4ECD-9DB7-3DCA2B78FE34}"/>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F57E1CC-A59A-4902-997D-915013F7F794}"/>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66F759D2-8CA0-43C7-B351-2F8C847AB9B6}"/>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64E9D6A5-E917-4E23-9930-4B406C6B438A}"/>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DA47D706-3C3E-44B3-AAFD-AFEDC681A75A}"/>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93B05336-93C1-4123-BDF4-C1D9553E1AAA}"/>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年度は、任意繰上償還の実施や臨時財政対策債の発行可能額の減などにより償還額が現年度発行額を上回ったことで地方債残高が減少したが、経常経費充当一般財源が減少したことから、前年度に比べて</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36.8</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ポイント増加となり、類似団体と比べると</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ポイント低い数値となった。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庁舎建替え事業の本格化による事業費増や老朽化が進む施設の更新などで地方債の発行額が増加することが見込まれ、比率の悪化が予想されるが、繰上償還の実施や計画的な施設更新により、適正な起債管理に努める。</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E2209766-64B1-460B-A5E7-B9A05638421C}"/>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5A64FEA3-0EEB-43CE-BD1E-CFA3F8B433AF}"/>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3F2CD445-E03A-4698-A396-2F7BBAB8F71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DBCE0364-C2AD-442B-87BE-B9C0B3722A6C}"/>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A3E064ED-DA0A-4B52-8491-F877923A6C64}"/>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1BC7145D-9113-4DC1-819E-83D403657858}"/>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EF2E2D74-2112-4C4D-920B-C06A7555D9F5}"/>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1BC1759B-B60E-448A-8AC1-E1354C6EA0F7}"/>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468BC00E-08A8-4B73-8D2A-617EF20238D8}"/>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122B6518-9296-4C0C-804E-5D37F0E5245C}"/>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3868C84A-4E4E-4E4B-950B-F770F19184E4}"/>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C381357E-2C8F-4DDD-A93C-83EF2669F3E1}"/>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2E30A33-070A-4581-86CB-528CC310A6D1}"/>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E77C2FD1-3F51-4B1E-8421-0AAC199E5AB2}"/>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9EBBAD91-5384-4686-8E3B-FA44858BE4BF}"/>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51EAC477-C565-47BC-B618-5443720AC5B4}"/>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F2C4F952-942F-4FB2-9F65-5EF4B4A052C2}"/>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0B772BC4-EF3D-4093-B4A4-F65317693D48}"/>
            </a:ext>
          </a:extLst>
        </xdr:cNvPr>
        <xdr:cNvCxnSpPr/>
      </xdr:nvCxnSpPr>
      <xdr:spPr>
        <a:xfrm flipV="1">
          <a:off x="13027660" y="5160463"/>
          <a:ext cx="1269" cy="137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D5F5EF53-12A4-4D1B-8A20-49426AD4B01D}"/>
            </a:ext>
          </a:extLst>
        </xdr:cNvPr>
        <xdr:cNvSpPr txBox="1"/>
      </xdr:nvSpPr>
      <xdr:spPr>
        <a:xfrm>
          <a:off x="13080365" y="653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91143954-4C4A-4745-8E43-81B1CADC84A0}"/>
            </a:ext>
          </a:extLst>
        </xdr:cNvPr>
        <xdr:cNvCxnSpPr/>
      </xdr:nvCxnSpPr>
      <xdr:spPr>
        <a:xfrm>
          <a:off x="12963525" y="6534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58FA8337-0A70-453A-BC49-C3A95F0B3146}"/>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1575B706-3CDC-4012-94C0-644A16D78059}"/>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DDF479D2-DDA5-4066-91AF-4DB0000D3837}"/>
            </a:ext>
          </a:extLst>
        </xdr:cNvPr>
        <xdr:cNvSpPr txBox="1"/>
      </xdr:nvSpPr>
      <xdr:spPr>
        <a:xfrm>
          <a:off x="13080365" y="5795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5B8AB5DA-6E41-4805-8247-5853F671EFCF}"/>
            </a:ext>
          </a:extLst>
        </xdr:cNvPr>
        <xdr:cNvSpPr/>
      </xdr:nvSpPr>
      <xdr:spPr>
        <a:xfrm>
          <a:off x="13001625" y="58136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069DA89B-6334-4A7B-B4A4-A08849C0FCF8}"/>
            </a:ext>
          </a:extLst>
        </xdr:cNvPr>
        <xdr:cNvSpPr/>
      </xdr:nvSpPr>
      <xdr:spPr>
        <a:xfrm>
          <a:off x="12359005" y="58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A6774CCF-FDCE-4DE8-BD22-CFE5F400DD48}"/>
            </a:ext>
          </a:extLst>
        </xdr:cNvPr>
        <xdr:cNvSpPr/>
      </xdr:nvSpPr>
      <xdr:spPr>
        <a:xfrm>
          <a:off x="11688445" y="575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240B0680-1E06-419C-8352-2D658624A2DD}"/>
            </a:ext>
          </a:extLst>
        </xdr:cNvPr>
        <xdr:cNvSpPr/>
      </xdr:nvSpPr>
      <xdr:spPr>
        <a:xfrm>
          <a:off x="11017885" y="59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D7711390-BBC6-46EF-903A-A339FD08AA55}"/>
            </a:ext>
          </a:extLst>
        </xdr:cNvPr>
        <xdr:cNvSpPr/>
      </xdr:nvSpPr>
      <xdr:spPr>
        <a:xfrm>
          <a:off x="1034732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BDE60B9-A99E-439C-A14A-D8D0C5267266}"/>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300FFD5-D790-43AA-BCA0-F4618B9486F5}"/>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5A1C813-6E76-4707-97FE-2566DB28399A}"/>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E9DAB08-709C-4ACC-823B-DA177B57C978}"/>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21924828-0A6A-4E05-A6D5-2D9A1FB4A3B4}"/>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161635</xdr:rowOff>
    </xdr:from>
    <xdr:to>
      <xdr:col>76</xdr:col>
      <xdr:colOff>73025</xdr:colOff>
      <xdr:row>30</xdr:row>
      <xdr:rowOff>91785</xdr:rowOff>
    </xdr:to>
    <xdr:sp macro="" textlink="">
      <xdr:nvSpPr>
        <xdr:cNvPr id="155" name="楕円 154">
          <a:extLst>
            <a:ext uri="{FF2B5EF4-FFF2-40B4-BE49-F238E27FC236}">
              <a16:creationId xmlns:a16="http://schemas.microsoft.com/office/drawing/2014/main" id="{1773A103-5E42-4B82-8195-6B1E538BD6D1}"/>
            </a:ext>
          </a:extLst>
        </xdr:cNvPr>
        <xdr:cNvSpPr/>
      </xdr:nvSpPr>
      <xdr:spPr>
        <a:xfrm>
          <a:off x="13001625" y="57928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13062</xdr:rowOff>
    </xdr:from>
    <xdr:ext cx="469744" cy="259045"/>
    <xdr:sp macro="" textlink="">
      <xdr:nvSpPr>
        <xdr:cNvPr id="156" name="債務償還比率該当値テキスト">
          <a:extLst>
            <a:ext uri="{FF2B5EF4-FFF2-40B4-BE49-F238E27FC236}">
              <a16:creationId xmlns:a16="http://schemas.microsoft.com/office/drawing/2014/main" id="{227B4DF7-64BA-431C-971C-688EAC88323F}"/>
            </a:ext>
          </a:extLst>
        </xdr:cNvPr>
        <xdr:cNvSpPr txBox="1"/>
      </xdr:nvSpPr>
      <xdr:spPr>
        <a:xfrm>
          <a:off x="13080365" y="56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104884</xdr:rowOff>
    </xdr:from>
    <xdr:to>
      <xdr:col>72</xdr:col>
      <xdr:colOff>123825</xdr:colOff>
      <xdr:row>30</xdr:row>
      <xdr:rowOff>35034</xdr:rowOff>
    </xdr:to>
    <xdr:sp macro="" textlink="">
      <xdr:nvSpPr>
        <xdr:cNvPr id="157" name="楕円 156">
          <a:extLst>
            <a:ext uri="{FF2B5EF4-FFF2-40B4-BE49-F238E27FC236}">
              <a16:creationId xmlns:a16="http://schemas.microsoft.com/office/drawing/2014/main" id="{34DBC714-AB73-4F09-9DBF-EA197DFF8AD6}"/>
            </a:ext>
          </a:extLst>
        </xdr:cNvPr>
        <xdr:cNvSpPr/>
      </xdr:nvSpPr>
      <xdr:spPr>
        <a:xfrm>
          <a:off x="12359005" y="5736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155684</xdr:rowOff>
    </xdr:from>
    <xdr:to>
      <xdr:col>76</xdr:col>
      <xdr:colOff>22225</xdr:colOff>
      <xdr:row>30</xdr:row>
      <xdr:rowOff>40985</xdr:rowOff>
    </xdr:to>
    <xdr:cxnSp macro="">
      <xdr:nvCxnSpPr>
        <xdr:cNvPr id="158" name="直線コネクタ 157">
          <a:extLst>
            <a:ext uri="{FF2B5EF4-FFF2-40B4-BE49-F238E27FC236}">
              <a16:creationId xmlns:a16="http://schemas.microsoft.com/office/drawing/2014/main" id="{AAA4AACB-2A56-405E-85F3-4FDE881A9264}"/>
            </a:ext>
          </a:extLst>
        </xdr:cNvPr>
        <xdr:cNvCxnSpPr/>
      </xdr:nvCxnSpPr>
      <xdr:spPr>
        <a:xfrm>
          <a:off x="12409805" y="5786864"/>
          <a:ext cx="619760" cy="5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36413</xdr:rowOff>
    </xdr:from>
    <xdr:to>
      <xdr:col>68</xdr:col>
      <xdr:colOff>123825</xdr:colOff>
      <xdr:row>29</xdr:row>
      <xdr:rowOff>138013</xdr:rowOff>
    </xdr:to>
    <xdr:sp macro="" textlink="">
      <xdr:nvSpPr>
        <xdr:cNvPr id="159" name="楕円 158">
          <a:extLst>
            <a:ext uri="{FF2B5EF4-FFF2-40B4-BE49-F238E27FC236}">
              <a16:creationId xmlns:a16="http://schemas.microsoft.com/office/drawing/2014/main" id="{5EA9336E-1F64-4A2A-A819-7DFE55DDF9FC}"/>
            </a:ext>
          </a:extLst>
        </xdr:cNvPr>
        <xdr:cNvSpPr/>
      </xdr:nvSpPr>
      <xdr:spPr>
        <a:xfrm>
          <a:off x="11688445" y="566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87213</xdr:rowOff>
    </xdr:from>
    <xdr:to>
      <xdr:col>72</xdr:col>
      <xdr:colOff>73025</xdr:colOff>
      <xdr:row>29</xdr:row>
      <xdr:rowOff>155684</xdr:rowOff>
    </xdr:to>
    <xdr:cxnSp macro="">
      <xdr:nvCxnSpPr>
        <xdr:cNvPr id="160" name="直線コネクタ 159">
          <a:extLst>
            <a:ext uri="{FF2B5EF4-FFF2-40B4-BE49-F238E27FC236}">
              <a16:creationId xmlns:a16="http://schemas.microsoft.com/office/drawing/2014/main" id="{624D1D5C-6545-4A6A-99F7-1CD3C56BCE29}"/>
            </a:ext>
          </a:extLst>
        </xdr:cNvPr>
        <xdr:cNvCxnSpPr/>
      </xdr:nvCxnSpPr>
      <xdr:spPr>
        <a:xfrm>
          <a:off x="11739245" y="5718393"/>
          <a:ext cx="670560" cy="6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138385</xdr:rowOff>
    </xdr:from>
    <xdr:to>
      <xdr:col>64</xdr:col>
      <xdr:colOff>123825</xdr:colOff>
      <xdr:row>31</xdr:row>
      <xdr:rowOff>68535</xdr:rowOff>
    </xdr:to>
    <xdr:sp macro="" textlink="">
      <xdr:nvSpPr>
        <xdr:cNvPr id="161" name="楕円 160">
          <a:extLst>
            <a:ext uri="{FF2B5EF4-FFF2-40B4-BE49-F238E27FC236}">
              <a16:creationId xmlns:a16="http://schemas.microsoft.com/office/drawing/2014/main" id="{72F50A8B-74C8-433B-9ABE-0CF9BB61D291}"/>
            </a:ext>
          </a:extLst>
        </xdr:cNvPr>
        <xdr:cNvSpPr/>
      </xdr:nvSpPr>
      <xdr:spPr>
        <a:xfrm>
          <a:off x="11017885" y="59372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87213</xdr:rowOff>
    </xdr:from>
    <xdr:to>
      <xdr:col>68</xdr:col>
      <xdr:colOff>73025</xdr:colOff>
      <xdr:row>31</xdr:row>
      <xdr:rowOff>17735</xdr:rowOff>
    </xdr:to>
    <xdr:cxnSp macro="">
      <xdr:nvCxnSpPr>
        <xdr:cNvPr id="162" name="直線コネクタ 161">
          <a:extLst>
            <a:ext uri="{FF2B5EF4-FFF2-40B4-BE49-F238E27FC236}">
              <a16:creationId xmlns:a16="http://schemas.microsoft.com/office/drawing/2014/main" id="{733BF545-640E-4A2A-98DA-906C632DA513}"/>
            </a:ext>
          </a:extLst>
        </xdr:cNvPr>
        <xdr:cNvCxnSpPr/>
      </xdr:nvCxnSpPr>
      <xdr:spPr>
        <a:xfrm flipV="1">
          <a:off x="11068685" y="5718393"/>
          <a:ext cx="670560" cy="26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124850</xdr:rowOff>
    </xdr:from>
    <xdr:to>
      <xdr:col>60</xdr:col>
      <xdr:colOff>123825</xdr:colOff>
      <xdr:row>32</xdr:row>
      <xdr:rowOff>55000</xdr:rowOff>
    </xdr:to>
    <xdr:sp macro="" textlink="">
      <xdr:nvSpPr>
        <xdr:cNvPr id="163" name="楕円 162">
          <a:extLst>
            <a:ext uri="{FF2B5EF4-FFF2-40B4-BE49-F238E27FC236}">
              <a16:creationId xmlns:a16="http://schemas.microsoft.com/office/drawing/2014/main" id="{1E917554-22FC-4801-A3A9-74D0E9746BC9}"/>
            </a:ext>
          </a:extLst>
        </xdr:cNvPr>
        <xdr:cNvSpPr/>
      </xdr:nvSpPr>
      <xdr:spPr>
        <a:xfrm>
          <a:off x="10347325" y="609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17735</xdr:rowOff>
    </xdr:from>
    <xdr:to>
      <xdr:col>64</xdr:col>
      <xdr:colOff>73025</xdr:colOff>
      <xdr:row>32</xdr:row>
      <xdr:rowOff>4200</xdr:rowOff>
    </xdr:to>
    <xdr:cxnSp macro="">
      <xdr:nvCxnSpPr>
        <xdr:cNvPr id="164" name="直線コネクタ 163">
          <a:extLst>
            <a:ext uri="{FF2B5EF4-FFF2-40B4-BE49-F238E27FC236}">
              <a16:creationId xmlns:a16="http://schemas.microsoft.com/office/drawing/2014/main" id="{6B567CC6-7F06-49A8-BAC7-D730B0AD5BE1}"/>
            </a:ext>
          </a:extLst>
        </xdr:cNvPr>
        <xdr:cNvCxnSpPr/>
      </xdr:nvCxnSpPr>
      <xdr:spPr>
        <a:xfrm flipV="1">
          <a:off x="10398125" y="5984195"/>
          <a:ext cx="670560" cy="15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a:extLst>
            <a:ext uri="{FF2B5EF4-FFF2-40B4-BE49-F238E27FC236}">
              <a16:creationId xmlns:a16="http://schemas.microsoft.com/office/drawing/2014/main" id="{BCBDB0FF-0638-4486-A9D9-53BACE62DD73}"/>
            </a:ext>
          </a:extLst>
        </xdr:cNvPr>
        <xdr:cNvSpPr txBox="1"/>
      </xdr:nvSpPr>
      <xdr:spPr>
        <a:xfrm>
          <a:off x="12185092" y="590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a:extLst>
            <a:ext uri="{FF2B5EF4-FFF2-40B4-BE49-F238E27FC236}">
              <a16:creationId xmlns:a16="http://schemas.microsoft.com/office/drawing/2014/main" id="{DCF3DE52-6921-4F55-8FED-AD774C742943}"/>
            </a:ext>
          </a:extLst>
        </xdr:cNvPr>
        <xdr:cNvSpPr txBox="1"/>
      </xdr:nvSpPr>
      <xdr:spPr>
        <a:xfrm>
          <a:off x="11527232" y="58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121193</xdr:rowOff>
    </xdr:from>
    <xdr:ext cx="469744" cy="259045"/>
    <xdr:sp macro="" textlink="">
      <xdr:nvSpPr>
        <xdr:cNvPr id="167" name="n_3aveValue債務償還比率">
          <a:extLst>
            <a:ext uri="{FF2B5EF4-FFF2-40B4-BE49-F238E27FC236}">
              <a16:creationId xmlns:a16="http://schemas.microsoft.com/office/drawing/2014/main" id="{82606A1D-3036-46B3-A082-F179EAD02ECE}"/>
            </a:ext>
          </a:extLst>
        </xdr:cNvPr>
        <xdr:cNvSpPr txBox="1"/>
      </xdr:nvSpPr>
      <xdr:spPr>
        <a:xfrm>
          <a:off x="10856672" y="6087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68" name="n_4aveValue債務償還比率">
          <a:extLst>
            <a:ext uri="{FF2B5EF4-FFF2-40B4-BE49-F238E27FC236}">
              <a16:creationId xmlns:a16="http://schemas.microsoft.com/office/drawing/2014/main" id="{4645C522-9EF1-42D3-8F13-E3B295111630}"/>
            </a:ext>
          </a:extLst>
        </xdr:cNvPr>
        <xdr:cNvSpPr txBox="1"/>
      </xdr:nvSpPr>
      <xdr:spPr>
        <a:xfrm>
          <a:off x="10186112" y="5803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51561</xdr:rowOff>
    </xdr:from>
    <xdr:ext cx="469744" cy="259045"/>
    <xdr:sp macro="" textlink="">
      <xdr:nvSpPr>
        <xdr:cNvPr id="169" name="n_1mainValue債務償還比率">
          <a:extLst>
            <a:ext uri="{FF2B5EF4-FFF2-40B4-BE49-F238E27FC236}">
              <a16:creationId xmlns:a16="http://schemas.microsoft.com/office/drawing/2014/main" id="{7BFA1FA0-1234-43C8-A14E-3C044C372F2B}"/>
            </a:ext>
          </a:extLst>
        </xdr:cNvPr>
        <xdr:cNvSpPr txBox="1"/>
      </xdr:nvSpPr>
      <xdr:spPr>
        <a:xfrm>
          <a:off x="12185092" y="551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154540</xdr:rowOff>
    </xdr:from>
    <xdr:ext cx="469744" cy="259045"/>
    <xdr:sp macro="" textlink="">
      <xdr:nvSpPr>
        <xdr:cNvPr id="170" name="n_2mainValue債務償還比率">
          <a:extLst>
            <a:ext uri="{FF2B5EF4-FFF2-40B4-BE49-F238E27FC236}">
              <a16:creationId xmlns:a16="http://schemas.microsoft.com/office/drawing/2014/main" id="{C5032000-A91C-40AE-95E3-8F6E8DA8AFD4}"/>
            </a:ext>
          </a:extLst>
        </xdr:cNvPr>
        <xdr:cNvSpPr txBox="1"/>
      </xdr:nvSpPr>
      <xdr:spPr>
        <a:xfrm>
          <a:off x="11527232" y="545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85062</xdr:rowOff>
    </xdr:from>
    <xdr:ext cx="469744" cy="259045"/>
    <xdr:sp macro="" textlink="">
      <xdr:nvSpPr>
        <xdr:cNvPr id="171" name="n_3mainValue債務償還比率">
          <a:extLst>
            <a:ext uri="{FF2B5EF4-FFF2-40B4-BE49-F238E27FC236}">
              <a16:creationId xmlns:a16="http://schemas.microsoft.com/office/drawing/2014/main" id="{271216C2-0827-4D17-A2FC-14F442FA106E}"/>
            </a:ext>
          </a:extLst>
        </xdr:cNvPr>
        <xdr:cNvSpPr txBox="1"/>
      </xdr:nvSpPr>
      <xdr:spPr>
        <a:xfrm>
          <a:off x="10856672" y="5716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46127</xdr:rowOff>
    </xdr:from>
    <xdr:ext cx="469744" cy="259045"/>
    <xdr:sp macro="" textlink="">
      <xdr:nvSpPr>
        <xdr:cNvPr id="172" name="n_4mainValue債務償還比率">
          <a:extLst>
            <a:ext uri="{FF2B5EF4-FFF2-40B4-BE49-F238E27FC236}">
              <a16:creationId xmlns:a16="http://schemas.microsoft.com/office/drawing/2014/main" id="{1E550B49-F5C3-4D90-B511-370D698AD30E}"/>
            </a:ext>
          </a:extLst>
        </xdr:cNvPr>
        <xdr:cNvSpPr txBox="1"/>
      </xdr:nvSpPr>
      <xdr:spPr>
        <a:xfrm>
          <a:off x="10186112" y="61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2630F76B-6641-41C8-A6E4-6BFF2B49AFA7}"/>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CA555304-6A6C-4F0F-9091-21319F451B12}"/>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B0465039-FA5E-417E-BC4C-A27EE75E93C3}"/>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04A33BAB-3BA6-4C64-98C0-4051A29E0B75}"/>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E45C6A8B-0AB3-474C-987D-91EDA9FAB02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10F0D3AC-59D4-4715-AB2F-71EFCDFEB3FC}"/>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0B6E8AD-0F5A-4BD7-BD61-8D7C0022A58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D477BFD-45CC-4CFB-9733-8EFAD437D5B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31B2476-A1C0-48C0-BD92-B6947ECAB6D3}"/>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41697E3-B909-4165-B53A-26C1F43DEC9B}"/>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3763DC2-8D74-4087-8534-2231EBF36C0A}"/>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8E0A9DE-32D8-481B-9A5A-4300A410124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5EFF62D-1CF1-48D8-A852-CA6FC9F5920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A390D9F-5C36-40D6-B9AB-FE44E7A465D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B417695-09B2-4CDF-B099-1D20AB2AC87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1F065F4-C734-4281-B53D-81A9070767C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920EC7D-614A-4BFC-9544-C4979AACE43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D14524E-1BB1-465F-B6D0-50292B4933A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5A75F78-03CA-496C-A0A4-285D425C0B9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AE449F2-BC8A-44DC-B2EB-517D8977C47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1EC4630-BB99-465C-A753-1CD30D6F7C5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2AA1BD8-465C-47C9-927F-3D2882730096}"/>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C6FB17D-78B5-42C1-87C7-AEB9578A74FD}"/>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37A1E30-AA3D-4A87-AAF6-917403AA907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F2DD446-21BB-4D91-8F5A-BA962AD7F16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CB0A736-D8D3-4EE4-9880-4F703D0D44E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C4E8E29-1CB2-4CBA-84B0-0E5C1EB1CC6A}"/>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56AA1E6-9546-45AD-BA03-23455C202AA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28EB228-E734-4145-A6C4-ADD0C518D0D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FBFAB8F-5642-4176-B94D-D137B824A3E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DB483AA-5A8B-4658-9B35-08540A39F64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67CDE41-3132-445A-A5C0-8CD4D8B4E64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5630C26-DBEA-4EDA-B04C-ECE2FDF1703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0B3B9F3-0BA1-4994-890D-3E0ACFE8600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6D046D1-CC93-4F5E-9621-0FD7180F4D0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CE539BD-A4E0-4648-A5BF-107204B917F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00E6F8-4B5B-4523-9E0F-3C102BB9E1C2}"/>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217603C-1113-4B06-A987-BC50772A0E5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D6E0465-C512-40D8-9A88-F3CD1CF5D13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081F620-EC43-4CEC-8D58-6674C8F75AA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7AEA329-1EC8-4CB1-BF2F-581CCE7245B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5EED1E-B7C1-4B75-8F42-6BA5E7D7D61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C996AF8-F83A-4F62-B53F-FAF40E1831A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07ABBEC-C826-4D69-B2F4-02BA69EDF7E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4B94FAB-B8F2-44BF-828F-34CEA0A8E64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3B7122C-189E-442E-8220-A0F5F1B1BD9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FC4F029-F6B0-4F71-B8BD-BCDF8065EFB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0FF4D29-6638-4704-95F8-96192E0F64C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2506C01B-A7F9-42BE-A9B7-E540B8012E4E}"/>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0634139-84DB-4367-80F3-3D953594FEAA}"/>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A6081560-1A7C-46AE-97FC-3FE11E2CEB04}"/>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55FAB912-2B69-4A1B-8105-7085B86E3DFB}"/>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C317C28-E107-4E45-82BC-01E07A7C8FEA}"/>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72FB93A6-8C8E-4E38-8B18-99F2FFF96515}"/>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66F780FF-AF17-444B-82C3-213CF1662638}"/>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B494932-8E35-4AD9-8E91-EA212022BD12}"/>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02F2026-50AD-4185-ABA5-155DACEC415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D5D6FB70-4327-4E70-B10B-00447DB03055}"/>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E791A20A-D3CF-44F6-BD06-C700238CC49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938841D8-B28D-404C-8AEF-417646ABF70E}"/>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420F082B-A9AD-41E9-8FC1-637C04E49B29}"/>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E5589DBC-6B1F-4751-A834-9A24AA6BF76F}"/>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EDAE23C3-3C13-46CF-9658-7E7A90A6922E}"/>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E3C54923-AE71-433C-B0AF-AE1B221AB8B1}"/>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904D32AD-C99D-44CE-9ACB-FF5D7ED1352B}"/>
            </a:ext>
          </a:extLst>
        </xdr:cNvPr>
        <xdr:cNvSpPr txBox="1"/>
      </xdr:nvSpPr>
      <xdr:spPr>
        <a:xfrm>
          <a:off x="412496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57548F7B-CA89-4D77-BFA8-738501C2140A}"/>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70D7A4D4-B269-4C7D-BD75-48CA2CB4C952}"/>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1BA03722-51D5-4152-9679-03CA836814B2}"/>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289C5A11-0757-40A3-894F-D524E23EE1F7}"/>
            </a:ext>
          </a:extLst>
        </xdr:cNvPr>
        <xdr:cNvSpPr/>
      </xdr:nvSpPr>
      <xdr:spPr>
        <a:xfrm>
          <a:off x="1739900" y="619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B5B7A59E-AD43-4A94-8673-5121AF04523E}"/>
            </a:ext>
          </a:extLst>
        </xdr:cNvPr>
        <xdr:cNvSpPr/>
      </xdr:nvSpPr>
      <xdr:spPr>
        <a:xfrm>
          <a:off x="965200" y="6177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19144C07-C83E-4BD7-A241-A1A8F0E9730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28821A3-94BF-42E7-B35A-BA10AD118E2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6D495F5-04C4-4D1D-8066-6932331487E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B4B9D2E-27ED-4D6D-B742-3E8109820E3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E2AE3ED-DD08-4E06-894C-6438E8524B8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71" name="楕円 70">
          <a:extLst>
            <a:ext uri="{FF2B5EF4-FFF2-40B4-BE49-F238E27FC236}">
              <a16:creationId xmlns:a16="http://schemas.microsoft.com/office/drawing/2014/main" id="{256C74A3-A39B-4080-8C59-07F87A2CB3E2}"/>
            </a:ext>
          </a:extLst>
        </xdr:cNvPr>
        <xdr:cNvSpPr/>
      </xdr:nvSpPr>
      <xdr:spPr>
        <a:xfrm>
          <a:off x="403606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82567</xdr:rowOff>
    </xdr:from>
    <xdr:ext cx="405111" cy="259045"/>
    <xdr:sp macro="" textlink="">
      <xdr:nvSpPr>
        <xdr:cNvPr id="72" name="【道路】&#10;有形固定資産減価償却率該当値テキスト">
          <a:extLst>
            <a:ext uri="{FF2B5EF4-FFF2-40B4-BE49-F238E27FC236}">
              <a16:creationId xmlns:a16="http://schemas.microsoft.com/office/drawing/2014/main" id="{7C58A081-54EC-435A-AE2A-FAC51E87DFDE}"/>
            </a:ext>
          </a:extLst>
        </xdr:cNvPr>
        <xdr:cNvSpPr txBox="1"/>
      </xdr:nvSpPr>
      <xdr:spPr>
        <a:xfrm>
          <a:off x="4124960"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32258</xdr:rowOff>
    </xdr:from>
    <xdr:to>
      <xdr:col>20</xdr:col>
      <xdr:colOff>38100</xdr:colOff>
      <xdr:row>36</xdr:row>
      <xdr:rowOff>133858</xdr:rowOff>
    </xdr:to>
    <xdr:sp macro="" textlink="">
      <xdr:nvSpPr>
        <xdr:cNvPr id="73" name="楕円 72">
          <a:extLst>
            <a:ext uri="{FF2B5EF4-FFF2-40B4-BE49-F238E27FC236}">
              <a16:creationId xmlns:a16="http://schemas.microsoft.com/office/drawing/2014/main" id="{B1DDBE0D-3CD7-464C-BBAF-6ACE88843595}"/>
            </a:ext>
          </a:extLst>
        </xdr:cNvPr>
        <xdr:cNvSpPr/>
      </xdr:nvSpPr>
      <xdr:spPr>
        <a:xfrm>
          <a:off x="3312160" y="6067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83058</xdr:rowOff>
    </xdr:from>
    <xdr:to>
      <xdr:col>24</xdr:col>
      <xdr:colOff>63500</xdr:colOff>
      <xdr:row>36</xdr:row>
      <xdr:rowOff>110490</xdr:rowOff>
    </xdr:to>
    <xdr:cxnSp macro="">
      <xdr:nvCxnSpPr>
        <xdr:cNvPr id="74" name="直線コネクタ 73">
          <a:extLst>
            <a:ext uri="{FF2B5EF4-FFF2-40B4-BE49-F238E27FC236}">
              <a16:creationId xmlns:a16="http://schemas.microsoft.com/office/drawing/2014/main" id="{DAEDDF48-7FC5-48C4-855D-6F7F4A11A25C}"/>
            </a:ext>
          </a:extLst>
        </xdr:cNvPr>
        <xdr:cNvCxnSpPr/>
      </xdr:nvCxnSpPr>
      <xdr:spPr>
        <a:xfrm>
          <a:off x="3355340" y="6118098"/>
          <a:ext cx="7315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160274</xdr:rowOff>
    </xdr:from>
    <xdr:to>
      <xdr:col>15</xdr:col>
      <xdr:colOff>101600</xdr:colOff>
      <xdr:row>36</xdr:row>
      <xdr:rowOff>90424</xdr:rowOff>
    </xdr:to>
    <xdr:sp macro="" textlink="">
      <xdr:nvSpPr>
        <xdr:cNvPr id="75" name="楕円 74">
          <a:extLst>
            <a:ext uri="{FF2B5EF4-FFF2-40B4-BE49-F238E27FC236}">
              <a16:creationId xmlns:a16="http://schemas.microsoft.com/office/drawing/2014/main" id="{850E6E22-26D6-4D88-89F0-8CDB9A5A26A3}"/>
            </a:ext>
          </a:extLst>
        </xdr:cNvPr>
        <xdr:cNvSpPr/>
      </xdr:nvSpPr>
      <xdr:spPr>
        <a:xfrm>
          <a:off x="2514600" y="60276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39624</xdr:rowOff>
    </xdr:from>
    <xdr:to>
      <xdr:col>19</xdr:col>
      <xdr:colOff>177800</xdr:colOff>
      <xdr:row>36</xdr:row>
      <xdr:rowOff>83058</xdr:rowOff>
    </xdr:to>
    <xdr:cxnSp macro="">
      <xdr:nvCxnSpPr>
        <xdr:cNvPr id="76" name="直線コネクタ 75">
          <a:extLst>
            <a:ext uri="{FF2B5EF4-FFF2-40B4-BE49-F238E27FC236}">
              <a16:creationId xmlns:a16="http://schemas.microsoft.com/office/drawing/2014/main" id="{45DC5F43-8C7A-47BC-940D-D3252C62E02A}"/>
            </a:ext>
          </a:extLst>
        </xdr:cNvPr>
        <xdr:cNvCxnSpPr/>
      </xdr:nvCxnSpPr>
      <xdr:spPr>
        <a:xfrm>
          <a:off x="2565400" y="6074664"/>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125984</xdr:rowOff>
    </xdr:from>
    <xdr:to>
      <xdr:col>10</xdr:col>
      <xdr:colOff>165100</xdr:colOff>
      <xdr:row>36</xdr:row>
      <xdr:rowOff>56134</xdr:rowOff>
    </xdr:to>
    <xdr:sp macro="" textlink="">
      <xdr:nvSpPr>
        <xdr:cNvPr id="77" name="楕円 76">
          <a:extLst>
            <a:ext uri="{FF2B5EF4-FFF2-40B4-BE49-F238E27FC236}">
              <a16:creationId xmlns:a16="http://schemas.microsoft.com/office/drawing/2014/main" id="{B0642691-416D-4995-A299-F09968F2D941}"/>
            </a:ext>
          </a:extLst>
        </xdr:cNvPr>
        <xdr:cNvSpPr/>
      </xdr:nvSpPr>
      <xdr:spPr>
        <a:xfrm>
          <a:off x="1739900" y="59933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5334</xdr:rowOff>
    </xdr:from>
    <xdr:to>
      <xdr:col>15</xdr:col>
      <xdr:colOff>50800</xdr:colOff>
      <xdr:row>36</xdr:row>
      <xdr:rowOff>39624</xdr:rowOff>
    </xdr:to>
    <xdr:cxnSp macro="">
      <xdr:nvCxnSpPr>
        <xdr:cNvPr id="78" name="直線コネクタ 77">
          <a:extLst>
            <a:ext uri="{FF2B5EF4-FFF2-40B4-BE49-F238E27FC236}">
              <a16:creationId xmlns:a16="http://schemas.microsoft.com/office/drawing/2014/main" id="{44F2A85E-49B0-473B-B3CD-C54E6F0A542E}"/>
            </a:ext>
          </a:extLst>
        </xdr:cNvPr>
        <xdr:cNvCxnSpPr/>
      </xdr:nvCxnSpPr>
      <xdr:spPr>
        <a:xfrm>
          <a:off x="1790700" y="6040374"/>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89408</xdr:rowOff>
    </xdr:from>
    <xdr:to>
      <xdr:col>6</xdr:col>
      <xdr:colOff>38100</xdr:colOff>
      <xdr:row>36</xdr:row>
      <xdr:rowOff>19558</xdr:rowOff>
    </xdr:to>
    <xdr:sp macro="" textlink="">
      <xdr:nvSpPr>
        <xdr:cNvPr id="79" name="楕円 78">
          <a:extLst>
            <a:ext uri="{FF2B5EF4-FFF2-40B4-BE49-F238E27FC236}">
              <a16:creationId xmlns:a16="http://schemas.microsoft.com/office/drawing/2014/main" id="{9831651A-5A99-40C1-8206-65476181A54A}"/>
            </a:ext>
          </a:extLst>
        </xdr:cNvPr>
        <xdr:cNvSpPr/>
      </xdr:nvSpPr>
      <xdr:spPr>
        <a:xfrm>
          <a:off x="965200" y="59568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140208</xdr:rowOff>
    </xdr:from>
    <xdr:to>
      <xdr:col>10</xdr:col>
      <xdr:colOff>114300</xdr:colOff>
      <xdr:row>36</xdr:row>
      <xdr:rowOff>5334</xdr:rowOff>
    </xdr:to>
    <xdr:cxnSp macro="">
      <xdr:nvCxnSpPr>
        <xdr:cNvPr id="80" name="直線コネクタ 79">
          <a:extLst>
            <a:ext uri="{FF2B5EF4-FFF2-40B4-BE49-F238E27FC236}">
              <a16:creationId xmlns:a16="http://schemas.microsoft.com/office/drawing/2014/main" id="{715B5AAD-D8F4-4B3D-90BE-EF44013B3C7F}"/>
            </a:ext>
          </a:extLst>
        </xdr:cNvPr>
        <xdr:cNvCxnSpPr/>
      </xdr:nvCxnSpPr>
      <xdr:spPr>
        <a:xfrm>
          <a:off x="1008380" y="6007608"/>
          <a:ext cx="78232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679FE3B6-18C3-4F1A-AC96-E505B9BBD483}"/>
            </a:ext>
          </a:extLst>
        </xdr:cNvPr>
        <xdr:cNvSpPr txBox="1"/>
      </xdr:nvSpPr>
      <xdr:spPr>
        <a:xfrm>
          <a:off x="3170564" y="633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40AAFD67-928B-4287-8D1C-7749DE7E3609}"/>
            </a:ext>
          </a:extLst>
        </xdr:cNvPr>
        <xdr:cNvSpPr txBox="1"/>
      </xdr:nvSpPr>
      <xdr:spPr>
        <a:xfrm>
          <a:off x="2385704" y="628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3747BB5E-6182-4894-8D49-25BE9DD368EA}"/>
            </a:ext>
          </a:extLst>
        </xdr:cNvPr>
        <xdr:cNvSpPr txBox="1"/>
      </xdr:nvSpPr>
      <xdr:spPr>
        <a:xfrm>
          <a:off x="1611004" y="6279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11BA0E12-947D-4121-A018-6D3E304FD10A}"/>
            </a:ext>
          </a:extLst>
        </xdr:cNvPr>
        <xdr:cNvSpPr txBox="1"/>
      </xdr:nvSpPr>
      <xdr:spPr>
        <a:xfrm>
          <a:off x="836304" y="626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150385</xdr:rowOff>
    </xdr:from>
    <xdr:ext cx="405111" cy="259045"/>
    <xdr:sp macro="" textlink="">
      <xdr:nvSpPr>
        <xdr:cNvPr id="85" name="n_1mainValue【道路】&#10;有形固定資産減価償却率">
          <a:extLst>
            <a:ext uri="{FF2B5EF4-FFF2-40B4-BE49-F238E27FC236}">
              <a16:creationId xmlns:a16="http://schemas.microsoft.com/office/drawing/2014/main" id="{8E6B3A35-E402-4D56-BB2B-52F57DE5EE20}"/>
            </a:ext>
          </a:extLst>
        </xdr:cNvPr>
        <xdr:cNvSpPr txBox="1"/>
      </xdr:nvSpPr>
      <xdr:spPr>
        <a:xfrm>
          <a:off x="3170564" y="585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106951</xdr:rowOff>
    </xdr:from>
    <xdr:ext cx="405111" cy="259045"/>
    <xdr:sp macro="" textlink="">
      <xdr:nvSpPr>
        <xdr:cNvPr id="86" name="n_2mainValue【道路】&#10;有形固定資産減価償却率">
          <a:extLst>
            <a:ext uri="{FF2B5EF4-FFF2-40B4-BE49-F238E27FC236}">
              <a16:creationId xmlns:a16="http://schemas.microsoft.com/office/drawing/2014/main" id="{64F6AEA7-4708-44C1-8FAF-BE39D499DEB5}"/>
            </a:ext>
          </a:extLst>
        </xdr:cNvPr>
        <xdr:cNvSpPr txBox="1"/>
      </xdr:nvSpPr>
      <xdr:spPr>
        <a:xfrm>
          <a:off x="2385704" y="580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72661</xdr:rowOff>
    </xdr:from>
    <xdr:ext cx="405111" cy="259045"/>
    <xdr:sp macro="" textlink="">
      <xdr:nvSpPr>
        <xdr:cNvPr id="87" name="n_3mainValue【道路】&#10;有形固定資産減価償却率">
          <a:extLst>
            <a:ext uri="{FF2B5EF4-FFF2-40B4-BE49-F238E27FC236}">
              <a16:creationId xmlns:a16="http://schemas.microsoft.com/office/drawing/2014/main" id="{B066FBDE-C48F-44AA-B2B8-01FAF74975C5}"/>
            </a:ext>
          </a:extLst>
        </xdr:cNvPr>
        <xdr:cNvSpPr txBox="1"/>
      </xdr:nvSpPr>
      <xdr:spPr>
        <a:xfrm>
          <a:off x="1611004" y="577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36085</xdr:rowOff>
    </xdr:from>
    <xdr:ext cx="405111" cy="259045"/>
    <xdr:sp macro="" textlink="">
      <xdr:nvSpPr>
        <xdr:cNvPr id="88" name="n_4mainValue【道路】&#10;有形固定資産減価償却率">
          <a:extLst>
            <a:ext uri="{FF2B5EF4-FFF2-40B4-BE49-F238E27FC236}">
              <a16:creationId xmlns:a16="http://schemas.microsoft.com/office/drawing/2014/main" id="{E9FC5052-6574-4655-933F-BCE5796AE6BA}"/>
            </a:ext>
          </a:extLst>
        </xdr:cNvPr>
        <xdr:cNvSpPr txBox="1"/>
      </xdr:nvSpPr>
      <xdr:spPr>
        <a:xfrm>
          <a:off x="836304" y="573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E8CFAB3-9C09-409C-9957-7C855FABC89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3671A44-FA1B-45B8-B096-E19CC1093E8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C17F4B3C-3522-4531-A42C-D146C773DEB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D32E829-15F7-4639-ADA5-402A0C8C575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7F4BDA23-CCE4-42A5-A093-3986BAE646B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65CAA59E-7B25-4BB8-92D4-2C938555E4A7}"/>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876737A7-68E0-4CAC-9C48-BC05D837137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EA2772CB-1FB7-4E43-B5AE-592329111869}"/>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A0C20242-94DA-4ADD-B6A8-040C7B218A8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D4BCF3D-DD6F-47B0-B986-6BAE1E7EA9B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5BCBA0D5-9F16-4D15-ADA3-D4C6B2019BEC}"/>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951DBF70-4F65-44AC-B762-5AEB62488BFB}"/>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75DDB05C-4532-4F95-A623-7C88F6915239}"/>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6D28532F-9477-4553-89E7-1CD41DBE6409}"/>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9CC862E6-3B94-4661-993C-D1B18E3A6E65}"/>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879D9A3-66E8-41B2-96D2-5331E5AFB117}"/>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94E55EED-3DF5-48F0-844A-A2ADAAED957B}"/>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F16F3D5E-C7F2-4E72-B9BF-5EBB7961F470}"/>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92D4F6DC-A496-48AC-AF22-18EC913531C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CF50ECA8-B809-4F9B-B7BE-93B09B1F8F2D}"/>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F20E93B-D8D7-447D-97D7-1CA32734836B}"/>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12534DFE-9E79-47AC-93BB-ACFB0F4DB2A7}"/>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CAC29268-5ECF-4DD5-956D-F4E482CC5852}"/>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1941E29A-2D02-40F2-8183-7D47A8203E13}"/>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EB4C7DD4-8EF1-4D53-B331-6698092CF052}"/>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2FAA9833-C0D6-420B-ABAC-8A8FB6220406}"/>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673FC6D9-E620-46B5-BCBE-E7CCC43DC57E}"/>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4D996438-9C56-4DBC-BA2F-3D323E35BEBC}"/>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068DA772-CA3A-4FE4-B28D-9B3857CFCD22}"/>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C1BFE31A-B0FC-4DB6-9BDF-1624CD9EE54D}"/>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287B1136-4B6F-4BCE-9AFA-123983E939E1}"/>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A367F863-629B-4067-8664-C8DC0AFA5D30}"/>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AAEF153B-846E-4CF6-A058-792BA0D58CB5}"/>
            </a:ext>
          </a:extLst>
        </xdr:cNvPr>
        <xdr:cNvSpPr/>
      </xdr:nvSpPr>
      <xdr:spPr>
        <a:xfrm>
          <a:off x="6873240" y="660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04688B79-3F6E-4B7F-8758-B83345C97289}"/>
            </a:ext>
          </a:extLst>
        </xdr:cNvPr>
        <xdr:cNvSpPr/>
      </xdr:nvSpPr>
      <xdr:spPr>
        <a:xfrm>
          <a:off x="6098540" y="6627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C532294-077F-4C11-A73E-DE668CB7F2E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470D679-CD41-4A3F-A1A9-4B4CB0883CD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F882E82-1DC4-4ABD-85B2-EBF7E143561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DD0898F-A773-41BD-8105-C14309C413F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9030633-83D4-44BF-B558-0C9405C5D39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84607</xdr:rowOff>
    </xdr:from>
    <xdr:to>
      <xdr:col>55</xdr:col>
      <xdr:colOff>50800</xdr:colOff>
      <xdr:row>41</xdr:row>
      <xdr:rowOff>14757</xdr:rowOff>
    </xdr:to>
    <xdr:sp macro="" textlink="">
      <xdr:nvSpPr>
        <xdr:cNvPr id="128" name="楕円 127">
          <a:extLst>
            <a:ext uri="{FF2B5EF4-FFF2-40B4-BE49-F238E27FC236}">
              <a16:creationId xmlns:a16="http://schemas.microsoft.com/office/drawing/2014/main" id="{C4850994-9ED8-4FD7-B2A2-074D47ECB128}"/>
            </a:ext>
          </a:extLst>
        </xdr:cNvPr>
        <xdr:cNvSpPr/>
      </xdr:nvSpPr>
      <xdr:spPr>
        <a:xfrm>
          <a:off x="9192260" y="67902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63034</xdr:rowOff>
    </xdr:from>
    <xdr:ext cx="469744" cy="259045"/>
    <xdr:sp macro="" textlink="">
      <xdr:nvSpPr>
        <xdr:cNvPr id="129" name="【道路】&#10;一人当たり延長該当値テキスト">
          <a:extLst>
            <a:ext uri="{FF2B5EF4-FFF2-40B4-BE49-F238E27FC236}">
              <a16:creationId xmlns:a16="http://schemas.microsoft.com/office/drawing/2014/main" id="{E7BCDC11-8D8D-48AA-894A-99C4867B6A8E}"/>
            </a:ext>
          </a:extLst>
        </xdr:cNvPr>
        <xdr:cNvSpPr txBox="1"/>
      </xdr:nvSpPr>
      <xdr:spPr>
        <a:xfrm>
          <a:off x="9258300" y="6768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88798</xdr:rowOff>
    </xdr:from>
    <xdr:to>
      <xdr:col>50</xdr:col>
      <xdr:colOff>165100</xdr:colOff>
      <xdr:row>41</xdr:row>
      <xdr:rowOff>18948</xdr:rowOff>
    </xdr:to>
    <xdr:sp macro="" textlink="">
      <xdr:nvSpPr>
        <xdr:cNvPr id="130" name="楕円 129">
          <a:extLst>
            <a:ext uri="{FF2B5EF4-FFF2-40B4-BE49-F238E27FC236}">
              <a16:creationId xmlns:a16="http://schemas.microsoft.com/office/drawing/2014/main" id="{D29AFABB-C9EF-4545-863E-BFF4632A1E31}"/>
            </a:ext>
          </a:extLst>
        </xdr:cNvPr>
        <xdr:cNvSpPr/>
      </xdr:nvSpPr>
      <xdr:spPr>
        <a:xfrm>
          <a:off x="8445500" y="6794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135407</xdr:rowOff>
    </xdr:from>
    <xdr:to>
      <xdr:col>55</xdr:col>
      <xdr:colOff>0</xdr:colOff>
      <xdr:row>40</xdr:row>
      <xdr:rowOff>139598</xdr:rowOff>
    </xdr:to>
    <xdr:cxnSp macro="">
      <xdr:nvCxnSpPr>
        <xdr:cNvPr id="131" name="直線コネクタ 130">
          <a:extLst>
            <a:ext uri="{FF2B5EF4-FFF2-40B4-BE49-F238E27FC236}">
              <a16:creationId xmlns:a16="http://schemas.microsoft.com/office/drawing/2014/main" id="{27C1169F-86AC-4391-AEFF-32B6C657A962}"/>
            </a:ext>
          </a:extLst>
        </xdr:cNvPr>
        <xdr:cNvCxnSpPr/>
      </xdr:nvCxnSpPr>
      <xdr:spPr>
        <a:xfrm flipV="1">
          <a:off x="8496300" y="6841007"/>
          <a:ext cx="7239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92684</xdr:rowOff>
    </xdr:from>
    <xdr:to>
      <xdr:col>46</xdr:col>
      <xdr:colOff>38100</xdr:colOff>
      <xdr:row>41</xdr:row>
      <xdr:rowOff>22834</xdr:rowOff>
    </xdr:to>
    <xdr:sp macro="" textlink="">
      <xdr:nvSpPr>
        <xdr:cNvPr id="132" name="楕円 131">
          <a:extLst>
            <a:ext uri="{FF2B5EF4-FFF2-40B4-BE49-F238E27FC236}">
              <a16:creationId xmlns:a16="http://schemas.microsoft.com/office/drawing/2014/main" id="{B7215F11-2851-4864-AEFE-CDF02A959538}"/>
            </a:ext>
          </a:extLst>
        </xdr:cNvPr>
        <xdr:cNvSpPr/>
      </xdr:nvSpPr>
      <xdr:spPr>
        <a:xfrm>
          <a:off x="7670800" y="67982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139598</xdr:rowOff>
    </xdr:from>
    <xdr:to>
      <xdr:col>50</xdr:col>
      <xdr:colOff>114300</xdr:colOff>
      <xdr:row>40</xdr:row>
      <xdr:rowOff>143484</xdr:rowOff>
    </xdr:to>
    <xdr:cxnSp macro="">
      <xdr:nvCxnSpPr>
        <xdr:cNvPr id="133" name="直線コネクタ 132">
          <a:extLst>
            <a:ext uri="{FF2B5EF4-FFF2-40B4-BE49-F238E27FC236}">
              <a16:creationId xmlns:a16="http://schemas.microsoft.com/office/drawing/2014/main" id="{2B491CE0-1C92-4197-B2AC-82F653A37D7B}"/>
            </a:ext>
          </a:extLst>
        </xdr:cNvPr>
        <xdr:cNvCxnSpPr/>
      </xdr:nvCxnSpPr>
      <xdr:spPr>
        <a:xfrm flipV="1">
          <a:off x="7713980" y="6845198"/>
          <a:ext cx="78232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97028</xdr:rowOff>
    </xdr:from>
    <xdr:to>
      <xdr:col>41</xdr:col>
      <xdr:colOff>101600</xdr:colOff>
      <xdr:row>41</xdr:row>
      <xdr:rowOff>27178</xdr:rowOff>
    </xdr:to>
    <xdr:sp macro="" textlink="">
      <xdr:nvSpPr>
        <xdr:cNvPr id="134" name="楕円 133">
          <a:extLst>
            <a:ext uri="{FF2B5EF4-FFF2-40B4-BE49-F238E27FC236}">
              <a16:creationId xmlns:a16="http://schemas.microsoft.com/office/drawing/2014/main" id="{90453EE9-85AB-44F4-BA3C-1D170B084E37}"/>
            </a:ext>
          </a:extLst>
        </xdr:cNvPr>
        <xdr:cNvSpPr/>
      </xdr:nvSpPr>
      <xdr:spPr>
        <a:xfrm>
          <a:off x="6873240" y="6802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143484</xdr:rowOff>
    </xdr:from>
    <xdr:to>
      <xdr:col>45</xdr:col>
      <xdr:colOff>177800</xdr:colOff>
      <xdr:row>40</xdr:row>
      <xdr:rowOff>147828</xdr:rowOff>
    </xdr:to>
    <xdr:cxnSp macro="">
      <xdr:nvCxnSpPr>
        <xdr:cNvPr id="135" name="直線コネクタ 134">
          <a:extLst>
            <a:ext uri="{FF2B5EF4-FFF2-40B4-BE49-F238E27FC236}">
              <a16:creationId xmlns:a16="http://schemas.microsoft.com/office/drawing/2014/main" id="{618654AC-ECA3-48D5-8DF1-8987F3B71035}"/>
            </a:ext>
          </a:extLst>
        </xdr:cNvPr>
        <xdr:cNvCxnSpPr/>
      </xdr:nvCxnSpPr>
      <xdr:spPr>
        <a:xfrm flipV="1">
          <a:off x="6924040" y="6849084"/>
          <a:ext cx="78994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101829</xdr:rowOff>
    </xdr:from>
    <xdr:to>
      <xdr:col>36</xdr:col>
      <xdr:colOff>165100</xdr:colOff>
      <xdr:row>41</xdr:row>
      <xdr:rowOff>31979</xdr:rowOff>
    </xdr:to>
    <xdr:sp macro="" textlink="">
      <xdr:nvSpPr>
        <xdr:cNvPr id="136" name="楕円 135">
          <a:extLst>
            <a:ext uri="{FF2B5EF4-FFF2-40B4-BE49-F238E27FC236}">
              <a16:creationId xmlns:a16="http://schemas.microsoft.com/office/drawing/2014/main" id="{26B39577-73FB-499C-AB61-A0E84E7525EB}"/>
            </a:ext>
          </a:extLst>
        </xdr:cNvPr>
        <xdr:cNvSpPr/>
      </xdr:nvSpPr>
      <xdr:spPr>
        <a:xfrm>
          <a:off x="6098540" y="68074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147828</xdr:rowOff>
    </xdr:from>
    <xdr:to>
      <xdr:col>41</xdr:col>
      <xdr:colOff>50800</xdr:colOff>
      <xdr:row>40</xdr:row>
      <xdr:rowOff>152629</xdr:rowOff>
    </xdr:to>
    <xdr:cxnSp macro="">
      <xdr:nvCxnSpPr>
        <xdr:cNvPr id="137" name="直線コネクタ 136">
          <a:extLst>
            <a:ext uri="{FF2B5EF4-FFF2-40B4-BE49-F238E27FC236}">
              <a16:creationId xmlns:a16="http://schemas.microsoft.com/office/drawing/2014/main" id="{D9D647D0-084E-4851-BBF5-306717E3EAAC}"/>
            </a:ext>
          </a:extLst>
        </xdr:cNvPr>
        <xdr:cNvCxnSpPr/>
      </xdr:nvCxnSpPr>
      <xdr:spPr>
        <a:xfrm flipV="1">
          <a:off x="6149340" y="6853428"/>
          <a:ext cx="7747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74B71178-C50A-4833-A97F-B7FE19241544}"/>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E7ECFC95-8E64-4AC2-8CAD-760F983304B2}"/>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13B44F0C-0C42-4FA4-8B11-3E164D80C63C}"/>
            </a:ext>
          </a:extLst>
        </xdr:cNvPr>
        <xdr:cNvSpPr txBox="1"/>
      </xdr:nvSpPr>
      <xdr:spPr>
        <a:xfrm>
          <a:off x="6712027" y="638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DC6C52D5-BAA6-48CF-BDDF-75D24D633DB4}"/>
            </a:ext>
          </a:extLst>
        </xdr:cNvPr>
        <xdr:cNvSpPr txBox="1"/>
      </xdr:nvSpPr>
      <xdr:spPr>
        <a:xfrm>
          <a:off x="5937327" y="64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10075</xdr:rowOff>
    </xdr:from>
    <xdr:ext cx="469744" cy="259045"/>
    <xdr:sp macro="" textlink="">
      <xdr:nvSpPr>
        <xdr:cNvPr id="142" name="n_1mainValue【道路】&#10;一人当たり延長">
          <a:extLst>
            <a:ext uri="{FF2B5EF4-FFF2-40B4-BE49-F238E27FC236}">
              <a16:creationId xmlns:a16="http://schemas.microsoft.com/office/drawing/2014/main" id="{5F3CDFAD-1928-4379-A3B7-E9B1E5E32FD4}"/>
            </a:ext>
          </a:extLst>
        </xdr:cNvPr>
        <xdr:cNvSpPr txBox="1"/>
      </xdr:nvSpPr>
      <xdr:spPr>
        <a:xfrm>
          <a:off x="8271587" y="688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13961</xdr:rowOff>
    </xdr:from>
    <xdr:ext cx="469744" cy="259045"/>
    <xdr:sp macro="" textlink="">
      <xdr:nvSpPr>
        <xdr:cNvPr id="143" name="n_2mainValue【道路】&#10;一人当たり延長">
          <a:extLst>
            <a:ext uri="{FF2B5EF4-FFF2-40B4-BE49-F238E27FC236}">
              <a16:creationId xmlns:a16="http://schemas.microsoft.com/office/drawing/2014/main" id="{1C7C6962-96D8-482D-96D3-43E61FB19B66}"/>
            </a:ext>
          </a:extLst>
        </xdr:cNvPr>
        <xdr:cNvSpPr txBox="1"/>
      </xdr:nvSpPr>
      <xdr:spPr>
        <a:xfrm>
          <a:off x="7509587" y="688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18305</xdr:rowOff>
    </xdr:from>
    <xdr:ext cx="469744" cy="259045"/>
    <xdr:sp macro="" textlink="">
      <xdr:nvSpPr>
        <xdr:cNvPr id="144" name="n_3mainValue【道路】&#10;一人当たり延長">
          <a:extLst>
            <a:ext uri="{FF2B5EF4-FFF2-40B4-BE49-F238E27FC236}">
              <a16:creationId xmlns:a16="http://schemas.microsoft.com/office/drawing/2014/main" id="{B92A7B35-DF8D-4915-BEE1-BDCADA50EDEC}"/>
            </a:ext>
          </a:extLst>
        </xdr:cNvPr>
        <xdr:cNvSpPr txBox="1"/>
      </xdr:nvSpPr>
      <xdr:spPr>
        <a:xfrm>
          <a:off x="6712027"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23106</xdr:rowOff>
    </xdr:from>
    <xdr:ext cx="469744" cy="259045"/>
    <xdr:sp macro="" textlink="">
      <xdr:nvSpPr>
        <xdr:cNvPr id="145" name="n_4mainValue【道路】&#10;一人当たり延長">
          <a:extLst>
            <a:ext uri="{FF2B5EF4-FFF2-40B4-BE49-F238E27FC236}">
              <a16:creationId xmlns:a16="http://schemas.microsoft.com/office/drawing/2014/main" id="{D0EA3BC9-7948-401A-AC02-EF375809B868}"/>
            </a:ext>
          </a:extLst>
        </xdr:cNvPr>
        <xdr:cNvSpPr txBox="1"/>
      </xdr:nvSpPr>
      <xdr:spPr>
        <a:xfrm>
          <a:off x="5937327" y="689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FCDF6941-7326-4554-9E60-D3E9A2B9303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9BAC3EFA-70DC-48EC-9C5D-055E46158B8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7667118-222B-4409-9496-210D6EE364E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C1625FE-367F-42BA-BBD7-B939C84B39F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9E1B7D15-3D42-4A0A-9A3D-E9DF9B40A6A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D36F4D6E-CAD8-4225-A785-76B1C3A7BC3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BAA0A6A-91AC-406F-837B-481B47A2CF1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0391F7D-3111-40D2-8887-76468FA558C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F71C6BA2-9B86-4D41-9279-4606C5B19B06}"/>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CA84084-0A0D-4093-90F3-04A8DBC6B35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EB8E5435-8D38-4C30-9C98-6F6159C0829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35ED633A-F98D-4819-86B0-818154C0A84D}"/>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8F8673D3-182D-47D2-B485-B50833AD836C}"/>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285FD6FA-9B68-4F43-8375-C62982E27323}"/>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602DE771-8C84-4290-92F2-55B48FE3F5B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04F559D-B0B6-4BB1-A451-F841B3B54B5B}"/>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E6B1B8B-C3EE-4438-8845-9902BC735FE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344FA5D9-7834-4329-924A-86238761C443}"/>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EEFA258E-67A0-44BD-8303-F992190AB7D9}"/>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2048711-E80E-4F56-8AC4-2CCCE48F9A1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6B716A69-C656-418C-B4A9-93DF0D12013B}"/>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79976617-EE22-4C69-8EE3-A087E708922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72FE178F-DFA7-4DB7-B758-4920F8C30C3D}"/>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3BECDE35-E0CE-40C2-955D-2D1B6A1552EE}"/>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DEBF0136-B3F0-4C3C-8CB1-0CC90E4D497D}"/>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79404E94-20F7-4BE2-A4F6-731010430D37}"/>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926B7F07-92C6-485C-BB59-E26BB90A352E}"/>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945BA51-A635-413F-A344-C549E52B59DA}"/>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DEBDA847-480A-438D-B88D-40EA045078C7}"/>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3E60168D-8190-418D-9E2B-A60B59C0E783}"/>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2E05BED4-80DF-4409-9D87-49D459FEC9E3}"/>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5B55A541-01C2-448E-8DF5-C20D0E1F57DB}"/>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861043E4-E58E-46E4-AA8F-FF2646DE69C1}"/>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9E43F11E-34C6-42EE-9B76-BDD166910CF3}"/>
            </a:ext>
          </a:extLst>
        </xdr:cNvPr>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A8C55C68-02BC-450A-9762-5C908B10551F}"/>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D9D5FCD-7062-4F98-862D-5F37C627844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5BCA154-2D88-4BC4-A4CA-0A98EDACFBC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0463D59-4F83-447C-8E11-9A389DCB3DD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555E495-13D6-43EE-BC88-3465EF29FEC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537EEB9-E97B-45A7-A220-C20716F03A6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86" name="楕円 185">
          <a:extLst>
            <a:ext uri="{FF2B5EF4-FFF2-40B4-BE49-F238E27FC236}">
              <a16:creationId xmlns:a16="http://schemas.microsoft.com/office/drawing/2014/main" id="{1A5051CF-C03E-479F-B3CB-F714F66EA49D}"/>
            </a:ext>
          </a:extLst>
        </xdr:cNvPr>
        <xdr:cNvSpPr/>
      </xdr:nvSpPr>
      <xdr:spPr>
        <a:xfrm>
          <a:off x="403606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84472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8DEE8745-0165-4704-A2FC-8F9B5AFCC21E}"/>
            </a:ext>
          </a:extLst>
        </xdr:cNvPr>
        <xdr:cNvSpPr txBox="1"/>
      </xdr:nvSpPr>
      <xdr:spPr>
        <a:xfrm>
          <a:off x="4124960"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29210</xdr:rowOff>
    </xdr:from>
    <xdr:to>
      <xdr:col>20</xdr:col>
      <xdr:colOff>38100</xdr:colOff>
      <xdr:row>60</xdr:row>
      <xdr:rowOff>130810</xdr:rowOff>
    </xdr:to>
    <xdr:sp macro="" textlink="">
      <xdr:nvSpPr>
        <xdr:cNvPr id="188" name="楕円 187">
          <a:extLst>
            <a:ext uri="{FF2B5EF4-FFF2-40B4-BE49-F238E27FC236}">
              <a16:creationId xmlns:a16="http://schemas.microsoft.com/office/drawing/2014/main" id="{4036EC57-AEC8-4644-8468-36F702C88EB3}"/>
            </a:ext>
          </a:extLst>
        </xdr:cNvPr>
        <xdr:cNvSpPr/>
      </xdr:nvSpPr>
      <xdr:spPr>
        <a:xfrm>
          <a:off x="3312160" y="100876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80010</xdr:rowOff>
    </xdr:from>
    <xdr:to>
      <xdr:col>24</xdr:col>
      <xdr:colOff>63500</xdr:colOff>
      <xdr:row>60</xdr:row>
      <xdr:rowOff>112395</xdr:rowOff>
    </xdr:to>
    <xdr:cxnSp macro="">
      <xdr:nvCxnSpPr>
        <xdr:cNvPr id="189" name="直線コネクタ 188">
          <a:extLst>
            <a:ext uri="{FF2B5EF4-FFF2-40B4-BE49-F238E27FC236}">
              <a16:creationId xmlns:a16="http://schemas.microsoft.com/office/drawing/2014/main" id="{743F45B5-2E0E-4E15-BA48-AD96CA4885A8}"/>
            </a:ext>
          </a:extLst>
        </xdr:cNvPr>
        <xdr:cNvCxnSpPr/>
      </xdr:nvCxnSpPr>
      <xdr:spPr>
        <a:xfrm>
          <a:off x="3355340" y="10138410"/>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170180</xdr:rowOff>
    </xdr:from>
    <xdr:to>
      <xdr:col>15</xdr:col>
      <xdr:colOff>101600</xdr:colOff>
      <xdr:row>60</xdr:row>
      <xdr:rowOff>100330</xdr:rowOff>
    </xdr:to>
    <xdr:sp macro="" textlink="">
      <xdr:nvSpPr>
        <xdr:cNvPr id="190" name="楕円 189">
          <a:extLst>
            <a:ext uri="{FF2B5EF4-FFF2-40B4-BE49-F238E27FC236}">
              <a16:creationId xmlns:a16="http://schemas.microsoft.com/office/drawing/2014/main" id="{0FCE9A65-DBDA-4380-9C60-5B9DEBCBF3B2}"/>
            </a:ext>
          </a:extLst>
        </xdr:cNvPr>
        <xdr:cNvSpPr/>
      </xdr:nvSpPr>
      <xdr:spPr>
        <a:xfrm>
          <a:off x="251460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49530</xdr:rowOff>
    </xdr:from>
    <xdr:to>
      <xdr:col>19</xdr:col>
      <xdr:colOff>177800</xdr:colOff>
      <xdr:row>60</xdr:row>
      <xdr:rowOff>80010</xdr:rowOff>
    </xdr:to>
    <xdr:cxnSp macro="">
      <xdr:nvCxnSpPr>
        <xdr:cNvPr id="191" name="直線コネクタ 190">
          <a:extLst>
            <a:ext uri="{FF2B5EF4-FFF2-40B4-BE49-F238E27FC236}">
              <a16:creationId xmlns:a16="http://schemas.microsoft.com/office/drawing/2014/main" id="{1D6D9619-5B88-4958-ACA2-CD888CDFE164}"/>
            </a:ext>
          </a:extLst>
        </xdr:cNvPr>
        <xdr:cNvCxnSpPr/>
      </xdr:nvCxnSpPr>
      <xdr:spPr>
        <a:xfrm>
          <a:off x="2565400" y="1010793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166370</xdr:rowOff>
    </xdr:from>
    <xdr:to>
      <xdr:col>10</xdr:col>
      <xdr:colOff>165100</xdr:colOff>
      <xdr:row>60</xdr:row>
      <xdr:rowOff>96520</xdr:rowOff>
    </xdr:to>
    <xdr:sp macro="" textlink="">
      <xdr:nvSpPr>
        <xdr:cNvPr id="192" name="楕円 191">
          <a:extLst>
            <a:ext uri="{FF2B5EF4-FFF2-40B4-BE49-F238E27FC236}">
              <a16:creationId xmlns:a16="http://schemas.microsoft.com/office/drawing/2014/main" id="{9CA883F5-8F70-43C2-A88F-253E999520C2}"/>
            </a:ext>
          </a:extLst>
        </xdr:cNvPr>
        <xdr:cNvSpPr/>
      </xdr:nvSpPr>
      <xdr:spPr>
        <a:xfrm>
          <a:off x="1739900" y="1005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45720</xdr:rowOff>
    </xdr:from>
    <xdr:to>
      <xdr:col>15</xdr:col>
      <xdr:colOff>50800</xdr:colOff>
      <xdr:row>60</xdr:row>
      <xdr:rowOff>49530</xdr:rowOff>
    </xdr:to>
    <xdr:cxnSp macro="">
      <xdr:nvCxnSpPr>
        <xdr:cNvPr id="193" name="直線コネクタ 192">
          <a:extLst>
            <a:ext uri="{FF2B5EF4-FFF2-40B4-BE49-F238E27FC236}">
              <a16:creationId xmlns:a16="http://schemas.microsoft.com/office/drawing/2014/main" id="{130B3F2F-CF32-467C-A803-1F2506B48EB1}"/>
            </a:ext>
          </a:extLst>
        </xdr:cNvPr>
        <xdr:cNvCxnSpPr/>
      </xdr:nvCxnSpPr>
      <xdr:spPr>
        <a:xfrm>
          <a:off x="1790700" y="1010412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130175</xdr:rowOff>
    </xdr:from>
    <xdr:to>
      <xdr:col>6</xdr:col>
      <xdr:colOff>38100</xdr:colOff>
      <xdr:row>61</xdr:row>
      <xdr:rowOff>60325</xdr:rowOff>
    </xdr:to>
    <xdr:sp macro="" textlink="">
      <xdr:nvSpPr>
        <xdr:cNvPr id="194" name="楕円 193">
          <a:extLst>
            <a:ext uri="{FF2B5EF4-FFF2-40B4-BE49-F238E27FC236}">
              <a16:creationId xmlns:a16="http://schemas.microsoft.com/office/drawing/2014/main" id="{B1C67FFC-8C16-4472-92B4-58DD3B311FC9}"/>
            </a:ext>
          </a:extLst>
        </xdr:cNvPr>
        <xdr:cNvSpPr/>
      </xdr:nvSpPr>
      <xdr:spPr>
        <a:xfrm>
          <a:off x="965200" y="101885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45720</xdr:rowOff>
    </xdr:from>
    <xdr:to>
      <xdr:col>10</xdr:col>
      <xdr:colOff>114300</xdr:colOff>
      <xdr:row>61</xdr:row>
      <xdr:rowOff>9525</xdr:rowOff>
    </xdr:to>
    <xdr:cxnSp macro="">
      <xdr:nvCxnSpPr>
        <xdr:cNvPr id="195" name="直線コネクタ 194">
          <a:extLst>
            <a:ext uri="{FF2B5EF4-FFF2-40B4-BE49-F238E27FC236}">
              <a16:creationId xmlns:a16="http://schemas.microsoft.com/office/drawing/2014/main" id="{7FB718F2-7C2D-4698-AEF7-6C71217138BA}"/>
            </a:ext>
          </a:extLst>
        </xdr:cNvPr>
        <xdr:cNvCxnSpPr/>
      </xdr:nvCxnSpPr>
      <xdr:spPr>
        <a:xfrm flipV="1">
          <a:off x="1008380" y="10104120"/>
          <a:ext cx="78232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AB6E102-4DA8-4988-A5C9-C526972D78A8}"/>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BB3C550F-0B95-44B2-A96E-41C286656547}"/>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2D8DABE1-0F32-476C-9018-6A532857E773}"/>
            </a:ext>
          </a:extLst>
        </xdr:cNvPr>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CAEC950F-DD46-4944-B623-04468EB91271}"/>
            </a:ext>
          </a:extLst>
        </xdr:cNvPr>
        <xdr:cNvSpPr txBox="1"/>
      </xdr:nvSpPr>
      <xdr:spPr>
        <a:xfrm>
          <a:off x="83630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147337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A2A22AE9-C520-4F51-982D-23CBF111F717}"/>
            </a:ext>
          </a:extLst>
        </xdr:cNvPr>
        <xdr:cNvSpPr txBox="1"/>
      </xdr:nvSpPr>
      <xdr:spPr>
        <a:xfrm>
          <a:off x="317056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885436ED-A72A-48C5-9BD3-0546657FD7A1}"/>
            </a:ext>
          </a:extLst>
        </xdr:cNvPr>
        <xdr:cNvSpPr txBox="1"/>
      </xdr:nvSpPr>
      <xdr:spPr>
        <a:xfrm>
          <a:off x="238570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113047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F31BCF26-2AC2-4458-B8E3-D3F2DC7BE53B}"/>
            </a:ext>
          </a:extLst>
        </xdr:cNvPr>
        <xdr:cNvSpPr txBox="1"/>
      </xdr:nvSpPr>
      <xdr:spPr>
        <a:xfrm>
          <a:off x="161100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51452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3356D717-99A7-4405-BCB5-031BEC93EC18}"/>
            </a:ext>
          </a:extLst>
        </xdr:cNvPr>
        <xdr:cNvSpPr txBox="1"/>
      </xdr:nvSpPr>
      <xdr:spPr>
        <a:xfrm>
          <a:off x="836304" y="1027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3F89C1D4-72A5-4DBE-B26F-CB3F17E8792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AA850E60-6F46-4E51-9DE9-275BAD3B3F6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992DB896-15FD-437F-AEAE-58B84782D48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62F140B1-78B8-46EE-9896-DEBA04D0DD6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F43EB9C6-8414-4BDE-BDAE-B81F91E8F36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FFA27082-B4AE-4AFF-A96D-00A7A08F589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1066B94E-6288-49A2-AD29-53CF8494C51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19D262D-B0B1-43CA-9E0B-BD930251EA9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4FCB145E-EA43-4849-8BF4-F24EA99C8BC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4696E123-94AF-40C8-91E8-BA972D0821D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27FA1545-086A-4A2A-B5B9-220D5173F25A}"/>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8065C888-E104-44C9-A985-DECC986CA039}"/>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269CE7F5-13FB-4532-975E-1FCA82950CA3}"/>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8253161D-C8D7-42C7-9F89-727DF2ECE4A9}"/>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8B2E7924-A73E-40F0-89A7-296C7844C9FE}"/>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D8CB914A-DAA1-4ED4-A399-80E563E8CE84}"/>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2DFDC12B-08BE-49EF-9B0D-1E17189ACF43}"/>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267A0252-72BB-4066-A978-1B9D3EC99413}"/>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57E22A82-62AA-47EA-9724-B526ADB49415}"/>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6421D38D-1727-43E2-9DF1-303657A64A8B}"/>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A70C341F-406D-42BE-9D52-F0502C77DF78}"/>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107E63D4-5798-47C8-B9B7-6829A01697C1}"/>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9D71542-B372-42ED-BAD8-F4FD78593A9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DCDF1D26-364E-4109-8D95-546112B12BCA}"/>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6B68CBBC-AF36-4800-AC54-212CF882E3D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FA0661BB-4B38-437E-B339-DE155CEB91C5}"/>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BF70808-CBBE-4A9F-95FB-15A931D4787A}"/>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40FD9FC0-8C08-4959-82C7-DC4B379057A0}"/>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1A147CC3-4E6F-4F79-81CF-77471DB9E18D}"/>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526D8EE6-D5A4-49F8-84AF-080C66FF2A18}"/>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B3426679-1D68-4CA0-968C-FCB18B5D843C}"/>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9AD379E1-5F99-4C0A-81B9-1AA2DD81099B}"/>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C963C78F-BE05-48FE-BB9C-915C49DA0CEE}"/>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60D67DE7-8DFF-4C7D-A096-90AC1534AA5F}"/>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9DC488CC-AD80-428E-81E6-80E168634431}"/>
            </a:ext>
          </a:extLst>
        </xdr:cNvPr>
        <xdr:cNvSpPr/>
      </xdr:nvSpPr>
      <xdr:spPr>
        <a:xfrm>
          <a:off x="6873240" y="1050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A080D47F-5FA7-40F3-BC49-6E96A5723D25}"/>
            </a:ext>
          </a:extLst>
        </xdr:cNvPr>
        <xdr:cNvSpPr/>
      </xdr:nvSpPr>
      <xdr:spPr>
        <a:xfrm>
          <a:off x="6098540" y="105217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7D70B8C-A62E-4BFA-9564-B9B59E220A7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DAD285-3B84-4811-87B4-CE22D0AB0B5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41CD257-8128-43CD-90B9-CE8A1F2B68F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CE79EF7-384C-4828-841A-696F2B76D97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B4F06D1-FADE-4A3D-96A4-CF922DD6FE83}"/>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170194</xdr:rowOff>
    </xdr:from>
    <xdr:to>
      <xdr:col>55</xdr:col>
      <xdr:colOff>50800</xdr:colOff>
      <xdr:row>64</xdr:row>
      <xdr:rowOff>100344</xdr:rowOff>
    </xdr:to>
    <xdr:sp macro="" textlink="">
      <xdr:nvSpPr>
        <xdr:cNvPr id="245" name="楕円 244">
          <a:extLst>
            <a:ext uri="{FF2B5EF4-FFF2-40B4-BE49-F238E27FC236}">
              <a16:creationId xmlns:a16="http://schemas.microsoft.com/office/drawing/2014/main" id="{2C6F1BF0-232B-4DEB-87B1-987F3FA23C0A}"/>
            </a:ext>
          </a:extLst>
        </xdr:cNvPr>
        <xdr:cNvSpPr/>
      </xdr:nvSpPr>
      <xdr:spPr>
        <a:xfrm>
          <a:off x="9192260" y="107315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85121</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D910A3E5-8CEF-4B11-B9F9-B83630EE2F4E}"/>
            </a:ext>
          </a:extLst>
        </xdr:cNvPr>
        <xdr:cNvSpPr txBox="1"/>
      </xdr:nvSpPr>
      <xdr:spPr>
        <a:xfrm>
          <a:off x="9258300" y="1064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170766</xdr:rowOff>
    </xdr:from>
    <xdr:to>
      <xdr:col>50</xdr:col>
      <xdr:colOff>165100</xdr:colOff>
      <xdr:row>64</xdr:row>
      <xdr:rowOff>100916</xdr:rowOff>
    </xdr:to>
    <xdr:sp macro="" textlink="">
      <xdr:nvSpPr>
        <xdr:cNvPr id="247" name="楕円 246">
          <a:extLst>
            <a:ext uri="{FF2B5EF4-FFF2-40B4-BE49-F238E27FC236}">
              <a16:creationId xmlns:a16="http://schemas.microsoft.com/office/drawing/2014/main" id="{7AEC8C5E-A582-4F2A-9546-AA5C123967BF}"/>
            </a:ext>
          </a:extLst>
        </xdr:cNvPr>
        <xdr:cNvSpPr/>
      </xdr:nvSpPr>
      <xdr:spPr>
        <a:xfrm>
          <a:off x="8445500" y="10732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49544</xdr:rowOff>
    </xdr:from>
    <xdr:to>
      <xdr:col>55</xdr:col>
      <xdr:colOff>0</xdr:colOff>
      <xdr:row>64</xdr:row>
      <xdr:rowOff>50116</xdr:rowOff>
    </xdr:to>
    <xdr:cxnSp macro="">
      <xdr:nvCxnSpPr>
        <xdr:cNvPr id="248" name="直線コネクタ 247">
          <a:extLst>
            <a:ext uri="{FF2B5EF4-FFF2-40B4-BE49-F238E27FC236}">
              <a16:creationId xmlns:a16="http://schemas.microsoft.com/office/drawing/2014/main" id="{846DAF53-DEF9-4124-864B-F1AEE0EFF824}"/>
            </a:ext>
          </a:extLst>
        </xdr:cNvPr>
        <xdr:cNvCxnSpPr/>
      </xdr:nvCxnSpPr>
      <xdr:spPr>
        <a:xfrm flipV="1">
          <a:off x="8496300" y="10778504"/>
          <a:ext cx="7239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171419</xdr:rowOff>
    </xdr:from>
    <xdr:to>
      <xdr:col>46</xdr:col>
      <xdr:colOff>38100</xdr:colOff>
      <xdr:row>64</xdr:row>
      <xdr:rowOff>101569</xdr:rowOff>
    </xdr:to>
    <xdr:sp macro="" textlink="">
      <xdr:nvSpPr>
        <xdr:cNvPr id="249" name="楕円 248">
          <a:extLst>
            <a:ext uri="{FF2B5EF4-FFF2-40B4-BE49-F238E27FC236}">
              <a16:creationId xmlns:a16="http://schemas.microsoft.com/office/drawing/2014/main" id="{22BA7BA8-CDC5-4413-83D5-458CFCBAEBBA}"/>
            </a:ext>
          </a:extLst>
        </xdr:cNvPr>
        <xdr:cNvSpPr/>
      </xdr:nvSpPr>
      <xdr:spPr>
        <a:xfrm>
          <a:off x="7670800" y="107327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50116</xdr:rowOff>
    </xdr:from>
    <xdr:to>
      <xdr:col>50</xdr:col>
      <xdr:colOff>114300</xdr:colOff>
      <xdr:row>64</xdr:row>
      <xdr:rowOff>50769</xdr:rowOff>
    </xdr:to>
    <xdr:cxnSp macro="">
      <xdr:nvCxnSpPr>
        <xdr:cNvPr id="250" name="直線コネクタ 249">
          <a:extLst>
            <a:ext uri="{FF2B5EF4-FFF2-40B4-BE49-F238E27FC236}">
              <a16:creationId xmlns:a16="http://schemas.microsoft.com/office/drawing/2014/main" id="{2747C2C4-8391-4B63-8D2D-2DDF5C34D4ED}"/>
            </a:ext>
          </a:extLst>
        </xdr:cNvPr>
        <xdr:cNvCxnSpPr/>
      </xdr:nvCxnSpPr>
      <xdr:spPr>
        <a:xfrm flipV="1">
          <a:off x="7713980" y="10779076"/>
          <a:ext cx="78232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2435</xdr:rowOff>
    </xdr:from>
    <xdr:to>
      <xdr:col>41</xdr:col>
      <xdr:colOff>101600</xdr:colOff>
      <xdr:row>64</xdr:row>
      <xdr:rowOff>104035</xdr:rowOff>
    </xdr:to>
    <xdr:sp macro="" textlink="">
      <xdr:nvSpPr>
        <xdr:cNvPr id="251" name="楕円 250">
          <a:extLst>
            <a:ext uri="{FF2B5EF4-FFF2-40B4-BE49-F238E27FC236}">
              <a16:creationId xmlns:a16="http://schemas.microsoft.com/office/drawing/2014/main" id="{B71DE6BF-F14C-4F94-9B50-4E0AE2D9C977}"/>
            </a:ext>
          </a:extLst>
        </xdr:cNvPr>
        <xdr:cNvSpPr/>
      </xdr:nvSpPr>
      <xdr:spPr>
        <a:xfrm>
          <a:off x="6873240" y="1073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50769</xdr:rowOff>
    </xdr:from>
    <xdr:to>
      <xdr:col>45</xdr:col>
      <xdr:colOff>177800</xdr:colOff>
      <xdr:row>64</xdr:row>
      <xdr:rowOff>53235</xdr:rowOff>
    </xdr:to>
    <xdr:cxnSp macro="">
      <xdr:nvCxnSpPr>
        <xdr:cNvPr id="252" name="直線コネクタ 251">
          <a:extLst>
            <a:ext uri="{FF2B5EF4-FFF2-40B4-BE49-F238E27FC236}">
              <a16:creationId xmlns:a16="http://schemas.microsoft.com/office/drawing/2014/main" id="{7687E5E9-6F9B-4327-A625-0EB3A2D80373}"/>
            </a:ext>
          </a:extLst>
        </xdr:cNvPr>
        <xdr:cNvCxnSpPr/>
      </xdr:nvCxnSpPr>
      <xdr:spPr>
        <a:xfrm flipV="1">
          <a:off x="6924040" y="10779729"/>
          <a:ext cx="789940" cy="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12594</xdr:rowOff>
    </xdr:from>
    <xdr:to>
      <xdr:col>36</xdr:col>
      <xdr:colOff>165100</xdr:colOff>
      <xdr:row>64</xdr:row>
      <xdr:rowOff>114194</xdr:rowOff>
    </xdr:to>
    <xdr:sp macro="" textlink="">
      <xdr:nvSpPr>
        <xdr:cNvPr id="253" name="楕円 252">
          <a:extLst>
            <a:ext uri="{FF2B5EF4-FFF2-40B4-BE49-F238E27FC236}">
              <a16:creationId xmlns:a16="http://schemas.microsoft.com/office/drawing/2014/main" id="{A6033D25-E2E3-4CCA-9DDD-7551602AC67B}"/>
            </a:ext>
          </a:extLst>
        </xdr:cNvPr>
        <xdr:cNvSpPr/>
      </xdr:nvSpPr>
      <xdr:spPr>
        <a:xfrm>
          <a:off x="6098540" y="1074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53235</xdr:rowOff>
    </xdr:from>
    <xdr:to>
      <xdr:col>41</xdr:col>
      <xdr:colOff>50800</xdr:colOff>
      <xdr:row>64</xdr:row>
      <xdr:rowOff>63394</xdr:rowOff>
    </xdr:to>
    <xdr:cxnSp macro="">
      <xdr:nvCxnSpPr>
        <xdr:cNvPr id="254" name="直線コネクタ 253">
          <a:extLst>
            <a:ext uri="{FF2B5EF4-FFF2-40B4-BE49-F238E27FC236}">
              <a16:creationId xmlns:a16="http://schemas.microsoft.com/office/drawing/2014/main" id="{44B919F9-D4EF-492B-8710-CB283A2A999D}"/>
            </a:ext>
          </a:extLst>
        </xdr:cNvPr>
        <xdr:cNvCxnSpPr/>
      </xdr:nvCxnSpPr>
      <xdr:spPr>
        <a:xfrm flipV="1">
          <a:off x="6149340" y="10782195"/>
          <a:ext cx="7747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92B38B07-727F-4C70-AF85-4175280310F4}"/>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4238144F-F37F-4C8A-912B-8DCB886E2C11}"/>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5EE7F430-21AD-403D-BBB4-38B14ED86C9A}"/>
            </a:ext>
          </a:extLst>
        </xdr:cNvPr>
        <xdr:cNvSpPr txBox="1"/>
      </xdr:nvSpPr>
      <xdr:spPr>
        <a:xfrm>
          <a:off x="6702571" y="102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CB18C9DC-C51F-4457-98D0-8E81EC335F34}"/>
            </a:ext>
          </a:extLst>
        </xdr:cNvPr>
        <xdr:cNvSpPr txBox="1"/>
      </xdr:nvSpPr>
      <xdr:spPr>
        <a:xfrm>
          <a:off x="5905011" y="103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92043</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150F96DB-0A67-41AD-A491-A3D4CE222ADE}"/>
            </a:ext>
          </a:extLst>
        </xdr:cNvPr>
        <xdr:cNvSpPr txBox="1"/>
      </xdr:nvSpPr>
      <xdr:spPr>
        <a:xfrm>
          <a:off x="8239271" y="1082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92696</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CA13D998-0810-4115-AEBE-BFA00966BFCD}"/>
            </a:ext>
          </a:extLst>
        </xdr:cNvPr>
        <xdr:cNvSpPr txBox="1"/>
      </xdr:nvSpPr>
      <xdr:spPr>
        <a:xfrm>
          <a:off x="7477271" y="1082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95162</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B978BEF8-A97B-420B-9683-D44FE1BFAEDD}"/>
            </a:ext>
          </a:extLst>
        </xdr:cNvPr>
        <xdr:cNvSpPr txBox="1"/>
      </xdr:nvSpPr>
      <xdr:spPr>
        <a:xfrm>
          <a:off x="6702571" y="1082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105321</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C52714E7-2BCF-4119-B1E7-0369FD2B049F}"/>
            </a:ext>
          </a:extLst>
        </xdr:cNvPr>
        <xdr:cNvSpPr txBox="1"/>
      </xdr:nvSpPr>
      <xdr:spPr>
        <a:xfrm>
          <a:off x="5905011" y="1083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2B1B2E00-6506-4D97-A89B-C97C3D9B6EDC}"/>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4B2D4F3E-1057-4A32-92A1-74EB947C7D2A}"/>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3F055B2-C6A0-4B79-8BB2-5AD7D55EFA7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CB2B0A70-48BC-48ED-B527-E12E5CAAB622}"/>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B3258B4-6945-410A-8073-0A514804EFF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9FB02E48-1BF8-4C16-A003-358700E56912}"/>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A8108F4-A85F-4E04-A1FB-AA694B512D4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B339353-B9EE-4495-864F-ED4574DE9DA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A724211-38B1-4AAA-A470-BA99A45D790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64CC52D-B934-49D4-B6E4-A12A361E530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A5F0E522-EF74-4BDC-91E6-E13990021D7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65C7AA9D-BED4-4795-9493-6EC1D1D631E3}"/>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63155DD9-E18D-4BA0-BC8C-63569494029C}"/>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171D3D02-8038-403F-81FB-6FC23F833BFC}"/>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2C785A4C-BDC1-4CA9-BC4A-63A0E0B792AE}"/>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4B8CB3C7-8019-4A01-A417-918BAFE8092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23E296F-2ECF-4B29-B4DF-DC8F2B51FFAE}"/>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31F7CCDD-F424-45BC-B68C-A786C69B9646}"/>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80BF05CB-689F-4EEC-B47E-8B38D654851A}"/>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97805E2B-532E-4C57-967C-085452DB8701}"/>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2172824-C496-42E4-96A5-86A4064C8435}"/>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8B880931-E672-48A4-AF43-468D5D6E76A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A911F7E2-2E59-43C5-9A5A-2BC87153D8C0}"/>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9D294301-7E5F-49AD-931D-D841457D2B7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2EC2EC0C-C1B6-42CB-A8E8-5CA69746BED1}"/>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2B279355-E1FC-4BDE-BC29-EBDBE19325C2}"/>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E9809A72-3344-4B89-8B24-C5CDA0C8A150}"/>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40FD8873-0BD3-44A4-BD73-150B004B6355}"/>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22E86544-757A-41D7-96E3-D5C6C838432E}"/>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1D6E3368-A9EB-47A5-AAE2-493F305F2679}"/>
            </a:ext>
          </a:extLst>
        </xdr:cNvPr>
        <xdr:cNvSpPr txBox="1"/>
      </xdr:nvSpPr>
      <xdr:spPr>
        <a:xfrm>
          <a:off x="412496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43293000-00F3-4782-84D4-68D2C86BF633}"/>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AE26693D-8DB1-4DA3-9390-BE28ED799B7C}"/>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70C15EC8-B289-476D-A023-72EEC929FD2A}"/>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DAA9158C-E084-4B5E-8BCA-4A1EED7C2360}"/>
            </a:ext>
          </a:extLst>
        </xdr:cNvPr>
        <xdr:cNvSpPr/>
      </xdr:nvSpPr>
      <xdr:spPr>
        <a:xfrm>
          <a:off x="173990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6CEB20B0-1826-4881-9974-2F78B6D9A1F6}"/>
            </a:ext>
          </a:extLst>
        </xdr:cNvPr>
        <xdr:cNvSpPr/>
      </xdr:nvSpPr>
      <xdr:spPr>
        <a:xfrm>
          <a:off x="965200" y="1386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4D83A0A-5D68-493A-B5F4-C070C9003DF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53B7B9B-8B50-4A21-AE2C-53AEB4D9D60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DA3B711-E35A-408D-AD76-3B73DE942BD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C8580B5-9EA2-45D1-8960-5AC7A3A34D7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1D082FF-5842-4834-BAFF-20FF764C5FD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65405</xdr:rowOff>
    </xdr:from>
    <xdr:to>
      <xdr:col>24</xdr:col>
      <xdr:colOff>114300</xdr:colOff>
      <xdr:row>80</xdr:row>
      <xdr:rowOff>167005</xdr:rowOff>
    </xdr:to>
    <xdr:sp macro="" textlink="">
      <xdr:nvSpPr>
        <xdr:cNvPr id="303" name="楕円 302">
          <a:extLst>
            <a:ext uri="{FF2B5EF4-FFF2-40B4-BE49-F238E27FC236}">
              <a16:creationId xmlns:a16="http://schemas.microsoft.com/office/drawing/2014/main" id="{DADE70FA-49B5-4AD7-AFC1-7931BCDA69D2}"/>
            </a:ext>
          </a:extLst>
        </xdr:cNvPr>
        <xdr:cNvSpPr/>
      </xdr:nvSpPr>
      <xdr:spPr>
        <a:xfrm>
          <a:off x="4036060" y="1347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88282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5DED47B5-03DC-4572-84C0-2D175501E52C}"/>
            </a:ext>
          </a:extLst>
        </xdr:cNvPr>
        <xdr:cNvSpPr txBox="1"/>
      </xdr:nvSpPr>
      <xdr:spPr>
        <a:xfrm>
          <a:off x="4124960" y="1333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71120</xdr:rowOff>
    </xdr:from>
    <xdr:to>
      <xdr:col>20</xdr:col>
      <xdr:colOff>38100</xdr:colOff>
      <xdr:row>81</xdr:row>
      <xdr:rowOff>1270</xdr:rowOff>
    </xdr:to>
    <xdr:sp macro="" textlink="">
      <xdr:nvSpPr>
        <xdr:cNvPr id="305" name="楕円 304">
          <a:extLst>
            <a:ext uri="{FF2B5EF4-FFF2-40B4-BE49-F238E27FC236}">
              <a16:creationId xmlns:a16="http://schemas.microsoft.com/office/drawing/2014/main" id="{401D2ACA-E8BB-4596-BBF7-DDB9C5EF37F5}"/>
            </a:ext>
          </a:extLst>
        </xdr:cNvPr>
        <xdr:cNvSpPr/>
      </xdr:nvSpPr>
      <xdr:spPr>
        <a:xfrm>
          <a:off x="3312160" y="13482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116205</xdr:rowOff>
    </xdr:from>
    <xdr:to>
      <xdr:col>24</xdr:col>
      <xdr:colOff>63500</xdr:colOff>
      <xdr:row>80</xdr:row>
      <xdr:rowOff>121920</xdr:rowOff>
    </xdr:to>
    <xdr:cxnSp macro="">
      <xdr:nvCxnSpPr>
        <xdr:cNvPr id="306" name="直線コネクタ 305">
          <a:extLst>
            <a:ext uri="{FF2B5EF4-FFF2-40B4-BE49-F238E27FC236}">
              <a16:creationId xmlns:a16="http://schemas.microsoft.com/office/drawing/2014/main" id="{C6CBCAED-7FFC-4219-A4E2-184F923CCE2E}"/>
            </a:ext>
          </a:extLst>
        </xdr:cNvPr>
        <xdr:cNvCxnSpPr/>
      </xdr:nvCxnSpPr>
      <xdr:spPr>
        <a:xfrm flipV="1">
          <a:off x="3355340" y="13527405"/>
          <a:ext cx="7315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27305</xdr:rowOff>
    </xdr:from>
    <xdr:to>
      <xdr:col>15</xdr:col>
      <xdr:colOff>101600</xdr:colOff>
      <xdr:row>80</xdr:row>
      <xdr:rowOff>128905</xdr:rowOff>
    </xdr:to>
    <xdr:sp macro="" textlink="">
      <xdr:nvSpPr>
        <xdr:cNvPr id="307" name="楕円 306">
          <a:extLst>
            <a:ext uri="{FF2B5EF4-FFF2-40B4-BE49-F238E27FC236}">
              <a16:creationId xmlns:a16="http://schemas.microsoft.com/office/drawing/2014/main" id="{79424A4B-96E3-4388-9E1C-E2814C626E8A}"/>
            </a:ext>
          </a:extLst>
        </xdr:cNvPr>
        <xdr:cNvSpPr/>
      </xdr:nvSpPr>
      <xdr:spPr>
        <a:xfrm>
          <a:off x="2514600" y="1343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78105</xdr:rowOff>
    </xdr:from>
    <xdr:to>
      <xdr:col>19</xdr:col>
      <xdr:colOff>177800</xdr:colOff>
      <xdr:row>80</xdr:row>
      <xdr:rowOff>121920</xdr:rowOff>
    </xdr:to>
    <xdr:cxnSp macro="">
      <xdr:nvCxnSpPr>
        <xdr:cNvPr id="308" name="直線コネクタ 307">
          <a:extLst>
            <a:ext uri="{FF2B5EF4-FFF2-40B4-BE49-F238E27FC236}">
              <a16:creationId xmlns:a16="http://schemas.microsoft.com/office/drawing/2014/main" id="{6FC60B72-8BA7-4A0F-A36B-9F93FA6B2CAE}"/>
            </a:ext>
          </a:extLst>
        </xdr:cNvPr>
        <xdr:cNvCxnSpPr/>
      </xdr:nvCxnSpPr>
      <xdr:spPr>
        <a:xfrm>
          <a:off x="2565400" y="1348930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162561</xdr:rowOff>
    </xdr:from>
    <xdr:to>
      <xdr:col>10</xdr:col>
      <xdr:colOff>165100</xdr:colOff>
      <xdr:row>80</xdr:row>
      <xdr:rowOff>92711</xdr:rowOff>
    </xdr:to>
    <xdr:sp macro="" textlink="">
      <xdr:nvSpPr>
        <xdr:cNvPr id="309" name="楕円 308">
          <a:extLst>
            <a:ext uri="{FF2B5EF4-FFF2-40B4-BE49-F238E27FC236}">
              <a16:creationId xmlns:a16="http://schemas.microsoft.com/office/drawing/2014/main" id="{021B5840-54A1-4452-9244-0A3621455AFA}"/>
            </a:ext>
          </a:extLst>
        </xdr:cNvPr>
        <xdr:cNvSpPr/>
      </xdr:nvSpPr>
      <xdr:spPr>
        <a:xfrm>
          <a:off x="1739900" y="13406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41911</xdr:rowOff>
    </xdr:from>
    <xdr:to>
      <xdr:col>15</xdr:col>
      <xdr:colOff>50800</xdr:colOff>
      <xdr:row>80</xdr:row>
      <xdr:rowOff>78105</xdr:rowOff>
    </xdr:to>
    <xdr:cxnSp macro="">
      <xdr:nvCxnSpPr>
        <xdr:cNvPr id="310" name="直線コネクタ 309">
          <a:extLst>
            <a:ext uri="{FF2B5EF4-FFF2-40B4-BE49-F238E27FC236}">
              <a16:creationId xmlns:a16="http://schemas.microsoft.com/office/drawing/2014/main" id="{99227A12-D1DD-4DC6-B2B5-E039684B71A3}"/>
            </a:ext>
          </a:extLst>
        </xdr:cNvPr>
        <xdr:cNvCxnSpPr/>
      </xdr:nvCxnSpPr>
      <xdr:spPr>
        <a:xfrm>
          <a:off x="1790700" y="13453111"/>
          <a:ext cx="7747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118745</xdr:rowOff>
    </xdr:from>
    <xdr:to>
      <xdr:col>6</xdr:col>
      <xdr:colOff>38100</xdr:colOff>
      <xdr:row>80</xdr:row>
      <xdr:rowOff>48895</xdr:rowOff>
    </xdr:to>
    <xdr:sp macro="" textlink="">
      <xdr:nvSpPr>
        <xdr:cNvPr id="311" name="楕円 310">
          <a:extLst>
            <a:ext uri="{FF2B5EF4-FFF2-40B4-BE49-F238E27FC236}">
              <a16:creationId xmlns:a16="http://schemas.microsoft.com/office/drawing/2014/main" id="{4ED28301-E613-4A07-94BA-EEF59BE90FA8}"/>
            </a:ext>
          </a:extLst>
        </xdr:cNvPr>
        <xdr:cNvSpPr/>
      </xdr:nvSpPr>
      <xdr:spPr>
        <a:xfrm>
          <a:off x="965200" y="133623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169545</xdr:rowOff>
    </xdr:from>
    <xdr:to>
      <xdr:col>10</xdr:col>
      <xdr:colOff>114300</xdr:colOff>
      <xdr:row>80</xdr:row>
      <xdr:rowOff>41911</xdr:rowOff>
    </xdr:to>
    <xdr:cxnSp macro="">
      <xdr:nvCxnSpPr>
        <xdr:cNvPr id="312" name="直線コネクタ 311">
          <a:extLst>
            <a:ext uri="{FF2B5EF4-FFF2-40B4-BE49-F238E27FC236}">
              <a16:creationId xmlns:a16="http://schemas.microsoft.com/office/drawing/2014/main" id="{FA44A7EA-547F-40EC-9D14-32FD432309EA}"/>
            </a:ext>
          </a:extLst>
        </xdr:cNvPr>
        <xdr:cNvCxnSpPr/>
      </xdr:nvCxnSpPr>
      <xdr:spPr>
        <a:xfrm>
          <a:off x="1008380" y="13413105"/>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E7CDA1D5-3C08-4B99-A4A4-0A19B61DFE9D}"/>
            </a:ext>
          </a:extLst>
        </xdr:cNvPr>
        <xdr:cNvSpPr txBox="1"/>
      </xdr:nvSpPr>
      <xdr:spPr>
        <a:xfrm>
          <a:off x="3170564" y="13898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C1E8D82F-C819-4AAA-93A2-E95B44667BF0}"/>
            </a:ext>
          </a:extLst>
        </xdr:cNvPr>
        <xdr:cNvSpPr txBox="1"/>
      </xdr:nvSpPr>
      <xdr:spPr>
        <a:xfrm>
          <a:off x="238570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2009A293-CC62-4A6C-B0FA-22C9BD37A3F5}"/>
            </a:ext>
          </a:extLst>
        </xdr:cNvPr>
        <xdr:cNvSpPr txBox="1"/>
      </xdr:nvSpPr>
      <xdr:spPr>
        <a:xfrm>
          <a:off x="161100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67D38D5A-C00E-4742-B1C0-6E382DF72624}"/>
            </a:ext>
          </a:extLst>
        </xdr:cNvPr>
        <xdr:cNvSpPr txBox="1"/>
      </xdr:nvSpPr>
      <xdr:spPr>
        <a:xfrm>
          <a:off x="83630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17797</xdr:rowOff>
    </xdr:from>
    <xdr:ext cx="405111" cy="259045"/>
    <xdr:sp macro="" textlink="">
      <xdr:nvSpPr>
        <xdr:cNvPr id="317" name="n_1mainValue【公営住宅】&#10;有形固定資産減価償却率">
          <a:extLst>
            <a:ext uri="{FF2B5EF4-FFF2-40B4-BE49-F238E27FC236}">
              <a16:creationId xmlns:a16="http://schemas.microsoft.com/office/drawing/2014/main" id="{A3772C58-4471-41EE-ACC4-86C512EE7E15}"/>
            </a:ext>
          </a:extLst>
        </xdr:cNvPr>
        <xdr:cNvSpPr txBox="1"/>
      </xdr:nvSpPr>
      <xdr:spPr>
        <a:xfrm>
          <a:off x="317056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145432</xdr:rowOff>
    </xdr:from>
    <xdr:ext cx="405111" cy="259045"/>
    <xdr:sp macro="" textlink="">
      <xdr:nvSpPr>
        <xdr:cNvPr id="318" name="n_2mainValue【公営住宅】&#10;有形固定資産減価償却率">
          <a:extLst>
            <a:ext uri="{FF2B5EF4-FFF2-40B4-BE49-F238E27FC236}">
              <a16:creationId xmlns:a16="http://schemas.microsoft.com/office/drawing/2014/main" id="{AFBBD972-717A-4198-831B-2498693EE78B}"/>
            </a:ext>
          </a:extLst>
        </xdr:cNvPr>
        <xdr:cNvSpPr txBox="1"/>
      </xdr:nvSpPr>
      <xdr:spPr>
        <a:xfrm>
          <a:off x="238570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109238</xdr:rowOff>
    </xdr:from>
    <xdr:ext cx="405111" cy="259045"/>
    <xdr:sp macro="" textlink="">
      <xdr:nvSpPr>
        <xdr:cNvPr id="319" name="n_3mainValue【公営住宅】&#10;有形固定資産減価償却率">
          <a:extLst>
            <a:ext uri="{FF2B5EF4-FFF2-40B4-BE49-F238E27FC236}">
              <a16:creationId xmlns:a16="http://schemas.microsoft.com/office/drawing/2014/main" id="{3DE935DA-F8B0-4B50-99EC-B7B179EAD362}"/>
            </a:ext>
          </a:extLst>
        </xdr:cNvPr>
        <xdr:cNvSpPr txBox="1"/>
      </xdr:nvSpPr>
      <xdr:spPr>
        <a:xfrm>
          <a:off x="1611004" y="13185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65422</xdr:rowOff>
    </xdr:from>
    <xdr:ext cx="405111" cy="259045"/>
    <xdr:sp macro="" textlink="">
      <xdr:nvSpPr>
        <xdr:cNvPr id="320" name="n_4mainValue【公営住宅】&#10;有形固定資産減価償却率">
          <a:extLst>
            <a:ext uri="{FF2B5EF4-FFF2-40B4-BE49-F238E27FC236}">
              <a16:creationId xmlns:a16="http://schemas.microsoft.com/office/drawing/2014/main" id="{A82A4439-E13F-48C7-9665-3124665E9472}"/>
            </a:ext>
          </a:extLst>
        </xdr:cNvPr>
        <xdr:cNvSpPr txBox="1"/>
      </xdr:nvSpPr>
      <xdr:spPr>
        <a:xfrm>
          <a:off x="836304" y="1314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BB569247-1FF6-4BE4-99BC-FD4A1E2F6FF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AC48774-2E8C-43CA-B58B-29D234220FF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43D3700-4A62-451E-9416-D2E7EFFB507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E5CEBF86-E04A-43B4-BD98-D05DD2E3DB0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523C71D2-FE11-429B-82FD-C9E7D011445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79C8931-7B5E-4C6D-8825-97A7575F6A2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8885EFE7-D83A-454B-A688-1381AD3326E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925403B-0186-4AC9-9953-11CD211B0ED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6C975DB4-A015-47DF-8C11-F5DB191E9D4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D85973CB-81A1-4BB8-9E75-667B2C11A12D}"/>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38A20A25-C902-4E33-947E-11A65FC9E431}"/>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885F3FE1-8B1B-4918-A4C7-011A30F178B1}"/>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624E76E8-E55E-4FD8-A2B5-25E2BF68000B}"/>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CC182DEF-3171-4AF6-9CFF-18849D771310}"/>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1EC6289-0988-4B97-8C04-6B79C1F51F76}"/>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308C0D67-4365-48D7-8A14-61CA0F75C76C}"/>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B6EA8505-7472-4F4F-B68B-8E0581815B2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D207C6C5-8503-4985-A9F5-0C4CA7E4C54E}"/>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F7A84BEB-16C0-4B91-B450-069FAA826D94}"/>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B050CC8F-77DD-4524-90F0-36F3F3FE115E}"/>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DCC406C7-2D53-41D3-B438-5B88AEB13724}"/>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47615616-6253-44D8-8906-DB9364794093}"/>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7AE3B5AD-EF61-4E37-9C89-A143BCC7CFD9}"/>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E0F02465-DAFE-4CEE-BF19-83E26F15D01C}"/>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0EB04182-DA4E-48F8-A07D-025552B21C38}"/>
            </a:ext>
          </a:extLst>
        </xdr:cNvPr>
        <xdr:cNvSpPr txBox="1"/>
      </xdr:nvSpPr>
      <xdr:spPr>
        <a:xfrm>
          <a:off x="9258300" y="13866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CE7C78F5-F854-4368-B7C5-A959E785D665}"/>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8C01BEEE-EEDD-49A3-A3F2-B87D756A1D3F}"/>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65AF6A95-467B-4299-A327-ED90AF8D79A3}"/>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78A8206C-99E7-474E-A097-8F8C72CE7F5B}"/>
            </a:ext>
          </a:extLst>
        </xdr:cNvPr>
        <xdr:cNvSpPr/>
      </xdr:nvSpPr>
      <xdr:spPr>
        <a:xfrm>
          <a:off x="6873240" y="14044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68A83F65-324A-4004-B176-D03FA902F084}"/>
            </a:ext>
          </a:extLst>
        </xdr:cNvPr>
        <xdr:cNvSpPr/>
      </xdr:nvSpPr>
      <xdr:spPr>
        <a:xfrm>
          <a:off x="6098540" y="14066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009B73F-8BAE-4E46-ABD3-A2AD902F2DA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AB7ADFD-BBEC-499D-B984-58C6326DDAF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D132A6D-1D04-4084-9CC8-3DEB2D176B3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33DF513-B7CF-4F97-A72E-E7E01891EEC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859C52B-B703-43C7-A499-EF3E3B1B068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25019</xdr:rowOff>
    </xdr:from>
    <xdr:to>
      <xdr:col>55</xdr:col>
      <xdr:colOff>50800</xdr:colOff>
      <xdr:row>84</xdr:row>
      <xdr:rowOff>126619</xdr:rowOff>
    </xdr:to>
    <xdr:sp macro="" textlink="">
      <xdr:nvSpPr>
        <xdr:cNvPr id="356" name="楕円 355">
          <a:extLst>
            <a:ext uri="{FF2B5EF4-FFF2-40B4-BE49-F238E27FC236}">
              <a16:creationId xmlns:a16="http://schemas.microsoft.com/office/drawing/2014/main" id="{68BB8733-C321-452C-914A-F71AE35C5289}"/>
            </a:ext>
          </a:extLst>
        </xdr:cNvPr>
        <xdr:cNvSpPr/>
      </xdr:nvSpPr>
      <xdr:spPr>
        <a:xfrm>
          <a:off x="9192260" y="141067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3446</xdr:rowOff>
    </xdr:from>
    <xdr:ext cx="469744" cy="259045"/>
    <xdr:sp macro="" textlink="">
      <xdr:nvSpPr>
        <xdr:cNvPr id="357" name="【公営住宅】&#10;一人当たり面積該当値テキスト">
          <a:extLst>
            <a:ext uri="{FF2B5EF4-FFF2-40B4-BE49-F238E27FC236}">
              <a16:creationId xmlns:a16="http://schemas.microsoft.com/office/drawing/2014/main" id="{01A94548-EC98-4DA6-8377-DD53BCA9A507}"/>
            </a:ext>
          </a:extLst>
        </xdr:cNvPr>
        <xdr:cNvSpPr txBox="1"/>
      </xdr:nvSpPr>
      <xdr:spPr>
        <a:xfrm>
          <a:off x="9258300" y="14085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15875</xdr:rowOff>
    </xdr:from>
    <xdr:to>
      <xdr:col>50</xdr:col>
      <xdr:colOff>165100</xdr:colOff>
      <xdr:row>84</xdr:row>
      <xdr:rowOff>117475</xdr:rowOff>
    </xdr:to>
    <xdr:sp macro="" textlink="">
      <xdr:nvSpPr>
        <xdr:cNvPr id="358" name="楕円 357">
          <a:extLst>
            <a:ext uri="{FF2B5EF4-FFF2-40B4-BE49-F238E27FC236}">
              <a16:creationId xmlns:a16="http://schemas.microsoft.com/office/drawing/2014/main" id="{0DD77BF9-10CF-4A14-A1AD-89A5C23584F8}"/>
            </a:ext>
          </a:extLst>
        </xdr:cNvPr>
        <xdr:cNvSpPr/>
      </xdr:nvSpPr>
      <xdr:spPr>
        <a:xfrm>
          <a:off x="8445500" y="140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66675</xdr:rowOff>
    </xdr:from>
    <xdr:to>
      <xdr:col>55</xdr:col>
      <xdr:colOff>0</xdr:colOff>
      <xdr:row>84</xdr:row>
      <xdr:rowOff>75819</xdr:rowOff>
    </xdr:to>
    <xdr:cxnSp macro="">
      <xdr:nvCxnSpPr>
        <xdr:cNvPr id="359" name="直線コネクタ 358">
          <a:extLst>
            <a:ext uri="{FF2B5EF4-FFF2-40B4-BE49-F238E27FC236}">
              <a16:creationId xmlns:a16="http://schemas.microsoft.com/office/drawing/2014/main" id="{E7CD023B-4186-41D4-87DB-BCB920145506}"/>
            </a:ext>
          </a:extLst>
        </xdr:cNvPr>
        <xdr:cNvCxnSpPr/>
      </xdr:nvCxnSpPr>
      <xdr:spPr>
        <a:xfrm>
          <a:off x="8496300" y="14148435"/>
          <a:ext cx="7239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17590</xdr:rowOff>
    </xdr:from>
    <xdr:to>
      <xdr:col>46</xdr:col>
      <xdr:colOff>38100</xdr:colOff>
      <xdr:row>84</xdr:row>
      <xdr:rowOff>119190</xdr:rowOff>
    </xdr:to>
    <xdr:sp macro="" textlink="">
      <xdr:nvSpPr>
        <xdr:cNvPr id="360" name="楕円 359">
          <a:extLst>
            <a:ext uri="{FF2B5EF4-FFF2-40B4-BE49-F238E27FC236}">
              <a16:creationId xmlns:a16="http://schemas.microsoft.com/office/drawing/2014/main" id="{DC7D02D9-0EA6-4618-B333-93EDF6970947}"/>
            </a:ext>
          </a:extLst>
        </xdr:cNvPr>
        <xdr:cNvSpPr/>
      </xdr:nvSpPr>
      <xdr:spPr>
        <a:xfrm>
          <a:off x="7670800" y="140993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66675</xdr:rowOff>
    </xdr:from>
    <xdr:to>
      <xdr:col>50</xdr:col>
      <xdr:colOff>114300</xdr:colOff>
      <xdr:row>84</xdr:row>
      <xdr:rowOff>68390</xdr:rowOff>
    </xdr:to>
    <xdr:cxnSp macro="">
      <xdr:nvCxnSpPr>
        <xdr:cNvPr id="361" name="直線コネクタ 360">
          <a:extLst>
            <a:ext uri="{FF2B5EF4-FFF2-40B4-BE49-F238E27FC236}">
              <a16:creationId xmlns:a16="http://schemas.microsoft.com/office/drawing/2014/main" id="{9C548987-957F-4DD7-9772-FA3D3F46DAAE}"/>
            </a:ext>
          </a:extLst>
        </xdr:cNvPr>
        <xdr:cNvCxnSpPr/>
      </xdr:nvCxnSpPr>
      <xdr:spPr>
        <a:xfrm flipV="1">
          <a:off x="7713980" y="14148435"/>
          <a:ext cx="78232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19304</xdr:rowOff>
    </xdr:from>
    <xdr:to>
      <xdr:col>41</xdr:col>
      <xdr:colOff>101600</xdr:colOff>
      <xdr:row>84</xdr:row>
      <xdr:rowOff>120904</xdr:rowOff>
    </xdr:to>
    <xdr:sp macro="" textlink="">
      <xdr:nvSpPr>
        <xdr:cNvPr id="362" name="楕円 361">
          <a:extLst>
            <a:ext uri="{FF2B5EF4-FFF2-40B4-BE49-F238E27FC236}">
              <a16:creationId xmlns:a16="http://schemas.microsoft.com/office/drawing/2014/main" id="{97F3DF84-B94A-48E2-9C73-24A32EDE9E4D}"/>
            </a:ext>
          </a:extLst>
        </xdr:cNvPr>
        <xdr:cNvSpPr/>
      </xdr:nvSpPr>
      <xdr:spPr>
        <a:xfrm>
          <a:off x="6873240" y="1410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68390</xdr:rowOff>
    </xdr:from>
    <xdr:to>
      <xdr:col>45</xdr:col>
      <xdr:colOff>177800</xdr:colOff>
      <xdr:row>84</xdr:row>
      <xdr:rowOff>70104</xdr:rowOff>
    </xdr:to>
    <xdr:cxnSp macro="">
      <xdr:nvCxnSpPr>
        <xdr:cNvPr id="363" name="直線コネクタ 362">
          <a:extLst>
            <a:ext uri="{FF2B5EF4-FFF2-40B4-BE49-F238E27FC236}">
              <a16:creationId xmlns:a16="http://schemas.microsoft.com/office/drawing/2014/main" id="{92107337-25C9-40A9-9AAD-27E5A821830E}"/>
            </a:ext>
          </a:extLst>
        </xdr:cNvPr>
        <xdr:cNvCxnSpPr/>
      </xdr:nvCxnSpPr>
      <xdr:spPr>
        <a:xfrm flipV="1">
          <a:off x="6924040" y="14150150"/>
          <a:ext cx="78994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21589</xdr:rowOff>
    </xdr:from>
    <xdr:to>
      <xdr:col>36</xdr:col>
      <xdr:colOff>165100</xdr:colOff>
      <xdr:row>84</xdr:row>
      <xdr:rowOff>123189</xdr:rowOff>
    </xdr:to>
    <xdr:sp macro="" textlink="">
      <xdr:nvSpPr>
        <xdr:cNvPr id="364" name="楕円 363">
          <a:extLst>
            <a:ext uri="{FF2B5EF4-FFF2-40B4-BE49-F238E27FC236}">
              <a16:creationId xmlns:a16="http://schemas.microsoft.com/office/drawing/2014/main" id="{0126A789-5098-4090-BF62-C1337C5A7DE2}"/>
            </a:ext>
          </a:extLst>
        </xdr:cNvPr>
        <xdr:cNvSpPr/>
      </xdr:nvSpPr>
      <xdr:spPr>
        <a:xfrm>
          <a:off x="6098540" y="1410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70104</xdr:rowOff>
    </xdr:from>
    <xdr:to>
      <xdr:col>41</xdr:col>
      <xdr:colOff>50800</xdr:colOff>
      <xdr:row>84</xdr:row>
      <xdr:rowOff>72389</xdr:rowOff>
    </xdr:to>
    <xdr:cxnSp macro="">
      <xdr:nvCxnSpPr>
        <xdr:cNvPr id="365" name="直線コネクタ 364">
          <a:extLst>
            <a:ext uri="{FF2B5EF4-FFF2-40B4-BE49-F238E27FC236}">
              <a16:creationId xmlns:a16="http://schemas.microsoft.com/office/drawing/2014/main" id="{5AD1B20E-689E-4152-97F6-2562DC7D1E35}"/>
            </a:ext>
          </a:extLst>
        </xdr:cNvPr>
        <xdr:cNvCxnSpPr/>
      </xdr:nvCxnSpPr>
      <xdr:spPr>
        <a:xfrm flipV="1">
          <a:off x="6149340" y="14151864"/>
          <a:ext cx="7747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1A8C4808-AEBC-4832-A3C0-219CEA448190}"/>
            </a:ext>
          </a:extLst>
        </xdr:cNvPr>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BE6EBDB1-624E-4B6F-BC50-8270A591B3DA}"/>
            </a:ext>
          </a:extLst>
        </xdr:cNvPr>
        <xdr:cNvSpPr txBox="1"/>
      </xdr:nvSpPr>
      <xdr:spPr>
        <a:xfrm>
          <a:off x="7509587" y="1380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F15BA506-E8B9-4AF8-B2ED-4170EFB6DAF5}"/>
            </a:ext>
          </a:extLst>
        </xdr:cNvPr>
        <xdr:cNvSpPr txBox="1"/>
      </xdr:nvSpPr>
      <xdr:spPr>
        <a:xfrm>
          <a:off x="6712027" y="138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7C211ADE-468E-4810-8662-AF819C53CD99}"/>
            </a:ext>
          </a:extLst>
        </xdr:cNvPr>
        <xdr:cNvSpPr txBox="1"/>
      </xdr:nvSpPr>
      <xdr:spPr>
        <a:xfrm>
          <a:off x="59373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108602</xdr:rowOff>
    </xdr:from>
    <xdr:ext cx="469744" cy="259045"/>
    <xdr:sp macro="" textlink="">
      <xdr:nvSpPr>
        <xdr:cNvPr id="370" name="n_1mainValue【公営住宅】&#10;一人当たり面積">
          <a:extLst>
            <a:ext uri="{FF2B5EF4-FFF2-40B4-BE49-F238E27FC236}">
              <a16:creationId xmlns:a16="http://schemas.microsoft.com/office/drawing/2014/main" id="{70DEE98C-7102-4DD2-80CE-27E22F7F4504}"/>
            </a:ext>
          </a:extLst>
        </xdr:cNvPr>
        <xdr:cNvSpPr txBox="1"/>
      </xdr:nvSpPr>
      <xdr:spPr>
        <a:xfrm>
          <a:off x="8271587" y="1419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110317</xdr:rowOff>
    </xdr:from>
    <xdr:ext cx="469744" cy="259045"/>
    <xdr:sp macro="" textlink="">
      <xdr:nvSpPr>
        <xdr:cNvPr id="371" name="n_2mainValue【公営住宅】&#10;一人当たり面積">
          <a:extLst>
            <a:ext uri="{FF2B5EF4-FFF2-40B4-BE49-F238E27FC236}">
              <a16:creationId xmlns:a16="http://schemas.microsoft.com/office/drawing/2014/main" id="{9D46A6BC-D65E-4410-91EF-E0EF166252C6}"/>
            </a:ext>
          </a:extLst>
        </xdr:cNvPr>
        <xdr:cNvSpPr txBox="1"/>
      </xdr:nvSpPr>
      <xdr:spPr>
        <a:xfrm>
          <a:off x="7509587" y="1419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112031</xdr:rowOff>
    </xdr:from>
    <xdr:ext cx="469744" cy="259045"/>
    <xdr:sp macro="" textlink="">
      <xdr:nvSpPr>
        <xdr:cNvPr id="372" name="n_3mainValue【公営住宅】&#10;一人当たり面積">
          <a:extLst>
            <a:ext uri="{FF2B5EF4-FFF2-40B4-BE49-F238E27FC236}">
              <a16:creationId xmlns:a16="http://schemas.microsoft.com/office/drawing/2014/main" id="{DE10A0AD-F6FA-47F6-BB8B-F8FCDEDF810C}"/>
            </a:ext>
          </a:extLst>
        </xdr:cNvPr>
        <xdr:cNvSpPr txBox="1"/>
      </xdr:nvSpPr>
      <xdr:spPr>
        <a:xfrm>
          <a:off x="6712027" y="1419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114316</xdr:rowOff>
    </xdr:from>
    <xdr:ext cx="469744" cy="259045"/>
    <xdr:sp macro="" textlink="">
      <xdr:nvSpPr>
        <xdr:cNvPr id="373" name="n_4mainValue【公営住宅】&#10;一人当たり面積">
          <a:extLst>
            <a:ext uri="{FF2B5EF4-FFF2-40B4-BE49-F238E27FC236}">
              <a16:creationId xmlns:a16="http://schemas.microsoft.com/office/drawing/2014/main" id="{D2B6C23F-5CBE-4235-9487-4E58D1C92A71}"/>
            </a:ext>
          </a:extLst>
        </xdr:cNvPr>
        <xdr:cNvSpPr txBox="1"/>
      </xdr:nvSpPr>
      <xdr:spPr>
        <a:xfrm>
          <a:off x="5937327" y="1419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F1275269-0329-4C7D-9648-2888E6A619D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E8D3E69A-5FBB-43CB-945C-6D1AAFE93FC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8270E43-A92C-4305-9FDC-B1DE385C439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6E4D3EE3-3810-480D-8FEC-2D12F29E5AC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D231664-B0B6-4322-AE19-9E593E0F5446}"/>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11EB64E6-D221-4AB3-ADDA-40963AA4BD25}"/>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664B85C5-B2B1-4006-9E9E-6AC25F83C9D5}"/>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4FE74406-BDA7-4608-8A7D-80D0C896876C}"/>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DCD2661B-2C15-4548-88AC-F3E366F92BC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9AD505D5-B20E-45C9-9CD5-6728F0773BE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12711BD4-AFC7-4E13-B5F4-53E1F0C5F51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7FC33A7A-D329-47C0-922F-4DD01F5C702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ACE64D27-1891-4F98-B36C-C3D0950AF02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27353E4F-9E6F-49CB-8BAE-78D952DFB67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94D3A444-2727-493E-8673-E5C4981D30C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EB5D535A-C2E2-4054-B0B6-3D409D30B41C}"/>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25DCE3C2-4F45-4D01-86F7-B9366094143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868671E2-6F56-47BC-9457-6F600426B04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BA7699CD-98E3-4573-B0AE-0CCFAAA44DD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164E7805-06D3-4D7F-BAF2-26BCCC5436F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625AF1F8-F666-4C5D-8713-897930B816D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F41DBA9A-A00E-4B8B-B1BE-10D90C92777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D9888C20-9E78-44B2-99F4-FEB4DD6C454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6E801C57-AB36-4774-8517-410520888F6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5AB0D775-5B20-4F7A-B4FA-0D6AA403081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568B1C3F-D0D9-4A98-A43F-A4EB71E66BC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A89FE72B-761F-4FDA-805B-3D6CE115ECA2}"/>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4627352A-B53F-4FB1-B264-6C95CB456EB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38521550-2AB0-4E93-8F93-3BD8A4042D82}"/>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8F8D6738-F7E8-484F-AAD3-6FA1DFCC2D59}"/>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73D44C4A-FAE8-419F-8F0E-B0F15C79EAF3}"/>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B68DAC4D-5D87-4792-8EE1-3040AD1B0EE1}"/>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B159E4A6-0722-47CE-9497-D861B36C3A4F}"/>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3DE85112-AD4C-40EF-AD50-A5678137CF6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09FD9A41-6FA9-485A-9F28-EB1A689D0DD6}"/>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3CCB5276-B8A8-4666-88C6-0628C5ED7F8D}"/>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389108B2-E1F2-4372-9E6D-D9136E2BCC9D}"/>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7A92F4E0-CD97-4179-80DB-26AACFBA75E8}"/>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DA2F4D01-4842-408D-8D83-09E70F7A560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96968369-50F3-487B-8BD3-8744A54D444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C4B980BB-52BF-4EEE-A997-6A2A8FD3CFDF}"/>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713F39E8-5899-4755-9974-503E8BBDF067}"/>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CB58ADF4-691F-4CB0-9E20-DF793639A411}"/>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BBE800CE-D347-413E-B151-11FF4CADE707}"/>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93E0C55E-AEDC-4B5B-8E63-6D517DBF1374}"/>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2CBA0212-8BF3-4998-A299-E8BB35050A78}"/>
            </a:ext>
          </a:extLst>
        </xdr:cNvPr>
        <xdr:cNvSpPr txBox="1"/>
      </xdr:nvSpPr>
      <xdr:spPr>
        <a:xfrm>
          <a:off x="14414500" y="601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A0EE704E-BC05-483B-AC38-78BA3A21D608}"/>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18002D38-3F50-482E-B60C-171231FE4FD1}"/>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88354B5C-EAC6-43B2-86AA-00FB0075A86A}"/>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DB4731D9-9CD4-4F3C-8AD9-ACE8A2E33490}"/>
            </a:ext>
          </a:extLst>
        </xdr:cNvPr>
        <xdr:cNvSpPr/>
      </xdr:nvSpPr>
      <xdr:spPr>
        <a:xfrm>
          <a:off x="12029440" y="618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F4A935E1-0474-45DC-9F01-2AA30AEB1D0B}"/>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4BEF81E2-288C-4A72-A9F0-4E3DD3D49B6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3B75E410-3340-430B-A7B3-C05ECC72CC0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2400DA4A-9807-46B1-9372-E5A50EA7091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ED5887C-CB99-4EA0-A95E-FE0FD85D72C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64201B8-7ECF-48A6-B472-7E945B7BC37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122555</xdr:rowOff>
    </xdr:from>
    <xdr:to>
      <xdr:col>85</xdr:col>
      <xdr:colOff>177800</xdr:colOff>
      <xdr:row>40</xdr:row>
      <xdr:rowOff>52705</xdr:rowOff>
    </xdr:to>
    <xdr:sp macro="" textlink="">
      <xdr:nvSpPr>
        <xdr:cNvPr id="430" name="楕円 429">
          <a:extLst>
            <a:ext uri="{FF2B5EF4-FFF2-40B4-BE49-F238E27FC236}">
              <a16:creationId xmlns:a16="http://schemas.microsoft.com/office/drawing/2014/main" id="{140B5B77-2767-44D7-9723-431239CE0668}"/>
            </a:ext>
          </a:extLst>
        </xdr:cNvPr>
        <xdr:cNvSpPr/>
      </xdr:nvSpPr>
      <xdr:spPr>
        <a:xfrm>
          <a:off x="14325600" y="66605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100982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4638C7F4-D7AC-49DE-8428-6C1EDC6E2878}"/>
            </a:ext>
          </a:extLst>
        </xdr:cNvPr>
        <xdr:cNvSpPr txBox="1"/>
      </xdr:nvSpPr>
      <xdr:spPr>
        <a:xfrm>
          <a:off x="14414500"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90170</xdr:rowOff>
    </xdr:from>
    <xdr:to>
      <xdr:col>81</xdr:col>
      <xdr:colOff>101600</xdr:colOff>
      <xdr:row>40</xdr:row>
      <xdr:rowOff>20320</xdr:rowOff>
    </xdr:to>
    <xdr:sp macro="" textlink="">
      <xdr:nvSpPr>
        <xdr:cNvPr id="432" name="楕円 431">
          <a:extLst>
            <a:ext uri="{FF2B5EF4-FFF2-40B4-BE49-F238E27FC236}">
              <a16:creationId xmlns:a16="http://schemas.microsoft.com/office/drawing/2014/main" id="{EF28C98C-28A7-4074-BB49-223547D70FAE}"/>
            </a:ext>
          </a:extLst>
        </xdr:cNvPr>
        <xdr:cNvSpPr/>
      </xdr:nvSpPr>
      <xdr:spPr>
        <a:xfrm>
          <a:off x="13578840" y="6628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140970</xdr:rowOff>
    </xdr:from>
    <xdr:to>
      <xdr:col>85</xdr:col>
      <xdr:colOff>127000</xdr:colOff>
      <xdr:row>40</xdr:row>
      <xdr:rowOff>1905</xdr:rowOff>
    </xdr:to>
    <xdr:cxnSp macro="">
      <xdr:nvCxnSpPr>
        <xdr:cNvPr id="433" name="直線コネクタ 432">
          <a:extLst>
            <a:ext uri="{FF2B5EF4-FFF2-40B4-BE49-F238E27FC236}">
              <a16:creationId xmlns:a16="http://schemas.microsoft.com/office/drawing/2014/main" id="{585FE2A1-0BFA-4E3F-B40D-BE1DBCCBDB78}"/>
            </a:ext>
          </a:extLst>
        </xdr:cNvPr>
        <xdr:cNvCxnSpPr/>
      </xdr:nvCxnSpPr>
      <xdr:spPr>
        <a:xfrm>
          <a:off x="13629640" y="6678930"/>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103505</xdr:rowOff>
    </xdr:from>
    <xdr:to>
      <xdr:col>76</xdr:col>
      <xdr:colOff>165100</xdr:colOff>
      <xdr:row>40</xdr:row>
      <xdr:rowOff>33655</xdr:rowOff>
    </xdr:to>
    <xdr:sp macro="" textlink="">
      <xdr:nvSpPr>
        <xdr:cNvPr id="434" name="楕円 433">
          <a:extLst>
            <a:ext uri="{FF2B5EF4-FFF2-40B4-BE49-F238E27FC236}">
              <a16:creationId xmlns:a16="http://schemas.microsoft.com/office/drawing/2014/main" id="{F1E9CFCD-9B3E-41CF-987F-7FC7806F2E01}"/>
            </a:ext>
          </a:extLst>
        </xdr:cNvPr>
        <xdr:cNvSpPr/>
      </xdr:nvSpPr>
      <xdr:spPr>
        <a:xfrm>
          <a:off x="12804140" y="6641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140970</xdr:rowOff>
    </xdr:from>
    <xdr:to>
      <xdr:col>81</xdr:col>
      <xdr:colOff>50800</xdr:colOff>
      <xdr:row>39</xdr:row>
      <xdr:rowOff>154305</xdr:rowOff>
    </xdr:to>
    <xdr:cxnSp macro="">
      <xdr:nvCxnSpPr>
        <xdr:cNvPr id="435" name="直線コネクタ 434">
          <a:extLst>
            <a:ext uri="{FF2B5EF4-FFF2-40B4-BE49-F238E27FC236}">
              <a16:creationId xmlns:a16="http://schemas.microsoft.com/office/drawing/2014/main" id="{52D6CAF1-D457-4CA8-BA33-F0728DB837F3}"/>
            </a:ext>
          </a:extLst>
        </xdr:cNvPr>
        <xdr:cNvCxnSpPr/>
      </xdr:nvCxnSpPr>
      <xdr:spPr>
        <a:xfrm flipV="1">
          <a:off x="12854940" y="6678930"/>
          <a:ext cx="7747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80645</xdr:rowOff>
    </xdr:from>
    <xdr:to>
      <xdr:col>72</xdr:col>
      <xdr:colOff>38100</xdr:colOff>
      <xdr:row>40</xdr:row>
      <xdr:rowOff>10795</xdr:rowOff>
    </xdr:to>
    <xdr:sp macro="" textlink="">
      <xdr:nvSpPr>
        <xdr:cNvPr id="436" name="楕円 435">
          <a:extLst>
            <a:ext uri="{FF2B5EF4-FFF2-40B4-BE49-F238E27FC236}">
              <a16:creationId xmlns:a16="http://schemas.microsoft.com/office/drawing/2014/main" id="{A51DDE5A-8D31-45BD-B5D6-F7D8B76E83E9}"/>
            </a:ext>
          </a:extLst>
        </xdr:cNvPr>
        <xdr:cNvSpPr/>
      </xdr:nvSpPr>
      <xdr:spPr>
        <a:xfrm>
          <a:off x="12029440" y="6618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131445</xdr:rowOff>
    </xdr:from>
    <xdr:to>
      <xdr:col>76</xdr:col>
      <xdr:colOff>114300</xdr:colOff>
      <xdr:row>39</xdr:row>
      <xdr:rowOff>154305</xdr:rowOff>
    </xdr:to>
    <xdr:cxnSp macro="">
      <xdr:nvCxnSpPr>
        <xdr:cNvPr id="437" name="直線コネクタ 436">
          <a:extLst>
            <a:ext uri="{FF2B5EF4-FFF2-40B4-BE49-F238E27FC236}">
              <a16:creationId xmlns:a16="http://schemas.microsoft.com/office/drawing/2014/main" id="{6BCC7515-38C7-404E-9F33-8DE4FCAEDC74}"/>
            </a:ext>
          </a:extLst>
        </xdr:cNvPr>
        <xdr:cNvCxnSpPr/>
      </xdr:nvCxnSpPr>
      <xdr:spPr>
        <a:xfrm>
          <a:off x="12072620" y="6669405"/>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50165</xdr:rowOff>
    </xdr:from>
    <xdr:to>
      <xdr:col>67</xdr:col>
      <xdr:colOff>101600</xdr:colOff>
      <xdr:row>39</xdr:row>
      <xdr:rowOff>151765</xdr:rowOff>
    </xdr:to>
    <xdr:sp macro="" textlink="">
      <xdr:nvSpPr>
        <xdr:cNvPr id="438" name="楕円 437">
          <a:extLst>
            <a:ext uri="{FF2B5EF4-FFF2-40B4-BE49-F238E27FC236}">
              <a16:creationId xmlns:a16="http://schemas.microsoft.com/office/drawing/2014/main" id="{BFE017EC-F464-475D-840F-9C3CF4FD8B8C}"/>
            </a:ext>
          </a:extLst>
        </xdr:cNvPr>
        <xdr:cNvSpPr/>
      </xdr:nvSpPr>
      <xdr:spPr>
        <a:xfrm>
          <a:off x="1123188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100965</xdr:rowOff>
    </xdr:from>
    <xdr:to>
      <xdr:col>71</xdr:col>
      <xdr:colOff>177800</xdr:colOff>
      <xdr:row>39</xdr:row>
      <xdr:rowOff>131445</xdr:rowOff>
    </xdr:to>
    <xdr:cxnSp macro="">
      <xdr:nvCxnSpPr>
        <xdr:cNvPr id="439" name="直線コネクタ 438">
          <a:extLst>
            <a:ext uri="{FF2B5EF4-FFF2-40B4-BE49-F238E27FC236}">
              <a16:creationId xmlns:a16="http://schemas.microsoft.com/office/drawing/2014/main" id="{BAAA06E6-B6E9-4169-943F-383651DCA671}"/>
            </a:ext>
          </a:extLst>
        </xdr:cNvPr>
        <xdr:cNvCxnSpPr/>
      </xdr:nvCxnSpPr>
      <xdr:spPr>
        <a:xfrm>
          <a:off x="11282680" y="6638925"/>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4131FADD-3FE7-4CF0-8878-48EC9B70DFA3}"/>
            </a:ext>
          </a:extLst>
        </xdr:cNvPr>
        <xdr:cNvSpPr txBox="1"/>
      </xdr:nvSpPr>
      <xdr:spPr>
        <a:xfrm>
          <a:off x="134372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F5A05131-FE9F-40E0-BEEC-49C007BB3F64}"/>
            </a:ext>
          </a:extLst>
        </xdr:cNvPr>
        <xdr:cNvSpPr txBox="1"/>
      </xdr:nvSpPr>
      <xdr:spPr>
        <a:xfrm>
          <a:off x="126752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D00E3873-F681-4CE7-9238-D119C65B8C4E}"/>
            </a:ext>
          </a:extLst>
        </xdr:cNvPr>
        <xdr:cNvSpPr txBox="1"/>
      </xdr:nvSpPr>
      <xdr:spPr>
        <a:xfrm>
          <a:off x="119005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A61F72B0-5AAD-484E-BFA5-1B37237D0C25}"/>
            </a:ext>
          </a:extLst>
        </xdr:cNvPr>
        <xdr:cNvSpPr txBox="1"/>
      </xdr:nvSpPr>
      <xdr:spPr>
        <a:xfrm>
          <a:off x="1110298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11447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77A77D39-07A8-4429-9300-D2110C539E6C}"/>
            </a:ext>
          </a:extLst>
        </xdr:cNvPr>
        <xdr:cNvSpPr txBox="1"/>
      </xdr:nvSpPr>
      <xdr:spPr>
        <a:xfrm>
          <a:off x="134372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24782</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46EBBF0A-A33C-4FF6-B388-1258F4E0CAE7}"/>
            </a:ext>
          </a:extLst>
        </xdr:cNvPr>
        <xdr:cNvSpPr txBox="1"/>
      </xdr:nvSpPr>
      <xdr:spPr>
        <a:xfrm>
          <a:off x="12675244"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1922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715333FA-22B2-41C1-BFE8-5275B43CFDB5}"/>
            </a:ext>
          </a:extLst>
        </xdr:cNvPr>
        <xdr:cNvSpPr txBox="1"/>
      </xdr:nvSpPr>
      <xdr:spPr>
        <a:xfrm>
          <a:off x="119005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142892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CE721943-18E1-43C0-95DF-7E0D1DD299E8}"/>
            </a:ext>
          </a:extLst>
        </xdr:cNvPr>
        <xdr:cNvSpPr txBox="1"/>
      </xdr:nvSpPr>
      <xdr:spPr>
        <a:xfrm>
          <a:off x="11102984"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C1C231E6-96C2-4F83-A3F9-8C4F89741D07}"/>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7BE83CE-9B53-4CD3-BC8B-67F058995B9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68CB9DE2-979B-4AC8-B889-0D4673AB343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A94EDAB9-721B-467F-B78F-CD8D799397C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5BF7E725-F27F-4DE6-BFAA-8D20914D25A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B8CC0944-778B-460D-A69F-BBE121AAE78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8C6344DE-9E38-4E88-A57F-20E982E4E48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44409610-34EF-4F05-A671-C0F05732847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7C26EE94-BF96-44AB-8FCD-EA008EA7233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DF718EC8-F86F-4F83-8278-1A7AC637A5A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AFFEA206-2228-433B-8F13-AE871766D64E}"/>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9ED4492F-8BA4-420B-948D-0313243A0F2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64F20921-77FB-4610-A275-6E087D209629}"/>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F7E9A9B-A2FC-4DA9-990F-7BF839497BAC}"/>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3DEEC28E-59BF-4DBB-AC1C-669A3E53A04C}"/>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0839BF38-4CFC-4213-BC1D-96FEDC4769EB}"/>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38DEF275-4A7D-4CB0-A555-41AF69AFEE7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6D60A21C-7346-473F-A614-CF535EC9531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99528F3C-A6DA-4DB8-8AF4-2CF3B78A0F91}"/>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4139A798-F5C0-406C-8F18-21507B9BFEFA}"/>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426AD93E-F134-4967-A96A-5E9332DE599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4C57A685-5012-4E8F-8BB9-0FCC15590584}"/>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09EB6D20-3E9E-40B8-94FB-BB97D724947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F2213E14-AAAC-42B9-A0CB-064B2CFBCC55}"/>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51DE8F2C-F52F-4775-BD4D-2B1F6F446C30}"/>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389CA814-FD6D-43D0-BA4E-E0B93D30127A}"/>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669A16B4-F6DB-4A99-BE7E-2B8AD6E212E5}"/>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8D0F8F94-4D70-4E2B-A068-4912C7B242D2}"/>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D504657C-F4FA-4663-A740-A743FD3D218D}"/>
            </a:ext>
          </a:extLst>
        </xdr:cNvPr>
        <xdr:cNvSpPr txBox="1"/>
      </xdr:nvSpPr>
      <xdr:spPr>
        <a:xfrm>
          <a:off x="19547840" y="654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BCC0CAD8-418D-4C69-91C8-995C6714E13C}"/>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6379544A-6EFD-401E-9AF2-CF4162C40E49}"/>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2022237F-D1DF-4545-B888-8B7AACE1C233}"/>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CDD8A0C4-3472-47BF-BA30-51E96DD60B6B}"/>
            </a:ext>
          </a:extLst>
        </xdr:cNvPr>
        <xdr:cNvSpPr/>
      </xdr:nvSpPr>
      <xdr:spPr>
        <a:xfrm>
          <a:off x="1716278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71D40938-ED7B-4F22-9AA2-E179A9395257}"/>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198B53DC-E864-44DD-9EA2-FCD7EA3AEC6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E3C7054-6B67-42E9-BF2A-236A887E3866}"/>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2808F01C-A9AD-4C36-BDE1-F2CABAD8614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F4B4E1E-AFBE-4762-9286-050AF2ABAFE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72A841E-DECD-46FD-86BA-88DD63E7CB4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33020</xdr:rowOff>
    </xdr:from>
    <xdr:to>
      <xdr:col>116</xdr:col>
      <xdr:colOff>114300</xdr:colOff>
      <xdr:row>36</xdr:row>
      <xdr:rowOff>134620</xdr:rowOff>
    </xdr:to>
    <xdr:sp macro="" textlink="">
      <xdr:nvSpPr>
        <xdr:cNvPr id="487" name="楕円 486">
          <a:extLst>
            <a:ext uri="{FF2B5EF4-FFF2-40B4-BE49-F238E27FC236}">
              <a16:creationId xmlns:a16="http://schemas.microsoft.com/office/drawing/2014/main" id="{14C534EE-855B-4A85-BF6E-4305A3AE8791}"/>
            </a:ext>
          </a:extLst>
        </xdr:cNvPr>
        <xdr:cNvSpPr/>
      </xdr:nvSpPr>
      <xdr:spPr>
        <a:xfrm>
          <a:off x="1945894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55897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D46F1B44-3391-4CBF-9BFE-FFB2FF00FC7D}"/>
            </a:ext>
          </a:extLst>
        </xdr:cNvPr>
        <xdr:cNvSpPr txBox="1"/>
      </xdr:nvSpPr>
      <xdr:spPr>
        <a:xfrm>
          <a:off x="19547840"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40640</xdr:rowOff>
    </xdr:from>
    <xdr:to>
      <xdr:col>112</xdr:col>
      <xdr:colOff>38100</xdr:colOff>
      <xdr:row>36</xdr:row>
      <xdr:rowOff>142240</xdr:rowOff>
    </xdr:to>
    <xdr:sp macro="" textlink="">
      <xdr:nvSpPr>
        <xdr:cNvPr id="489" name="楕円 488">
          <a:extLst>
            <a:ext uri="{FF2B5EF4-FFF2-40B4-BE49-F238E27FC236}">
              <a16:creationId xmlns:a16="http://schemas.microsoft.com/office/drawing/2014/main" id="{02CB198D-5D92-4062-90AE-CC926512AB77}"/>
            </a:ext>
          </a:extLst>
        </xdr:cNvPr>
        <xdr:cNvSpPr/>
      </xdr:nvSpPr>
      <xdr:spPr>
        <a:xfrm>
          <a:off x="18735040" y="60756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83820</xdr:rowOff>
    </xdr:from>
    <xdr:to>
      <xdr:col>116</xdr:col>
      <xdr:colOff>63500</xdr:colOff>
      <xdr:row>36</xdr:row>
      <xdr:rowOff>91440</xdr:rowOff>
    </xdr:to>
    <xdr:cxnSp macro="">
      <xdr:nvCxnSpPr>
        <xdr:cNvPr id="490" name="直線コネクタ 489">
          <a:extLst>
            <a:ext uri="{FF2B5EF4-FFF2-40B4-BE49-F238E27FC236}">
              <a16:creationId xmlns:a16="http://schemas.microsoft.com/office/drawing/2014/main" id="{B3D1D843-43CA-4743-A0E0-B60AB1D64B75}"/>
            </a:ext>
          </a:extLst>
        </xdr:cNvPr>
        <xdr:cNvCxnSpPr/>
      </xdr:nvCxnSpPr>
      <xdr:spPr>
        <a:xfrm flipV="1">
          <a:off x="18778220" y="611886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48260</xdr:rowOff>
    </xdr:from>
    <xdr:to>
      <xdr:col>107</xdr:col>
      <xdr:colOff>101600</xdr:colOff>
      <xdr:row>36</xdr:row>
      <xdr:rowOff>149860</xdr:rowOff>
    </xdr:to>
    <xdr:sp macro="" textlink="">
      <xdr:nvSpPr>
        <xdr:cNvPr id="491" name="楕円 490">
          <a:extLst>
            <a:ext uri="{FF2B5EF4-FFF2-40B4-BE49-F238E27FC236}">
              <a16:creationId xmlns:a16="http://schemas.microsoft.com/office/drawing/2014/main" id="{39FB4AFB-E824-4669-9F74-34EB5DB20217}"/>
            </a:ext>
          </a:extLst>
        </xdr:cNvPr>
        <xdr:cNvSpPr/>
      </xdr:nvSpPr>
      <xdr:spPr>
        <a:xfrm>
          <a:off x="1793748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91440</xdr:rowOff>
    </xdr:from>
    <xdr:to>
      <xdr:col>111</xdr:col>
      <xdr:colOff>177800</xdr:colOff>
      <xdr:row>36</xdr:row>
      <xdr:rowOff>99060</xdr:rowOff>
    </xdr:to>
    <xdr:cxnSp macro="">
      <xdr:nvCxnSpPr>
        <xdr:cNvPr id="492" name="直線コネクタ 491">
          <a:extLst>
            <a:ext uri="{FF2B5EF4-FFF2-40B4-BE49-F238E27FC236}">
              <a16:creationId xmlns:a16="http://schemas.microsoft.com/office/drawing/2014/main" id="{BB36ABDC-578C-4397-A454-945FFBD5C3DC}"/>
            </a:ext>
          </a:extLst>
        </xdr:cNvPr>
        <xdr:cNvCxnSpPr/>
      </xdr:nvCxnSpPr>
      <xdr:spPr>
        <a:xfrm flipV="1">
          <a:off x="17988280" y="612648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55880</xdr:rowOff>
    </xdr:from>
    <xdr:to>
      <xdr:col>102</xdr:col>
      <xdr:colOff>165100</xdr:colOff>
      <xdr:row>36</xdr:row>
      <xdr:rowOff>157480</xdr:rowOff>
    </xdr:to>
    <xdr:sp macro="" textlink="">
      <xdr:nvSpPr>
        <xdr:cNvPr id="493" name="楕円 492">
          <a:extLst>
            <a:ext uri="{FF2B5EF4-FFF2-40B4-BE49-F238E27FC236}">
              <a16:creationId xmlns:a16="http://schemas.microsoft.com/office/drawing/2014/main" id="{68EDBF1A-9435-4C87-86DE-A2B0FE1D94DE}"/>
            </a:ext>
          </a:extLst>
        </xdr:cNvPr>
        <xdr:cNvSpPr/>
      </xdr:nvSpPr>
      <xdr:spPr>
        <a:xfrm>
          <a:off x="17162780" y="609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99060</xdr:rowOff>
    </xdr:from>
    <xdr:to>
      <xdr:col>107</xdr:col>
      <xdr:colOff>50800</xdr:colOff>
      <xdr:row>36</xdr:row>
      <xdr:rowOff>106680</xdr:rowOff>
    </xdr:to>
    <xdr:cxnSp macro="">
      <xdr:nvCxnSpPr>
        <xdr:cNvPr id="494" name="直線コネクタ 493">
          <a:extLst>
            <a:ext uri="{FF2B5EF4-FFF2-40B4-BE49-F238E27FC236}">
              <a16:creationId xmlns:a16="http://schemas.microsoft.com/office/drawing/2014/main" id="{3880EE20-78E3-420C-9108-68BA5C8AFFFB}"/>
            </a:ext>
          </a:extLst>
        </xdr:cNvPr>
        <xdr:cNvCxnSpPr/>
      </xdr:nvCxnSpPr>
      <xdr:spPr>
        <a:xfrm flipV="1">
          <a:off x="17213580" y="613410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63500</xdr:rowOff>
    </xdr:from>
    <xdr:to>
      <xdr:col>98</xdr:col>
      <xdr:colOff>38100</xdr:colOff>
      <xdr:row>36</xdr:row>
      <xdr:rowOff>165100</xdr:rowOff>
    </xdr:to>
    <xdr:sp macro="" textlink="">
      <xdr:nvSpPr>
        <xdr:cNvPr id="495" name="楕円 494">
          <a:extLst>
            <a:ext uri="{FF2B5EF4-FFF2-40B4-BE49-F238E27FC236}">
              <a16:creationId xmlns:a16="http://schemas.microsoft.com/office/drawing/2014/main" id="{B64D4CB6-D730-4535-A4F9-9F94639C9978}"/>
            </a:ext>
          </a:extLst>
        </xdr:cNvPr>
        <xdr:cNvSpPr/>
      </xdr:nvSpPr>
      <xdr:spPr>
        <a:xfrm>
          <a:off x="16388080" y="6098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106680</xdr:rowOff>
    </xdr:from>
    <xdr:to>
      <xdr:col>102</xdr:col>
      <xdr:colOff>114300</xdr:colOff>
      <xdr:row>36</xdr:row>
      <xdr:rowOff>114300</xdr:rowOff>
    </xdr:to>
    <xdr:cxnSp macro="">
      <xdr:nvCxnSpPr>
        <xdr:cNvPr id="496" name="直線コネクタ 495">
          <a:extLst>
            <a:ext uri="{FF2B5EF4-FFF2-40B4-BE49-F238E27FC236}">
              <a16:creationId xmlns:a16="http://schemas.microsoft.com/office/drawing/2014/main" id="{292B796D-18EA-418D-A319-DE641F3CDCEE}"/>
            </a:ext>
          </a:extLst>
        </xdr:cNvPr>
        <xdr:cNvCxnSpPr/>
      </xdr:nvCxnSpPr>
      <xdr:spPr>
        <a:xfrm flipV="1">
          <a:off x="16431260" y="614172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5B08DEA3-F8F9-4E50-ADD6-8217A20BD0FA}"/>
            </a:ext>
          </a:extLst>
        </xdr:cNvPr>
        <xdr:cNvSpPr txBox="1"/>
      </xdr:nvSpPr>
      <xdr:spPr>
        <a:xfrm>
          <a:off x="1856112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9FC7556E-392C-4041-992B-0A33C8855F10}"/>
            </a:ext>
          </a:extLst>
        </xdr:cNvPr>
        <xdr:cNvSpPr txBox="1"/>
      </xdr:nvSpPr>
      <xdr:spPr>
        <a:xfrm>
          <a:off x="1777626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144797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B86D57B1-D074-42D0-A917-B1D4361DD085}"/>
            </a:ext>
          </a:extLst>
        </xdr:cNvPr>
        <xdr:cNvSpPr txBox="1"/>
      </xdr:nvSpPr>
      <xdr:spPr>
        <a:xfrm>
          <a:off x="1700156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6C9D9765-1110-4558-955E-D2EED4FA2D0A}"/>
            </a:ext>
          </a:extLst>
        </xdr:cNvPr>
        <xdr:cNvSpPr txBox="1"/>
      </xdr:nvSpPr>
      <xdr:spPr>
        <a:xfrm>
          <a:off x="1622686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158767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136385CB-3C83-42E0-BF72-146B6784A633}"/>
            </a:ext>
          </a:extLst>
        </xdr:cNvPr>
        <xdr:cNvSpPr txBox="1"/>
      </xdr:nvSpPr>
      <xdr:spPr>
        <a:xfrm>
          <a:off x="18561127" y="58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166387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601F106C-CF65-4A5D-8920-5D764A9DAAB2}"/>
            </a:ext>
          </a:extLst>
        </xdr:cNvPr>
        <xdr:cNvSpPr txBox="1"/>
      </xdr:nvSpPr>
      <xdr:spPr>
        <a:xfrm>
          <a:off x="17776267" y="58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2557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8099F371-EC55-4B77-AE4A-425D31D0D2F5}"/>
            </a:ext>
          </a:extLst>
        </xdr:cNvPr>
        <xdr:cNvSpPr txBox="1"/>
      </xdr:nvSpPr>
      <xdr:spPr>
        <a:xfrm>
          <a:off x="17001567" y="586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10177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C26B5F36-1A41-4B37-ADDF-BAD671BCE1A1}"/>
            </a:ext>
          </a:extLst>
        </xdr:cNvPr>
        <xdr:cNvSpPr txBox="1"/>
      </xdr:nvSpPr>
      <xdr:spPr>
        <a:xfrm>
          <a:off x="16226867" y="58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F5A29885-9874-4C86-A886-E587776B1E1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E30D72EF-7757-40FC-ABC1-79FECE08298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6BD0D2E0-FBF8-4D33-B2F2-92C942788AA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372A3356-EE59-4FDB-A3C8-4EA535E99C0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DD688087-D407-4370-9975-FAC3D6CC0F1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061812E7-AE25-4A2B-BD94-0CB637302C0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FA85721-1C4D-426F-9657-6338ED8BA6F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F66E4C25-2D39-4071-86EE-A5DC0C9E5EF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631AB1DA-A91C-409B-BA00-6B32B99A358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456AA96E-DD0D-4555-A088-6D95F43CFA6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DA3A5756-AC70-4120-AA25-06B57184039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3BA0438D-8188-4483-9735-BA3B2BE074D8}"/>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9834CB05-EC9B-4B2B-8D07-F6E04251EC06}"/>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41BBF113-0BB0-415A-A9AC-7D6028D38B12}"/>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E7033B4C-7A41-4709-9DF0-3AB4CD163F63}"/>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7D94C9E6-32E0-488A-9369-B21E5E853657}"/>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167501C0-787E-46B6-AF9A-46DA8D89931F}"/>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9A9C318B-8057-44CE-AE80-AAA035E15A9F}"/>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3E271875-0645-4184-A6D9-E1ACF38DD534}"/>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F2DE7A17-6309-4A03-AB53-04FD8574B223}"/>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067E41C3-19C0-4FD9-828A-B0F44B93494B}"/>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6BF808AC-A103-46CE-845B-73A46FA2E58F}"/>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237A2548-1327-424E-8418-6D9C3D15126A}"/>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0CF781DC-3363-4400-BD22-CDE840E89397}"/>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6915DA10-8649-4F73-A373-44352E53BB89}"/>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2FE9622A-BA49-4E05-97DC-A823256DCF5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AC3F4E78-7AE2-462B-9CE7-B60A23CC19B9}"/>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5A273DBE-FCDB-41FF-A03F-3E7068AE0C3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3D7A89B2-D9DB-468B-A147-B846D2771773}"/>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4F2136FA-648B-4076-A410-94BA21E62336}"/>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03D28F28-4A8F-417A-8553-A75A03701C87}"/>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89135242-6D78-4626-AF86-35339C3D2FB7}"/>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E5B98607-9CEE-43A9-9279-E297F620505D}"/>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16757986-1317-48BF-863E-F97B82239C83}"/>
            </a:ext>
          </a:extLst>
        </xdr:cNvPr>
        <xdr:cNvSpPr txBox="1"/>
      </xdr:nvSpPr>
      <xdr:spPr>
        <a:xfrm>
          <a:off x="14414500" y="10025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A1503C2B-9226-4656-A202-FF0B951CF243}"/>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4D768F29-9797-46AD-840E-8549BA19ED6D}"/>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1FDF1BC4-9DAD-4BFD-AB8C-4E89A2E669D1}"/>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42366580-B681-4C78-975E-00BE7101C02E}"/>
            </a:ext>
          </a:extLst>
        </xdr:cNvPr>
        <xdr:cNvSpPr/>
      </xdr:nvSpPr>
      <xdr:spPr>
        <a:xfrm>
          <a:off x="12029440" y="10193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56140238-DA6F-48B8-BC39-4257918B1994}"/>
            </a:ext>
          </a:extLst>
        </xdr:cNvPr>
        <xdr:cNvSpPr/>
      </xdr:nvSpPr>
      <xdr:spPr>
        <a:xfrm>
          <a:off x="112318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1536292C-4947-4514-AAD1-2AEA4C3A691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B241C7E-C318-46FE-8E39-7DAD3B8DF4E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8451C622-300F-43DB-92A4-FC8670015F32}"/>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AB240B0-32EF-4699-952A-2B8AE46B3691}"/>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A3067D81-2C8E-4170-8391-1AEBF16F1167}"/>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109220</xdr:rowOff>
    </xdr:from>
    <xdr:to>
      <xdr:col>85</xdr:col>
      <xdr:colOff>177800</xdr:colOff>
      <xdr:row>64</xdr:row>
      <xdr:rowOff>39370</xdr:rowOff>
    </xdr:to>
    <xdr:sp macro="" textlink="">
      <xdr:nvSpPr>
        <xdr:cNvPr id="549" name="楕円 548">
          <a:extLst>
            <a:ext uri="{FF2B5EF4-FFF2-40B4-BE49-F238E27FC236}">
              <a16:creationId xmlns:a16="http://schemas.microsoft.com/office/drawing/2014/main" id="{CF267883-53ED-4EDD-96CA-689825531509}"/>
            </a:ext>
          </a:extLst>
        </xdr:cNvPr>
        <xdr:cNvSpPr/>
      </xdr:nvSpPr>
      <xdr:spPr>
        <a:xfrm>
          <a:off x="14325600" y="106705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24147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B8B3A57C-0E65-44E7-9AAF-0743E76BA609}"/>
            </a:ext>
          </a:extLst>
        </xdr:cNvPr>
        <xdr:cNvSpPr txBox="1"/>
      </xdr:nvSpPr>
      <xdr:spPr>
        <a:xfrm>
          <a:off x="14414500" y="1058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80645</xdr:rowOff>
    </xdr:from>
    <xdr:to>
      <xdr:col>81</xdr:col>
      <xdr:colOff>101600</xdr:colOff>
      <xdr:row>64</xdr:row>
      <xdr:rowOff>10795</xdr:rowOff>
    </xdr:to>
    <xdr:sp macro="" textlink="">
      <xdr:nvSpPr>
        <xdr:cNvPr id="551" name="楕円 550">
          <a:extLst>
            <a:ext uri="{FF2B5EF4-FFF2-40B4-BE49-F238E27FC236}">
              <a16:creationId xmlns:a16="http://schemas.microsoft.com/office/drawing/2014/main" id="{4C565B3D-64EA-45C9-840D-E2B08D008C51}"/>
            </a:ext>
          </a:extLst>
        </xdr:cNvPr>
        <xdr:cNvSpPr/>
      </xdr:nvSpPr>
      <xdr:spPr>
        <a:xfrm>
          <a:off x="13578840" y="106419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131445</xdr:rowOff>
    </xdr:from>
    <xdr:to>
      <xdr:col>85</xdr:col>
      <xdr:colOff>127000</xdr:colOff>
      <xdr:row>63</xdr:row>
      <xdr:rowOff>160020</xdr:rowOff>
    </xdr:to>
    <xdr:cxnSp macro="">
      <xdr:nvCxnSpPr>
        <xdr:cNvPr id="552" name="直線コネクタ 551">
          <a:extLst>
            <a:ext uri="{FF2B5EF4-FFF2-40B4-BE49-F238E27FC236}">
              <a16:creationId xmlns:a16="http://schemas.microsoft.com/office/drawing/2014/main" id="{F0C4F24B-41DE-4185-B389-A9083DDC07B4}"/>
            </a:ext>
          </a:extLst>
        </xdr:cNvPr>
        <xdr:cNvCxnSpPr/>
      </xdr:nvCxnSpPr>
      <xdr:spPr>
        <a:xfrm>
          <a:off x="13629640" y="10692765"/>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37782</xdr:rowOff>
    </xdr:from>
    <xdr:to>
      <xdr:col>76</xdr:col>
      <xdr:colOff>165100</xdr:colOff>
      <xdr:row>63</xdr:row>
      <xdr:rowOff>139382</xdr:rowOff>
    </xdr:to>
    <xdr:sp macro="" textlink="">
      <xdr:nvSpPr>
        <xdr:cNvPr id="553" name="楕円 552">
          <a:extLst>
            <a:ext uri="{FF2B5EF4-FFF2-40B4-BE49-F238E27FC236}">
              <a16:creationId xmlns:a16="http://schemas.microsoft.com/office/drawing/2014/main" id="{3AC6E93A-E243-444B-A4C8-ADB0AA8DE61B}"/>
            </a:ext>
          </a:extLst>
        </xdr:cNvPr>
        <xdr:cNvSpPr/>
      </xdr:nvSpPr>
      <xdr:spPr>
        <a:xfrm>
          <a:off x="12804140" y="1059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88582</xdr:rowOff>
    </xdr:from>
    <xdr:to>
      <xdr:col>81</xdr:col>
      <xdr:colOff>50800</xdr:colOff>
      <xdr:row>63</xdr:row>
      <xdr:rowOff>131445</xdr:rowOff>
    </xdr:to>
    <xdr:cxnSp macro="">
      <xdr:nvCxnSpPr>
        <xdr:cNvPr id="554" name="直線コネクタ 553">
          <a:extLst>
            <a:ext uri="{FF2B5EF4-FFF2-40B4-BE49-F238E27FC236}">
              <a16:creationId xmlns:a16="http://schemas.microsoft.com/office/drawing/2014/main" id="{8D5FFC98-6970-481E-BD9C-772CC5893735}"/>
            </a:ext>
          </a:extLst>
        </xdr:cNvPr>
        <xdr:cNvCxnSpPr/>
      </xdr:nvCxnSpPr>
      <xdr:spPr>
        <a:xfrm>
          <a:off x="12854940" y="10649902"/>
          <a:ext cx="7747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160655</xdr:rowOff>
    </xdr:from>
    <xdr:to>
      <xdr:col>72</xdr:col>
      <xdr:colOff>38100</xdr:colOff>
      <xdr:row>63</xdr:row>
      <xdr:rowOff>90805</xdr:rowOff>
    </xdr:to>
    <xdr:sp macro="" textlink="">
      <xdr:nvSpPr>
        <xdr:cNvPr id="555" name="楕円 554">
          <a:extLst>
            <a:ext uri="{FF2B5EF4-FFF2-40B4-BE49-F238E27FC236}">
              <a16:creationId xmlns:a16="http://schemas.microsoft.com/office/drawing/2014/main" id="{DAAB0093-6FA5-4D0C-9AB8-7C64E80DC46B}"/>
            </a:ext>
          </a:extLst>
        </xdr:cNvPr>
        <xdr:cNvSpPr/>
      </xdr:nvSpPr>
      <xdr:spPr>
        <a:xfrm>
          <a:off x="12029440" y="105543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40005</xdr:rowOff>
    </xdr:from>
    <xdr:to>
      <xdr:col>76</xdr:col>
      <xdr:colOff>114300</xdr:colOff>
      <xdr:row>63</xdr:row>
      <xdr:rowOff>88582</xdr:rowOff>
    </xdr:to>
    <xdr:cxnSp macro="">
      <xdr:nvCxnSpPr>
        <xdr:cNvPr id="556" name="直線コネクタ 555">
          <a:extLst>
            <a:ext uri="{FF2B5EF4-FFF2-40B4-BE49-F238E27FC236}">
              <a16:creationId xmlns:a16="http://schemas.microsoft.com/office/drawing/2014/main" id="{262505C1-1AEF-4590-8A51-D8514DACC609}"/>
            </a:ext>
          </a:extLst>
        </xdr:cNvPr>
        <xdr:cNvCxnSpPr/>
      </xdr:nvCxnSpPr>
      <xdr:spPr>
        <a:xfrm>
          <a:off x="12072620" y="10601325"/>
          <a:ext cx="78232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132080</xdr:rowOff>
    </xdr:from>
    <xdr:to>
      <xdr:col>67</xdr:col>
      <xdr:colOff>101600</xdr:colOff>
      <xdr:row>63</xdr:row>
      <xdr:rowOff>62230</xdr:rowOff>
    </xdr:to>
    <xdr:sp macro="" textlink="">
      <xdr:nvSpPr>
        <xdr:cNvPr id="557" name="楕円 556">
          <a:extLst>
            <a:ext uri="{FF2B5EF4-FFF2-40B4-BE49-F238E27FC236}">
              <a16:creationId xmlns:a16="http://schemas.microsoft.com/office/drawing/2014/main" id="{0E4ACDE4-7C4B-4F56-BFF9-A88CAFD8DA32}"/>
            </a:ext>
          </a:extLst>
        </xdr:cNvPr>
        <xdr:cNvSpPr/>
      </xdr:nvSpPr>
      <xdr:spPr>
        <a:xfrm>
          <a:off x="11231880" y="10525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11430</xdr:rowOff>
    </xdr:from>
    <xdr:to>
      <xdr:col>71</xdr:col>
      <xdr:colOff>177800</xdr:colOff>
      <xdr:row>63</xdr:row>
      <xdr:rowOff>40005</xdr:rowOff>
    </xdr:to>
    <xdr:cxnSp macro="">
      <xdr:nvCxnSpPr>
        <xdr:cNvPr id="558" name="直線コネクタ 557">
          <a:extLst>
            <a:ext uri="{FF2B5EF4-FFF2-40B4-BE49-F238E27FC236}">
              <a16:creationId xmlns:a16="http://schemas.microsoft.com/office/drawing/2014/main" id="{6262EED6-C3E7-401B-AC4D-F39D89677BC7}"/>
            </a:ext>
          </a:extLst>
        </xdr:cNvPr>
        <xdr:cNvCxnSpPr/>
      </xdr:nvCxnSpPr>
      <xdr:spPr>
        <a:xfrm>
          <a:off x="11282680" y="10572750"/>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FC77F5E7-1B09-4DED-848C-FD2064EEF850}"/>
            </a:ext>
          </a:extLst>
        </xdr:cNvPr>
        <xdr:cNvSpPr txBox="1"/>
      </xdr:nvSpPr>
      <xdr:spPr>
        <a:xfrm>
          <a:off x="13437244" y="993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BF18A0EE-2664-4AA1-A626-A7B510D5A27F}"/>
            </a:ext>
          </a:extLst>
        </xdr:cNvPr>
        <xdr:cNvSpPr txBox="1"/>
      </xdr:nvSpPr>
      <xdr:spPr>
        <a:xfrm>
          <a:off x="126752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561" name="n_3aveValue【学校施設】&#10;有形固定資産減価償却率">
          <a:extLst>
            <a:ext uri="{FF2B5EF4-FFF2-40B4-BE49-F238E27FC236}">
              <a16:creationId xmlns:a16="http://schemas.microsoft.com/office/drawing/2014/main" id="{9592323A-6F73-409B-90CF-ED3ACDB5E550}"/>
            </a:ext>
          </a:extLst>
        </xdr:cNvPr>
        <xdr:cNvSpPr txBox="1"/>
      </xdr:nvSpPr>
      <xdr:spPr>
        <a:xfrm>
          <a:off x="11900544" y="9972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562" name="n_4aveValue【学校施設】&#10;有形固定資産減価償却率">
          <a:extLst>
            <a:ext uri="{FF2B5EF4-FFF2-40B4-BE49-F238E27FC236}">
              <a16:creationId xmlns:a16="http://schemas.microsoft.com/office/drawing/2014/main" id="{3B2A2139-48FD-49DC-B8AB-4E7D16FF3E52}"/>
            </a:ext>
          </a:extLst>
        </xdr:cNvPr>
        <xdr:cNvSpPr txBox="1"/>
      </xdr:nvSpPr>
      <xdr:spPr>
        <a:xfrm>
          <a:off x="11102984" y="10012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1922</xdr:rowOff>
    </xdr:from>
    <xdr:ext cx="405111" cy="259045"/>
    <xdr:sp macro="" textlink="">
      <xdr:nvSpPr>
        <xdr:cNvPr id="563" name="n_1mainValue【学校施設】&#10;有形固定資産減価償却率">
          <a:extLst>
            <a:ext uri="{FF2B5EF4-FFF2-40B4-BE49-F238E27FC236}">
              <a16:creationId xmlns:a16="http://schemas.microsoft.com/office/drawing/2014/main" id="{9412802F-9CAA-428F-8419-F34F095E0F4A}"/>
            </a:ext>
          </a:extLst>
        </xdr:cNvPr>
        <xdr:cNvSpPr txBox="1"/>
      </xdr:nvSpPr>
      <xdr:spPr>
        <a:xfrm>
          <a:off x="13437244" y="1073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130509</xdr:rowOff>
    </xdr:from>
    <xdr:ext cx="405111" cy="259045"/>
    <xdr:sp macro="" textlink="">
      <xdr:nvSpPr>
        <xdr:cNvPr id="564" name="n_2mainValue【学校施設】&#10;有形固定資産減価償却率">
          <a:extLst>
            <a:ext uri="{FF2B5EF4-FFF2-40B4-BE49-F238E27FC236}">
              <a16:creationId xmlns:a16="http://schemas.microsoft.com/office/drawing/2014/main" id="{7A4CE2A1-4D39-4EBB-8FE4-B7BAE470A699}"/>
            </a:ext>
          </a:extLst>
        </xdr:cNvPr>
        <xdr:cNvSpPr txBox="1"/>
      </xdr:nvSpPr>
      <xdr:spPr>
        <a:xfrm>
          <a:off x="12675244" y="10691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81932</xdr:rowOff>
    </xdr:from>
    <xdr:ext cx="405111" cy="259045"/>
    <xdr:sp macro="" textlink="">
      <xdr:nvSpPr>
        <xdr:cNvPr id="565" name="n_3mainValue【学校施設】&#10;有形固定資産減価償却率">
          <a:extLst>
            <a:ext uri="{FF2B5EF4-FFF2-40B4-BE49-F238E27FC236}">
              <a16:creationId xmlns:a16="http://schemas.microsoft.com/office/drawing/2014/main" id="{9C987BF6-202A-4B61-9811-15184FBD676F}"/>
            </a:ext>
          </a:extLst>
        </xdr:cNvPr>
        <xdr:cNvSpPr txBox="1"/>
      </xdr:nvSpPr>
      <xdr:spPr>
        <a:xfrm>
          <a:off x="11900544"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53357</xdr:rowOff>
    </xdr:from>
    <xdr:ext cx="405111" cy="259045"/>
    <xdr:sp macro="" textlink="">
      <xdr:nvSpPr>
        <xdr:cNvPr id="566" name="n_4mainValue【学校施設】&#10;有形固定資産減価償却率">
          <a:extLst>
            <a:ext uri="{FF2B5EF4-FFF2-40B4-BE49-F238E27FC236}">
              <a16:creationId xmlns:a16="http://schemas.microsoft.com/office/drawing/2014/main" id="{36D706EF-F3CE-40F3-8622-FD6604953FED}"/>
            </a:ext>
          </a:extLst>
        </xdr:cNvPr>
        <xdr:cNvSpPr txBox="1"/>
      </xdr:nvSpPr>
      <xdr:spPr>
        <a:xfrm>
          <a:off x="1110298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64B45D4E-D422-4300-AC13-172A1A1A37F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19047973-B9EF-4859-811C-193654CBB12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46B52475-99E9-4CDE-967C-745B05169B8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B35E7F45-22C9-44DB-A35E-E6D0A7F4A43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96EA4109-9746-42D6-93FA-6F7F59F4773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CCFFF1A9-27DD-426F-951B-7E46766284C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CE88D593-616A-4434-933F-2A59E11B89F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CCD7EEB5-74F2-4CE0-B00B-034815EE29CD}"/>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B30B287D-106A-440D-A219-67836E9FDCE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D11C4E36-D872-45A1-A312-934DF62B19A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96893337-79E2-437D-82A7-B5EE2777B8CC}"/>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EA018F90-792A-464F-A0DE-B6794A5BCF6A}"/>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11A29F23-3BBF-4FCA-BD31-599AE57CAB4E}"/>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BAE4343D-62E2-4713-A4E3-85E475664435}"/>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D8969624-F154-46EE-92C0-4E4CC38D5745}"/>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F7BF5EF2-DC8A-4F27-86F2-90B4516CA65B}"/>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B09BDAD1-7ADD-4EB7-B9F6-DF7C15839288}"/>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A64EA28A-7839-43BF-89CE-94E9684DBF25}"/>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3E6D062C-D33A-4DB7-846D-D508F022D22A}"/>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B8E073C3-9E2E-4B95-8449-32A0ED56CF9F}"/>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DE0F8B1A-163C-40B7-B268-BAF12ED85F4F}"/>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7902AE91-C585-450B-93B6-1017515FD8C1}"/>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8058A622-4566-454C-9ED3-874B174404DD}"/>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D7FD5651-9E24-46FF-A77C-D6E424B547E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6114B7D7-3F26-46FD-9E37-9BFE279CBF4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AB62B270-4556-4680-BC53-6FBD9C38C4A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DF4AA0EF-5E06-4160-A723-C7E586A2C979}"/>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7037080A-2800-4C41-B4E1-3C21ADA7415F}"/>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DACA872D-2068-495F-89ED-B18532FD63F0}"/>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22889A96-150E-49DC-8DC9-68CD04635B9E}"/>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920FE541-4CE6-4271-9AB3-24A64FAC44D4}"/>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137177</xdr:rowOff>
    </xdr:from>
    <xdr:ext cx="469744" cy="259045"/>
    <xdr:sp macro="" textlink="">
      <xdr:nvSpPr>
        <xdr:cNvPr id="598" name="【学校施設】&#10;一人当たり面積平均値テキスト">
          <a:extLst>
            <a:ext uri="{FF2B5EF4-FFF2-40B4-BE49-F238E27FC236}">
              <a16:creationId xmlns:a16="http://schemas.microsoft.com/office/drawing/2014/main" id="{E2008F26-2A4D-4B2B-8D37-93A3D7C2A258}"/>
            </a:ext>
          </a:extLst>
        </xdr:cNvPr>
        <xdr:cNvSpPr txBox="1"/>
      </xdr:nvSpPr>
      <xdr:spPr>
        <a:xfrm>
          <a:off x="19547840" y="10027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C5DBF382-8504-429A-9C02-2ADC524B14A6}"/>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386F6754-E8FE-4829-9913-D724593CB206}"/>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30F812EE-9BA2-4AC5-B72A-2F23D512088D}"/>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A023C423-C2F9-46B3-B4FB-D4D6E22556A0}"/>
            </a:ext>
          </a:extLst>
        </xdr:cNvPr>
        <xdr:cNvSpPr/>
      </xdr:nvSpPr>
      <xdr:spPr>
        <a:xfrm>
          <a:off x="1716278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18EF5E75-81AB-42B0-9F39-1C6ABB6E6D74}"/>
            </a:ext>
          </a:extLst>
        </xdr:cNvPr>
        <xdr:cNvSpPr/>
      </xdr:nvSpPr>
      <xdr:spPr>
        <a:xfrm>
          <a:off x="16388080" y="100946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54254160-9F78-4688-8726-4B8BF59F83F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BE6F9377-6522-4EFD-9302-28F67E9BE97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F609A19C-BD1D-4B52-A066-E3CC94B8EC6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B63E8DD3-4E8D-4B15-A23C-C45A3889288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FD05909A-E7E6-4E77-A6B6-9BA56723E30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9616</xdr:rowOff>
    </xdr:from>
    <xdr:to>
      <xdr:col>116</xdr:col>
      <xdr:colOff>114300</xdr:colOff>
      <xdr:row>59</xdr:row>
      <xdr:rowOff>111216</xdr:rowOff>
    </xdr:to>
    <xdr:sp macro="" textlink="">
      <xdr:nvSpPr>
        <xdr:cNvPr id="609" name="楕円 608">
          <a:extLst>
            <a:ext uri="{FF2B5EF4-FFF2-40B4-BE49-F238E27FC236}">
              <a16:creationId xmlns:a16="http://schemas.microsoft.com/office/drawing/2014/main" id="{F004CC8D-E6BF-4AC0-9D3B-E2005253BB00}"/>
            </a:ext>
          </a:extLst>
        </xdr:cNvPr>
        <xdr:cNvSpPr/>
      </xdr:nvSpPr>
      <xdr:spPr>
        <a:xfrm>
          <a:off x="19458940" y="990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32493</xdr:rowOff>
    </xdr:from>
    <xdr:ext cx="469744" cy="259045"/>
    <xdr:sp macro="" textlink="">
      <xdr:nvSpPr>
        <xdr:cNvPr id="610" name="【学校施設】&#10;一人当たり面積該当値テキスト">
          <a:extLst>
            <a:ext uri="{FF2B5EF4-FFF2-40B4-BE49-F238E27FC236}">
              <a16:creationId xmlns:a16="http://schemas.microsoft.com/office/drawing/2014/main" id="{41211C1D-B5CE-4023-886F-97E2731FF7E1}"/>
            </a:ext>
          </a:extLst>
        </xdr:cNvPr>
        <xdr:cNvSpPr txBox="1"/>
      </xdr:nvSpPr>
      <xdr:spPr>
        <a:xfrm>
          <a:off x="19547840" y="975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25944</xdr:rowOff>
    </xdr:from>
    <xdr:to>
      <xdr:col>112</xdr:col>
      <xdr:colOff>38100</xdr:colOff>
      <xdr:row>59</xdr:row>
      <xdr:rowOff>127544</xdr:rowOff>
    </xdr:to>
    <xdr:sp macro="" textlink="">
      <xdr:nvSpPr>
        <xdr:cNvPr id="611" name="楕円 610">
          <a:extLst>
            <a:ext uri="{FF2B5EF4-FFF2-40B4-BE49-F238E27FC236}">
              <a16:creationId xmlns:a16="http://schemas.microsoft.com/office/drawing/2014/main" id="{6B936383-AA0C-43A7-AE59-3307C343D637}"/>
            </a:ext>
          </a:extLst>
        </xdr:cNvPr>
        <xdr:cNvSpPr/>
      </xdr:nvSpPr>
      <xdr:spPr>
        <a:xfrm>
          <a:off x="18735040" y="99167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60416</xdr:rowOff>
    </xdr:from>
    <xdr:to>
      <xdr:col>116</xdr:col>
      <xdr:colOff>63500</xdr:colOff>
      <xdr:row>59</xdr:row>
      <xdr:rowOff>76744</xdr:rowOff>
    </xdr:to>
    <xdr:cxnSp macro="">
      <xdr:nvCxnSpPr>
        <xdr:cNvPr id="612" name="直線コネクタ 611">
          <a:extLst>
            <a:ext uri="{FF2B5EF4-FFF2-40B4-BE49-F238E27FC236}">
              <a16:creationId xmlns:a16="http://schemas.microsoft.com/office/drawing/2014/main" id="{3B9AFAFF-7990-45C4-9D0C-CC297DCF3D81}"/>
            </a:ext>
          </a:extLst>
        </xdr:cNvPr>
        <xdr:cNvCxnSpPr/>
      </xdr:nvCxnSpPr>
      <xdr:spPr>
        <a:xfrm flipV="1">
          <a:off x="18778220" y="9951176"/>
          <a:ext cx="7315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39007</xdr:rowOff>
    </xdr:from>
    <xdr:to>
      <xdr:col>107</xdr:col>
      <xdr:colOff>101600</xdr:colOff>
      <xdr:row>59</xdr:row>
      <xdr:rowOff>140607</xdr:rowOff>
    </xdr:to>
    <xdr:sp macro="" textlink="">
      <xdr:nvSpPr>
        <xdr:cNvPr id="613" name="楕円 612">
          <a:extLst>
            <a:ext uri="{FF2B5EF4-FFF2-40B4-BE49-F238E27FC236}">
              <a16:creationId xmlns:a16="http://schemas.microsoft.com/office/drawing/2014/main" id="{1BD10B69-C169-421D-94AB-89C5D46F6B47}"/>
            </a:ext>
          </a:extLst>
        </xdr:cNvPr>
        <xdr:cNvSpPr/>
      </xdr:nvSpPr>
      <xdr:spPr>
        <a:xfrm>
          <a:off x="17937480" y="992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76744</xdr:rowOff>
    </xdr:from>
    <xdr:to>
      <xdr:col>111</xdr:col>
      <xdr:colOff>177800</xdr:colOff>
      <xdr:row>59</xdr:row>
      <xdr:rowOff>89807</xdr:rowOff>
    </xdr:to>
    <xdr:cxnSp macro="">
      <xdr:nvCxnSpPr>
        <xdr:cNvPr id="614" name="直線コネクタ 613">
          <a:extLst>
            <a:ext uri="{FF2B5EF4-FFF2-40B4-BE49-F238E27FC236}">
              <a16:creationId xmlns:a16="http://schemas.microsoft.com/office/drawing/2014/main" id="{8BFB07BA-5B75-4547-AF1D-D11D826BF4C0}"/>
            </a:ext>
          </a:extLst>
        </xdr:cNvPr>
        <xdr:cNvCxnSpPr/>
      </xdr:nvCxnSpPr>
      <xdr:spPr>
        <a:xfrm flipV="1">
          <a:off x="17988280" y="9967504"/>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53159</xdr:rowOff>
    </xdr:from>
    <xdr:to>
      <xdr:col>102</xdr:col>
      <xdr:colOff>165100</xdr:colOff>
      <xdr:row>59</xdr:row>
      <xdr:rowOff>154759</xdr:rowOff>
    </xdr:to>
    <xdr:sp macro="" textlink="">
      <xdr:nvSpPr>
        <xdr:cNvPr id="615" name="楕円 614">
          <a:extLst>
            <a:ext uri="{FF2B5EF4-FFF2-40B4-BE49-F238E27FC236}">
              <a16:creationId xmlns:a16="http://schemas.microsoft.com/office/drawing/2014/main" id="{22385424-8457-4F47-B0F4-5F10A21950F9}"/>
            </a:ext>
          </a:extLst>
        </xdr:cNvPr>
        <xdr:cNvSpPr/>
      </xdr:nvSpPr>
      <xdr:spPr>
        <a:xfrm>
          <a:off x="17162780" y="994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89807</xdr:rowOff>
    </xdr:from>
    <xdr:to>
      <xdr:col>107</xdr:col>
      <xdr:colOff>50800</xdr:colOff>
      <xdr:row>59</xdr:row>
      <xdr:rowOff>103959</xdr:rowOff>
    </xdr:to>
    <xdr:cxnSp macro="">
      <xdr:nvCxnSpPr>
        <xdr:cNvPr id="616" name="直線コネクタ 615">
          <a:extLst>
            <a:ext uri="{FF2B5EF4-FFF2-40B4-BE49-F238E27FC236}">
              <a16:creationId xmlns:a16="http://schemas.microsoft.com/office/drawing/2014/main" id="{F4975417-CF3D-4400-80C1-222004CF905E}"/>
            </a:ext>
          </a:extLst>
        </xdr:cNvPr>
        <xdr:cNvCxnSpPr/>
      </xdr:nvCxnSpPr>
      <xdr:spPr>
        <a:xfrm flipV="1">
          <a:off x="17213580" y="9980567"/>
          <a:ext cx="7747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68399</xdr:rowOff>
    </xdr:from>
    <xdr:to>
      <xdr:col>98</xdr:col>
      <xdr:colOff>38100</xdr:colOff>
      <xdr:row>59</xdr:row>
      <xdr:rowOff>169999</xdr:rowOff>
    </xdr:to>
    <xdr:sp macro="" textlink="">
      <xdr:nvSpPr>
        <xdr:cNvPr id="617" name="楕円 616">
          <a:extLst>
            <a:ext uri="{FF2B5EF4-FFF2-40B4-BE49-F238E27FC236}">
              <a16:creationId xmlns:a16="http://schemas.microsoft.com/office/drawing/2014/main" id="{59F36C9D-3A40-4D4F-BCE2-EC09E7FD47AD}"/>
            </a:ext>
          </a:extLst>
        </xdr:cNvPr>
        <xdr:cNvSpPr/>
      </xdr:nvSpPr>
      <xdr:spPr>
        <a:xfrm>
          <a:off x="16388080" y="99591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103959</xdr:rowOff>
    </xdr:from>
    <xdr:to>
      <xdr:col>102</xdr:col>
      <xdr:colOff>114300</xdr:colOff>
      <xdr:row>59</xdr:row>
      <xdr:rowOff>119199</xdr:rowOff>
    </xdr:to>
    <xdr:cxnSp macro="">
      <xdr:nvCxnSpPr>
        <xdr:cNvPr id="618" name="直線コネクタ 617">
          <a:extLst>
            <a:ext uri="{FF2B5EF4-FFF2-40B4-BE49-F238E27FC236}">
              <a16:creationId xmlns:a16="http://schemas.microsoft.com/office/drawing/2014/main" id="{A81F7AD1-A5EF-48BE-8B7D-691E0F1EEA98}"/>
            </a:ext>
          </a:extLst>
        </xdr:cNvPr>
        <xdr:cNvCxnSpPr/>
      </xdr:nvCxnSpPr>
      <xdr:spPr>
        <a:xfrm flipV="1">
          <a:off x="16431260" y="9994719"/>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86558</xdr:rowOff>
    </xdr:from>
    <xdr:ext cx="469744" cy="259045"/>
    <xdr:sp macro="" textlink="">
      <xdr:nvSpPr>
        <xdr:cNvPr id="619" name="n_1aveValue【学校施設】&#10;一人当たり面積">
          <a:extLst>
            <a:ext uri="{FF2B5EF4-FFF2-40B4-BE49-F238E27FC236}">
              <a16:creationId xmlns:a16="http://schemas.microsoft.com/office/drawing/2014/main" id="{B9ED0273-A7F3-4C59-8894-788F70F6EB2E}"/>
            </a:ext>
          </a:extLst>
        </xdr:cNvPr>
        <xdr:cNvSpPr txBox="1"/>
      </xdr:nvSpPr>
      <xdr:spPr>
        <a:xfrm>
          <a:off x="18561127" y="1014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84381</xdr:rowOff>
    </xdr:from>
    <xdr:ext cx="469744" cy="259045"/>
    <xdr:sp macro="" textlink="">
      <xdr:nvSpPr>
        <xdr:cNvPr id="620" name="n_2aveValue【学校施設】&#10;一人当たり面積">
          <a:extLst>
            <a:ext uri="{FF2B5EF4-FFF2-40B4-BE49-F238E27FC236}">
              <a16:creationId xmlns:a16="http://schemas.microsoft.com/office/drawing/2014/main" id="{3C9FF143-F72C-49C5-905B-5995DA4BC71D}"/>
            </a:ext>
          </a:extLst>
        </xdr:cNvPr>
        <xdr:cNvSpPr txBox="1"/>
      </xdr:nvSpPr>
      <xdr:spPr>
        <a:xfrm>
          <a:off x="17776267" y="1014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100710</xdr:rowOff>
    </xdr:from>
    <xdr:ext cx="469744" cy="259045"/>
    <xdr:sp macro="" textlink="">
      <xdr:nvSpPr>
        <xdr:cNvPr id="621" name="n_3aveValue【学校施設】&#10;一人当たり面積">
          <a:extLst>
            <a:ext uri="{FF2B5EF4-FFF2-40B4-BE49-F238E27FC236}">
              <a16:creationId xmlns:a16="http://schemas.microsoft.com/office/drawing/2014/main" id="{52F78760-E9EC-48D5-B66C-F6D36D123906}"/>
            </a:ext>
          </a:extLst>
        </xdr:cNvPr>
        <xdr:cNvSpPr txBox="1"/>
      </xdr:nvSpPr>
      <xdr:spPr>
        <a:xfrm>
          <a:off x="17001567" y="10159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129012</xdr:rowOff>
    </xdr:from>
    <xdr:ext cx="469744" cy="259045"/>
    <xdr:sp macro="" textlink="">
      <xdr:nvSpPr>
        <xdr:cNvPr id="622" name="n_4aveValue【学校施設】&#10;一人当たり面積">
          <a:extLst>
            <a:ext uri="{FF2B5EF4-FFF2-40B4-BE49-F238E27FC236}">
              <a16:creationId xmlns:a16="http://schemas.microsoft.com/office/drawing/2014/main" id="{722BBBA3-839E-4A74-920B-5E08406C781D}"/>
            </a:ext>
          </a:extLst>
        </xdr:cNvPr>
        <xdr:cNvSpPr txBox="1"/>
      </xdr:nvSpPr>
      <xdr:spPr>
        <a:xfrm>
          <a:off x="16226867" y="1018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144071</xdr:rowOff>
    </xdr:from>
    <xdr:ext cx="469744" cy="259045"/>
    <xdr:sp macro="" textlink="">
      <xdr:nvSpPr>
        <xdr:cNvPr id="623" name="n_1mainValue【学校施設】&#10;一人当たり面積">
          <a:extLst>
            <a:ext uri="{FF2B5EF4-FFF2-40B4-BE49-F238E27FC236}">
              <a16:creationId xmlns:a16="http://schemas.microsoft.com/office/drawing/2014/main" id="{17CC3BBE-9F12-428E-8D76-3E2F56E18F9E}"/>
            </a:ext>
          </a:extLst>
        </xdr:cNvPr>
        <xdr:cNvSpPr txBox="1"/>
      </xdr:nvSpPr>
      <xdr:spPr>
        <a:xfrm>
          <a:off x="18561127" y="969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157134</xdr:rowOff>
    </xdr:from>
    <xdr:ext cx="469744" cy="259045"/>
    <xdr:sp macro="" textlink="">
      <xdr:nvSpPr>
        <xdr:cNvPr id="624" name="n_2mainValue【学校施設】&#10;一人当たり面積">
          <a:extLst>
            <a:ext uri="{FF2B5EF4-FFF2-40B4-BE49-F238E27FC236}">
              <a16:creationId xmlns:a16="http://schemas.microsoft.com/office/drawing/2014/main" id="{75FB50CF-6E86-4A22-82CF-E79B513FC1EF}"/>
            </a:ext>
          </a:extLst>
        </xdr:cNvPr>
        <xdr:cNvSpPr txBox="1"/>
      </xdr:nvSpPr>
      <xdr:spPr>
        <a:xfrm>
          <a:off x="17776267" y="971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171286</xdr:rowOff>
    </xdr:from>
    <xdr:ext cx="469744" cy="259045"/>
    <xdr:sp macro="" textlink="">
      <xdr:nvSpPr>
        <xdr:cNvPr id="625" name="n_3mainValue【学校施設】&#10;一人当たり面積">
          <a:extLst>
            <a:ext uri="{FF2B5EF4-FFF2-40B4-BE49-F238E27FC236}">
              <a16:creationId xmlns:a16="http://schemas.microsoft.com/office/drawing/2014/main" id="{676DEF22-AFA1-4746-B100-E07DDBA5C29A}"/>
            </a:ext>
          </a:extLst>
        </xdr:cNvPr>
        <xdr:cNvSpPr txBox="1"/>
      </xdr:nvSpPr>
      <xdr:spPr>
        <a:xfrm>
          <a:off x="17001567" y="9726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15076</xdr:rowOff>
    </xdr:from>
    <xdr:ext cx="469744" cy="259045"/>
    <xdr:sp macro="" textlink="">
      <xdr:nvSpPr>
        <xdr:cNvPr id="626" name="n_4mainValue【学校施設】&#10;一人当たり面積">
          <a:extLst>
            <a:ext uri="{FF2B5EF4-FFF2-40B4-BE49-F238E27FC236}">
              <a16:creationId xmlns:a16="http://schemas.microsoft.com/office/drawing/2014/main" id="{26DA105E-17BA-40CD-8949-DD560D18E8C2}"/>
            </a:ext>
          </a:extLst>
        </xdr:cNvPr>
        <xdr:cNvSpPr txBox="1"/>
      </xdr:nvSpPr>
      <xdr:spPr>
        <a:xfrm>
          <a:off x="16226867" y="973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2575C74-5412-4970-BEC2-CE7815FD3A0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91E37527-1483-4839-BCBF-6BA0F5880968}"/>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218157C7-1A78-45FC-A123-A25A90EDFCE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4599F8FA-9E5F-4C54-9630-A89B8F39E26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69DF4825-D10D-477B-84FC-FA5949D10CD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533DC872-B581-4E47-8E97-F1B0F220FF5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832794EE-D396-480A-8D3A-7C667A0DE00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35D17C8A-D788-4A13-BC4B-0F5154687BF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D680FC15-8CE6-4E4C-9D18-D81286B24AB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7441AC75-C95D-4422-91B5-2A646B49BBC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A10CAC24-399E-487D-A04D-CA614259E999}"/>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95F21AED-9D49-472F-B116-ACEAD40E4AD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0415E86B-A26A-4838-B8D3-FFEEE5EBB43D}"/>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BA68E47C-761C-4014-897E-795BFD522AE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C2EBBFF3-186F-45AA-94BF-8A3DB3432855}"/>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8447D25B-7BAF-4D91-B083-7CA47EDCD5A3}"/>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88E5CA87-C13E-4EF0-B7A5-B2685BBEAE5D}"/>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B1057747-620F-4124-BFAF-05CBC731B021}"/>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83DE729B-F868-4FEA-BDD1-068743B73D32}"/>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4BAFF7F8-C96C-472F-B118-FE0EA1F88A39}"/>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62366BE2-B07C-4F76-963D-E2B2FB7C5A8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A63B3DFB-87A1-4B03-B920-371B4735F2B7}"/>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BBB31A2F-416D-4C45-B1EC-63F26E30B9D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C196AC8F-511B-421B-A3C1-9851F61C958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F3947EB8-69B5-4069-A7FD-6EB4D9FAD0B0}"/>
            </a:ext>
          </a:extLst>
        </xdr:cNvPr>
        <xdr:cNvCxnSpPr/>
      </xdr:nvCxnSpPr>
      <xdr:spPr>
        <a:xfrm flipV="1">
          <a:off x="14375764" y="13186409"/>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B25DCD68-D9E5-407B-AD82-A561510B146C}"/>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5B36DE0A-C123-45A4-8761-96A5A2142583}"/>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72D67BA1-5275-4888-B508-F4630384AB6F}"/>
            </a:ext>
          </a:extLst>
        </xdr:cNvPr>
        <xdr:cNvSpPr txBox="1"/>
      </xdr:nvSpPr>
      <xdr:spPr>
        <a:xfrm>
          <a:off x="14414500" y="12965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A6E9F84E-DFBF-4269-A9F2-09D07DF02ADE}"/>
            </a:ext>
          </a:extLst>
        </xdr:cNvPr>
        <xdr:cNvCxnSpPr/>
      </xdr:nvCxnSpPr>
      <xdr:spPr>
        <a:xfrm>
          <a:off x="14287500" y="13186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A2419FCF-0436-4A10-93D7-12737619EF3D}"/>
            </a:ext>
          </a:extLst>
        </xdr:cNvPr>
        <xdr:cNvSpPr txBox="1"/>
      </xdr:nvSpPr>
      <xdr:spPr>
        <a:xfrm>
          <a:off x="1441450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1D547C09-3360-450E-A01B-7BE0294816AE}"/>
            </a:ext>
          </a:extLst>
        </xdr:cNvPr>
        <xdr:cNvSpPr/>
      </xdr:nvSpPr>
      <xdr:spPr>
        <a:xfrm>
          <a:off x="14325600" y="136385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5A48D00A-2B2D-4A00-AFDE-9BF0D9CD4CBD}"/>
            </a:ext>
          </a:extLst>
        </xdr:cNvPr>
        <xdr:cNvSpPr/>
      </xdr:nvSpPr>
      <xdr:spPr>
        <a:xfrm>
          <a:off x="1357884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3A0DF8C2-0EFB-42FB-A99D-639DB81B1313}"/>
            </a:ext>
          </a:extLst>
        </xdr:cNvPr>
        <xdr:cNvSpPr/>
      </xdr:nvSpPr>
      <xdr:spPr>
        <a:xfrm>
          <a:off x="12804140" y="136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ACB53D5F-4D4E-4418-9F6F-AE990834237A}"/>
            </a:ext>
          </a:extLst>
        </xdr:cNvPr>
        <xdr:cNvSpPr/>
      </xdr:nvSpPr>
      <xdr:spPr>
        <a:xfrm>
          <a:off x="12029440" y="1369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30778691-44C5-4DB0-B115-6746D1183034}"/>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B2252946-A0CE-46E6-BE2E-118A63CE33B6}"/>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5A2F577-36F9-4F4D-B4BF-A8D8ADC8ED93}"/>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15418261-55E3-4E01-9B65-D1D479C8D85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28FC0E81-7050-4CCD-BB52-C929C0DE65E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72CF2501-2D04-4492-8C0C-8AD766E7F8E2}"/>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7" name="楕円 666">
          <a:extLst>
            <a:ext uri="{FF2B5EF4-FFF2-40B4-BE49-F238E27FC236}">
              <a16:creationId xmlns:a16="http://schemas.microsoft.com/office/drawing/2014/main" id="{F7505E6E-9EFC-47FB-9B77-0FF063931EC0}"/>
            </a:ext>
          </a:extLst>
        </xdr:cNvPr>
        <xdr:cNvSpPr/>
      </xdr:nvSpPr>
      <xdr:spPr>
        <a:xfrm>
          <a:off x="14325600" y="144805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8" name="【児童館】&#10;有形固定資産減価償却率該当値テキスト">
          <a:extLst>
            <a:ext uri="{FF2B5EF4-FFF2-40B4-BE49-F238E27FC236}">
              <a16:creationId xmlns:a16="http://schemas.microsoft.com/office/drawing/2014/main" id="{B698D2B0-BD20-43CE-875D-B938D6C6A55F}"/>
            </a:ext>
          </a:extLst>
        </xdr:cNvPr>
        <xdr:cNvSpPr txBox="1"/>
      </xdr:nvSpPr>
      <xdr:spPr>
        <a:xfrm>
          <a:off x="1441450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9" name="楕円 668">
          <a:extLst>
            <a:ext uri="{FF2B5EF4-FFF2-40B4-BE49-F238E27FC236}">
              <a16:creationId xmlns:a16="http://schemas.microsoft.com/office/drawing/2014/main" id="{A2777391-46C0-4311-8A5D-6FB8C490D082}"/>
            </a:ext>
          </a:extLst>
        </xdr:cNvPr>
        <xdr:cNvSpPr/>
      </xdr:nvSpPr>
      <xdr:spPr>
        <a:xfrm>
          <a:off x="1357884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70" name="直線コネクタ 669">
          <a:extLst>
            <a:ext uri="{FF2B5EF4-FFF2-40B4-BE49-F238E27FC236}">
              <a16:creationId xmlns:a16="http://schemas.microsoft.com/office/drawing/2014/main" id="{2036E359-41B9-4BC7-A929-225AE7287745}"/>
            </a:ext>
          </a:extLst>
        </xdr:cNvPr>
        <xdr:cNvCxnSpPr/>
      </xdr:nvCxnSpPr>
      <xdr:spPr>
        <a:xfrm>
          <a:off x="13629640" y="1453134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71" name="楕円 670">
          <a:extLst>
            <a:ext uri="{FF2B5EF4-FFF2-40B4-BE49-F238E27FC236}">
              <a16:creationId xmlns:a16="http://schemas.microsoft.com/office/drawing/2014/main" id="{288CDEB1-0A74-4F6B-AE70-8A459243D5E8}"/>
            </a:ext>
          </a:extLst>
        </xdr:cNvPr>
        <xdr:cNvSpPr/>
      </xdr:nvSpPr>
      <xdr:spPr>
        <a:xfrm>
          <a:off x="1280414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72" name="直線コネクタ 671">
          <a:extLst>
            <a:ext uri="{FF2B5EF4-FFF2-40B4-BE49-F238E27FC236}">
              <a16:creationId xmlns:a16="http://schemas.microsoft.com/office/drawing/2014/main" id="{9A8238D0-5F05-4133-B0B7-A29D5ADD8FEF}"/>
            </a:ext>
          </a:extLst>
        </xdr:cNvPr>
        <xdr:cNvCxnSpPr/>
      </xdr:nvCxnSpPr>
      <xdr:spPr>
        <a:xfrm>
          <a:off x="12854940" y="145313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73" name="楕円 672">
          <a:extLst>
            <a:ext uri="{FF2B5EF4-FFF2-40B4-BE49-F238E27FC236}">
              <a16:creationId xmlns:a16="http://schemas.microsoft.com/office/drawing/2014/main" id="{BDDD4E33-8C31-422E-AE0C-0832FCD9A7E1}"/>
            </a:ext>
          </a:extLst>
        </xdr:cNvPr>
        <xdr:cNvSpPr/>
      </xdr:nvSpPr>
      <xdr:spPr>
        <a:xfrm>
          <a:off x="1202944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74" name="直線コネクタ 673">
          <a:extLst>
            <a:ext uri="{FF2B5EF4-FFF2-40B4-BE49-F238E27FC236}">
              <a16:creationId xmlns:a16="http://schemas.microsoft.com/office/drawing/2014/main" id="{E9302576-0DD7-411F-9661-6BFB48E492B3}"/>
            </a:ext>
          </a:extLst>
        </xdr:cNvPr>
        <xdr:cNvCxnSpPr/>
      </xdr:nvCxnSpPr>
      <xdr:spPr>
        <a:xfrm>
          <a:off x="12072620" y="145313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75" name="楕円 674">
          <a:extLst>
            <a:ext uri="{FF2B5EF4-FFF2-40B4-BE49-F238E27FC236}">
              <a16:creationId xmlns:a16="http://schemas.microsoft.com/office/drawing/2014/main" id="{06A78A4A-10B3-4BFB-8508-3A761E7A9303}"/>
            </a:ext>
          </a:extLst>
        </xdr:cNvPr>
        <xdr:cNvSpPr/>
      </xdr:nvSpPr>
      <xdr:spPr>
        <a:xfrm>
          <a:off x="1123188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76" name="直線コネクタ 675">
          <a:extLst>
            <a:ext uri="{FF2B5EF4-FFF2-40B4-BE49-F238E27FC236}">
              <a16:creationId xmlns:a16="http://schemas.microsoft.com/office/drawing/2014/main" id="{3D60C48E-2887-4845-8CBA-F75BE016B8C1}"/>
            </a:ext>
          </a:extLst>
        </xdr:cNvPr>
        <xdr:cNvCxnSpPr/>
      </xdr:nvCxnSpPr>
      <xdr:spPr>
        <a:xfrm>
          <a:off x="11282680" y="14531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37C4697D-588A-44E4-B4CD-169339E49BDE}"/>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6DC6A2E8-532A-47CD-A191-EDE39AA26741}"/>
            </a:ext>
          </a:extLst>
        </xdr:cNvPr>
        <xdr:cNvSpPr txBox="1"/>
      </xdr:nvSpPr>
      <xdr:spPr>
        <a:xfrm>
          <a:off x="1267524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95786289-402B-45AE-89D1-75F8605C2D9B}"/>
            </a:ext>
          </a:extLst>
        </xdr:cNvPr>
        <xdr:cNvSpPr txBox="1"/>
      </xdr:nvSpPr>
      <xdr:spPr>
        <a:xfrm>
          <a:off x="119005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12ACB134-84DA-4AB4-9810-CF399376EFA8}"/>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81" name="n_1mainValue【児童館】&#10;有形固定資産減価償却率">
          <a:extLst>
            <a:ext uri="{FF2B5EF4-FFF2-40B4-BE49-F238E27FC236}">
              <a16:creationId xmlns:a16="http://schemas.microsoft.com/office/drawing/2014/main" id="{BA6CCD9D-10B1-4CBC-9E97-7BF2EA58E272}"/>
            </a:ext>
          </a:extLst>
        </xdr:cNvPr>
        <xdr:cNvSpPr txBox="1"/>
      </xdr:nvSpPr>
      <xdr:spPr>
        <a:xfrm>
          <a:off x="134125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82" name="n_2mainValue【児童館】&#10;有形固定資産減価償却率">
          <a:extLst>
            <a:ext uri="{FF2B5EF4-FFF2-40B4-BE49-F238E27FC236}">
              <a16:creationId xmlns:a16="http://schemas.microsoft.com/office/drawing/2014/main" id="{B34D17F6-CCB5-498B-8272-423F8DD0B248}"/>
            </a:ext>
          </a:extLst>
        </xdr:cNvPr>
        <xdr:cNvSpPr txBox="1"/>
      </xdr:nvSpPr>
      <xdr:spPr>
        <a:xfrm>
          <a:off x="1264292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83" name="n_3mainValue【児童館】&#10;有形固定資産減価償却率">
          <a:extLst>
            <a:ext uri="{FF2B5EF4-FFF2-40B4-BE49-F238E27FC236}">
              <a16:creationId xmlns:a16="http://schemas.microsoft.com/office/drawing/2014/main" id="{58A68E71-6099-41D9-9644-392918CC2B1F}"/>
            </a:ext>
          </a:extLst>
        </xdr:cNvPr>
        <xdr:cNvSpPr txBox="1"/>
      </xdr:nvSpPr>
      <xdr:spPr>
        <a:xfrm>
          <a:off x="1186822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84" name="n_4mainValue【児童館】&#10;有形固定資産減価償却率">
          <a:extLst>
            <a:ext uri="{FF2B5EF4-FFF2-40B4-BE49-F238E27FC236}">
              <a16:creationId xmlns:a16="http://schemas.microsoft.com/office/drawing/2014/main" id="{8808027D-7F47-423C-B191-CADFB7796992}"/>
            </a:ext>
          </a:extLst>
        </xdr:cNvPr>
        <xdr:cNvSpPr txBox="1"/>
      </xdr:nvSpPr>
      <xdr:spPr>
        <a:xfrm>
          <a:off x="1107066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D0A8F6B5-FE78-49AB-B27A-C9386310390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C80B60BF-EC7F-4160-AB51-4AFC18560BC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29D08C14-48E2-4B9C-A374-1F9E11E2E02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E47EF065-144E-44A8-A713-DC3F608AAC5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8050836D-4B2F-4EB6-A9E2-7D48978707E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84309797-3BD9-46DE-B391-41D24571D2A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95C39A9-4A7F-40E2-9C7F-BE666C10514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65858E75-0636-43E7-9F9A-12E1C2DC399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5CEC2BD6-EDE7-44D2-BA5B-AAADC7C0113D}"/>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97538177-7E21-4ED3-BC2E-0BB1874C31F6}"/>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179488DD-2824-4267-A267-B01F8D71D08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B1B18BE1-3CCD-4F92-8D52-ACBDB892C0B9}"/>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026110CC-DEE5-4F96-99CC-516B08B1583C}"/>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F07D03FC-B1D3-4DB4-8D07-729AE55A0298}"/>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E8A073AA-42F6-4BF2-87CB-DA8623E10E6E}"/>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2AC7C916-98B4-4DAD-BC9B-E45EFD5B9E54}"/>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1B069830-D735-4CA1-AFBC-2620EAB578DB}"/>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6E71E260-F71C-4BAF-B784-1CC8864F8160}"/>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28479F5E-2C3E-4824-818B-2EACB0C45B8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27955D56-9585-47A1-A412-8529B2417C3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A859A413-FB90-4538-8B06-B8232188EEA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B89DF7DF-6CAD-4FE0-A2F6-30A06F727032}"/>
            </a:ext>
          </a:extLst>
        </xdr:cNvPr>
        <xdr:cNvCxnSpPr/>
      </xdr:nvCxnSpPr>
      <xdr:spPr>
        <a:xfrm flipV="1">
          <a:off x="19509104" y="130035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56B48D10-53A1-4B26-8B86-3100F3395357}"/>
            </a:ext>
          </a:extLst>
        </xdr:cNvPr>
        <xdr:cNvSpPr txBox="1"/>
      </xdr:nvSpPr>
      <xdr:spPr>
        <a:xfrm>
          <a:off x="19547840"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94F61A5E-4031-4E0D-84AA-97E0EFDAD1A5}"/>
            </a:ext>
          </a:extLst>
        </xdr:cNvPr>
        <xdr:cNvCxnSpPr/>
      </xdr:nvCxnSpPr>
      <xdr:spPr>
        <a:xfrm>
          <a:off x="19443700" y="1439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D5AAC753-81E9-4A70-90CE-73471F0560F2}"/>
            </a:ext>
          </a:extLst>
        </xdr:cNvPr>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1F473289-7EFA-493B-B470-B97F7E32332E}"/>
            </a:ext>
          </a:extLst>
        </xdr:cNvPr>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11" name="【児童館】&#10;一人当たり面積平均値テキスト">
          <a:extLst>
            <a:ext uri="{FF2B5EF4-FFF2-40B4-BE49-F238E27FC236}">
              <a16:creationId xmlns:a16="http://schemas.microsoft.com/office/drawing/2014/main" id="{8707D186-6DE8-4B95-8614-44CC09155D84}"/>
            </a:ext>
          </a:extLst>
        </xdr:cNvPr>
        <xdr:cNvSpPr txBox="1"/>
      </xdr:nvSpPr>
      <xdr:spPr>
        <a:xfrm>
          <a:off x="19547840" y="13836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4F4852C1-06A4-4C48-8A0D-5C60F82FA171}"/>
            </a:ext>
          </a:extLst>
        </xdr:cNvPr>
        <xdr:cNvSpPr/>
      </xdr:nvSpPr>
      <xdr:spPr>
        <a:xfrm>
          <a:off x="194589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1B154F0E-68C6-4F6B-94B4-85BDE3764239}"/>
            </a:ext>
          </a:extLst>
        </xdr:cNvPr>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CA1CCD8E-63FB-4AF9-B9EF-BC44B9BB76F4}"/>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7B5C21FD-F61C-4A66-B4B7-62A4517CAF1D}"/>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DE02E01A-FC66-4A80-88FB-2FE6330E87E7}"/>
            </a:ext>
          </a:extLst>
        </xdr:cNvPr>
        <xdr:cNvSpPr/>
      </xdr:nvSpPr>
      <xdr:spPr>
        <a:xfrm>
          <a:off x="1638808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2C2AA71-03AC-4D61-A1AB-5FE6BAACF81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40905C2D-F3BD-4F82-952F-A436F57CE50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826EC892-D488-4B0E-8AC1-A18D0E118E4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9EA9231-BA17-4F4E-B8C8-D711DDB3336A}"/>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67ADCBBC-7C7E-42E1-8F4B-E142A570B408}"/>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722" name="楕円 721">
          <a:extLst>
            <a:ext uri="{FF2B5EF4-FFF2-40B4-BE49-F238E27FC236}">
              <a16:creationId xmlns:a16="http://schemas.microsoft.com/office/drawing/2014/main" id="{FF13D274-B476-41DF-8118-92BA800FAD2C}"/>
            </a:ext>
          </a:extLst>
        </xdr:cNvPr>
        <xdr:cNvSpPr/>
      </xdr:nvSpPr>
      <xdr:spPr>
        <a:xfrm>
          <a:off x="1945894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11447</xdr:rowOff>
    </xdr:from>
    <xdr:ext cx="469744" cy="259045"/>
    <xdr:sp macro="" textlink="">
      <xdr:nvSpPr>
        <xdr:cNvPr id="723" name="【児童館】&#10;一人当たり面積該当値テキスト">
          <a:extLst>
            <a:ext uri="{FF2B5EF4-FFF2-40B4-BE49-F238E27FC236}">
              <a16:creationId xmlns:a16="http://schemas.microsoft.com/office/drawing/2014/main" id="{423FAE23-527E-4238-87D1-922BE21C0B86}"/>
            </a:ext>
          </a:extLst>
        </xdr:cNvPr>
        <xdr:cNvSpPr txBox="1"/>
      </xdr:nvSpPr>
      <xdr:spPr>
        <a:xfrm>
          <a:off x="19547840" y="140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33020</xdr:rowOff>
    </xdr:from>
    <xdr:to>
      <xdr:col>112</xdr:col>
      <xdr:colOff>38100</xdr:colOff>
      <xdr:row>84</xdr:row>
      <xdr:rowOff>134620</xdr:rowOff>
    </xdr:to>
    <xdr:sp macro="" textlink="">
      <xdr:nvSpPr>
        <xdr:cNvPr id="724" name="楕円 723">
          <a:extLst>
            <a:ext uri="{FF2B5EF4-FFF2-40B4-BE49-F238E27FC236}">
              <a16:creationId xmlns:a16="http://schemas.microsoft.com/office/drawing/2014/main" id="{4C0C1A8A-AD3E-40F9-BEB5-D2CE3B574A0B}"/>
            </a:ext>
          </a:extLst>
        </xdr:cNvPr>
        <xdr:cNvSpPr/>
      </xdr:nvSpPr>
      <xdr:spPr>
        <a:xfrm>
          <a:off x="18735040" y="14114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83820</xdr:rowOff>
    </xdr:from>
    <xdr:to>
      <xdr:col>116</xdr:col>
      <xdr:colOff>63500</xdr:colOff>
      <xdr:row>84</xdr:row>
      <xdr:rowOff>83820</xdr:rowOff>
    </xdr:to>
    <xdr:cxnSp macro="">
      <xdr:nvCxnSpPr>
        <xdr:cNvPr id="725" name="直線コネクタ 724">
          <a:extLst>
            <a:ext uri="{FF2B5EF4-FFF2-40B4-BE49-F238E27FC236}">
              <a16:creationId xmlns:a16="http://schemas.microsoft.com/office/drawing/2014/main" id="{B8CE6608-F736-4CCB-8829-F008B4409512}"/>
            </a:ext>
          </a:extLst>
        </xdr:cNvPr>
        <xdr:cNvCxnSpPr/>
      </xdr:nvCxnSpPr>
      <xdr:spPr>
        <a:xfrm>
          <a:off x="18778220" y="141655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33020</xdr:rowOff>
    </xdr:from>
    <xdr:to>
      <xdr:col>107</xdr:col>
      <xdr:colOff>101600</xdr:colOff>
      <xdr:row>84</xdr:row>
      <xdr:rowOff>134620</xdr:rowOff>
    </xdr:to>
    <xdr:sp macro="" textlink="">
      <xdr:nvSpPr>
        <xdr:cNvPr id="726" name="楕円 725">
          <a:extLst>
            <a:ext uri="{FF2B5EF4-FFF2-40B4-BE49-F238E27FC236}">
              <a16:creationId xmlns:a16="http://schemas.microsoft.com/office/drawing/2014/main" id="{15AB2FB4-AB18-4BD2-A2A3-407F709352A2}"/>
            </a:ext>
          </a:extLst>
        </xdr:cNvPr>
        <xdr:cNvSpPr/>
      </xdr:nvSpPr>
      <xdr:spPr>
        <a:xfrm>
          <a:off x="1793748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83820</xdr:rowOff>
    </xdr:from>
    <xdr:to>
      <xdr:col>111</xdr:col>
      <xdr:colOff>177800</xdr:colOff>
      <xdr:row>84</xdr:row>
      <xdr:rowOff>83820</xdr:rowOff>
    </xdr:to>
    <xdr:cxnSp macro="">
      <xdr:nvCxnSpPr>
        <xdr:cNvPr id="727" name="直線コネクタ 726">
          <a:extLst>
            <a:ext uri="{FF2B5EF4-FFF2-40B4-BE49-F238E27FC236}">
              <a16:creationId xmlns:a16="http://schemas.microsoft.com/office/drawing/2014/main" id="{2DD39C8E-156C-44AB-8CF9-B4DA8458FF06}"/>
            </a:ext>
          </a:extLst>
        </xdr:cNvPr>
        <xdr:cNvCxnSpPr/>
      </xdr:nvCxnSpPr>
      <xdr:spPr>
        <a:xfrm>
          <a:off x="17988280" y="141655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728" name="楕円 727">
          <a:extLst>
            <a:ext uri="{FF2B5EF4-FFF2-40B4-BE49-F238E27FC236}">
              <a16:creationId xmlns:a16="http://schemas.microsoft.com/office/drawing/2014/main" id="{FB82FD66-D19C-4FCC-B3BF-7DA92453E10B}"/>
            </a:ext>
          </a:extLst>
        </xdr:cNvPr>
        <xdr:cNvSpPr/>
      </xdr:nvSpPr>
      <xdr:spPr>
        <a:xfrm>
          <a:off x="1716278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83820</xdr:rowOff>
    </xdr:from>
    <xdr:to>
      <xdr:col>107</xdr:col>
      <xdr:colOff>50800</xdr:colOff>
      <xdr:row>84</xdr:row>
      <xdr:rowOff>83820</xdr:rowOff>
    </xdr:to>
    <xdr:cxnSp macro="">
      <xdr:nvCxnSpPr>
        <xdr:cNvPr id="729" name="直線コネクタ 728">
          <a:extLst>
            <a:ext uri="{FF2B5EF4-FFF2-40B4-BE49-F238E27FC236}">
              <a16:creationId xmlns:a16="http://schemas.microsoft.com/office/drawing/2014/main" id="{F21A332F-22F4-40F1-8C35-F7FAC5FE7F51}"/>
            </a:ext>
          </a:extLst>
        </xdr:cNvPr>
        <xdr:cNvCxnSpPr/>
      </xdr:nvCxnSpPr>
      <xdr:spPr>
        <a:xfrm>
          <a:off x="17213580" y="141655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33020</xdr:rowOff>
    </xdr:from>
    <xdr:to>
      <xdr:col>98</xdr:col>
      <xdr:colOff>38100</xdr:colOff>
      <xdr:row>84</xdr:row>
      <xdr:rowOff>134620</xdr:rowOff>
    </xdr:to>
    <xdr:sp macro="" textlink="">
      <xdr:nvSpPr>
        <xdr:cNvPr id="730" name="楕円 729">
          <a:extLst>
            <a:ext uri="{FF2B5EF4-FFF2-40B4-BE49-F238E27FC236}">
              <a16:creationId xmlns:a16="http://schemas.microsoft.com/office/drawing/2014/main" id="{FC3D9037-8DA2-465D-B8FE-E97ED3DB4C39}"/>
            </a:ext>
          </a:extLst>
        </xdr:cNvPr>
        <xdr:cNvSpPr/>
      </xdr:nvSpPr>
      <xdr:spPr>
        <a:xfrm>
          <a:off x="16388080" y="14114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83820</xdr:rowOff>
    </xdr:from>
    <xdr:to>
      <xdr:col>102</xdr:col>
      <xdr:colOff>114300</xdr:colOff>
      <xdr:row>84</xdr:row>
      <xdr:rowOff>83820</xdr:rowOff>
    </xdr:to>
    <xdr:cxnSp macro="">
      <xdr:nvCxnSpPr>
        <xdr:cNvPr id="731" name="直線コネクタ 730">
          <a:extLst>
            <a:ext uri="{FF2B5EF4-FFF2-40B4-BE49-F238E27FC236}">
              <a16:creationId xmlns:a16="http://schemas.microsoft.com/office/drawing/2014/main" id="{01D774D4-98CE-4E04-A604-9C8EC9552AB3}"/>
            </a:ext>
          </a:extLst>
        </xdr:cNvPr>
        <xdr:cNvCxnSpPr/>
      </xdr:nvCxnSpPr>
      <xdr:spPr>
        <a:xfrm>
          <a:off x="16431260" y="141655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32" name="n_1aveValue【児童館】&#10;一人当たり面積">
          <a:extLst>
            <a:ext uri="{FF2B5EF4-FFF2-40B4-BE49-F238E27FC236}">
              <a16:creationId xmlns:a16="http://schemas.microsoft.com/office/drawing/2014/main" id="{E84D460E-B961-4E3C-AD2F-29F94F525DB8}"/>
            </a:ext>
          </a:extLst>
        </xdr:cNvPr>
        <xdr:cNvSpPr txBox="1"/>
      </xdr:nvSpPr>
      <xdr:spPr>
        <a:xfrm>
          <a:off x="185611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3" name="n_2aveValue【児童館】&#10;一人当たり面積">
          <a:extLst>
            <a:ext uri="{FF2B5EF4-FFF2-40B4-BE49-F238E27FC236}">
              <a16:creationId xmlns:a16="http://schemas.microsoft.com/office/drawing/2014/main" id="{833447DC-3706-4EC1-9F53-C9138B3A0555}"/>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aveValue【児童館】&#10;一人当たり面積">
          <a:extLst>
            <a:ext uri="{FF2B5EF4-FFF2-40B4-BE49-F238E27FC236}">
              <a16:creationId xmlns:a16="http://schemas.microsoft.com/office/drawing/2014/main" id="{132824E7-2953-4DCE-B1B7-C66D35C98AF9}"/>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5" name="n_4aveValue【児童館】&#10;一人当たり面積">
          <a:extLst>
            <a:ext uri="{FF2B5EF4-FFF2-40B4-BE49-F238E27FC236}">
              <a16:creationId xmlns:a16="http://schemas.microsoft.com/office/drawing/2014/main" id="{84B1ECD6-A4F7-45AE-AE08-3D70AAF42C21}"/>
            </a:ext>
          </a:extLst>
        </xdr:cNvPr>
        <xdr:cNvSpPr txBox="1"/>
      </xdr:nvSpPr>
      <xdr:spPr>
        <a:xfrm>
          <a:off x="16226867" y="1382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125747</xdr:rowOff>
    </xdr:from>
    <xdr:ext cx="469744" cy="259045"/>
    <xdr:sp macro="" textlink="">
      <xdr:nvSpPr>
        <xdr:cNvPr id="736" name="n_1mainValue【児童館】&#10;一人当たり面積">
          <a:extLst>
            <a:ext uri="{FF2B5EF4-FFF2-40B4-BE49-F238E27FC236}">
              <a16:creationId xmlns:a16="http://schemas.microsoft.com/office/drawing/2014/main" id="{6BCACB03-7940-4B7A-AFAC-5482FBF12FA9}"/>
            </a:ext>
          </a:extLst>
        </xdr:cNvPr>
        <xdr:cNvSpPr txBox="1"/>
      </xdr:nvSpPr>
      <xdr:spPr>
        <a:xfrm>
          <a:off x="185611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125747</xdr:rowOff>
    </xdr:from>
    <xdr:ext cx="469744" cy="259045"/>
    <xdr:sp macro="" textlink="">
      <xdr:nvSpPr>
        <xdr:cNvPr id="737" name="n_2mainValue【児童館】&#10;一人当たり面積">
          <a:extLst>
            <a:ext uri="{FF2B5EF4-FFF2-40B4-BE49-F238E27FC236}">
              <a16:creationId xmlns:a16="http://schemas.microsoft.com/office/drawing/2014/main" id="{05D83394-6A36-4A7B-8437-D960BEC0C5BC}"/>
            </a:ext>
          </a:extLst>
        </xdr:cNvPr>
        <xdr:cNvSpPr txBox="1"/>
      </xdr:nvSpPr>
      <xdr:spPr>
        <a:xfrm>
          <a:off x="1777626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125747</xdr:rowOff>
    </xdr:from>
    <xdr:ext cx="469744" cy="259045"/>
    <xdr:sp macro="" textlink="">
      <xdr:nvSpPr>
        <xdr:cNvPr id="738" name="n_3mainValue【児童館】&#10;一人当たり面積">
          <a:extLst>
            <a:ext uri="{FF2B5EF4-FFF2-40B4-BE49-F238E27FC236}">
              <a16:creationId xmlns:a16="http://schemas.microsoft.com/office/drawing/2014/main" id="{F2937BC3-FCC1-474B-9177-5D47CE848236}"/>
            </a:ext>
          </a:extLst>
        </xdr:cNvPr>
        <xdr:cNvSpPr txBox="1"/>
      </xdr:nvSpPr>
      <xdr:spPr>
        <a:xfrm>
          <a:off x="1700156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125747</xdr:rowOff>
    </xdr:from>
    <xdr:ext cx="469744" cy="259045"/>
    <xdr:sp macro="" textlink="">
      <xdr:nvSpPr>
        <xdr:cNvPr id="739" name="n_4mainValue【児童館】&#10;一人当たり面積">
          <a:extLst>
            <a:ext uri="{FF2B5EF4-FFF2-40B4-BE49-F238E27FC236}">
              <a16:creationId xmlns:a16="http://schemas.microsoft.com/office/drawing/2014/main" id="{6FE0AE0E-9E6E-489A-9884-49834E803740}"/>
            </a:ext>
          </a:extLst>
        </xdr:cNvPr>
        <xdr:cNvSpPr txBox="1"/>
      </xdr:nvSpPr>
      <xdr:spPr>
        <a:xfrm>
          <a:off x="1622686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21A9BECF-7857-42A0-9E2E-05CC80D3505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C175232A-56CE-496E-8C6E-AEA361B9400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FFBECA39-356E-4219-A6FA-EC4AB2D58B63}"/>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EDD33E2C-2846-4672-9F71-36AB8A4CE48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C7E9B748-4118-4F2F-B3BC-A5B560731BE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626E7EEF-6F4B-44F8-83B8-00D01A403F4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944E8EDE-F285-4F65-BE88-3FBE1A6B152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59C2A1D3-464F-4E8C-B0D1-40F42997219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1DE2D25B-FD14-459F-A819-4B8413DB1E4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5E08B4EC-45EE-4FA0-865A-91F73593FEB3}"/>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C1876E98-6D6A-4379-9E73-6F150229584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F9B01D13-B0DB-4876-A54B-5187A5FE4FA3}"/>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6629278A-E96A-45BA-85B8-157D05367ED6}"/>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CD5FB9D9-BE52-4867-A103-FF48EFE192DC}"/>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A28332A1-CC37-408A-BDC8-BC854CFA9BFD}"/>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A0562ADC-C820-4C6E-888D-80FC2F90F78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7187C7BC-9556-4E36-9207-5E1D865749B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7ADB1FA9-DF2A-4D3D-A618-7BB6816C36C6}"/>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FA0C7689-56EE-4733-892C-948B6AA3F8BE}"/>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A4A4F57B-E4AE-4D42-8351-1DC1B1A1AB48}"/>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276C164C-1ACA-4BAE-9BA2-A68A28F64B51}"/>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6B7025C6-5BEE-475B-9B3F-9541FB37483C}"/>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698DC419-2D7C-4A3E-AD9D-E31FE5C2953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33828E52-AA90-40D3-A29E-113EA43BE94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764" name="直線コネクタ 763">
          <a:extLst>
            <a:ext uri="{FF2B5EF4-FFF2-40B4-BE49-F238E27FC236}">
              <a16:creationId xmlns:a16="http://schemas.microsoft.com/office/drawing/2014/main" id="{2D4D3027-393A-4D14-95A9-5CF76858C6CE}"/>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765" name="【公民館】&#10;有形固定資産減価償却率最小値テキスト">
          <a:extLst>
            <a:ext uri="{FF2B5EF4-FFF2-40B4-BE49-F238E27FC236}">
              <a16:creationId xmlns:a16="http://schemas.microsoft.com/office/drawing/2014/main" id="{CF9E8EC0-0873-4587-BEAE-953A8B2E7D7E}"/>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766" name="直線コネクタ 765">
          <a:extLst>
            <a:ext uri="{FF2B5EF4-FFF2-40B4-BE49-F238E27FC236}">
              <a16:creationId xmlns:a16="http://schemas.microsoft.com/office/drawing/2014/main" id="{983AB6B9-2E31-429F-9EED-F99F8B99049E}"/>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767" name="【公民館】&#10;有形固定資産減価償却率最大値テキスト">
          <a:extLst>
            <a:ext uri="{FF2B5EF4-FFF2-40B4-BE49-F238E27FC236}">
              <a16:creationId xmlns:a16="http://schemas.microsoft.com/office/drawing/2014/main" id="{E40842F7-4609-420C-B7DA-0BF70DC8DC5C}"/>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8" name="直線コネクタ 767">
          <a:extLst>
            <a:ext uri="{FF2B5EF4-FFF2-40B4-BE49-F238E27FC236}">
              <a16:creationId xmlns:a16="http://schemas.microsoft.com/office/drawing/2014/main" id="{1C24D5BD-5050-4CFF-BE00-6F6E580E08FD}"/>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769" name="【公民館】&#10;有形固定資産減価償却率平均値テキスト">
          <a:extLst>
            <a:ext uri="{FF2B5EF4-FFF2-40B4-BE49-F238E27FC236}">
              <a16:creationId xmlns:a16="http://schemas.microsoft.com/office/drawing/2014/main" id="{92A8F84D-5A9F-4D2F-912A-CB0C13B0B1A9}"/>
            </a:ext>
          </a:extLst>
        </xdr:cNvPr>
        <xdr:cNvSpPr txBox="1"/>
      </xdr:nvSpPr>
      <xdr:spPr>
        <a:xfrm>
          <a:off x="14414500" y="1736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0" name="フローチャート: 判断 769">
          <a:extLst>
            <a:ext uri="{FF2B5EF4-FFF2-40B4-BE49-F238E27FC236}">
              <a16:creationId xmlns:a16="http://schemas.microsoft.com/office/drawing/2014/main" id="{875E457A-82AD-4015-BA6C-33A4EAA705BD}"/>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771" name="フローチャート: 判断 770">
          <a:extLst>
            <a:ext uri="{FF2B5EF4-FFF2-40B4-BE49-F238E27FC236}">
              <a16:creationId xmlns:a16="http://schemas.microsoft.com/office/drawing/2014/main" id="{2E259F71-2F5E-4312-995B-8039F30D5A7E}"/>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2" name="フローチャート: 判断 771">
          <a:extLst>
            <a:ext uri="{FF2B5EF4-FFF2-40B4-BE49-F238E27FC236}">
              <a16:creationId xmlns:a16="http://schemas.microsoft.com/office/drawing/2014/main" id="{20DA0088-C9D0-45C7-870E-C212BCDA1C01}"/>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773" name="フローチャート: 判断 772">
          <a:extLst>
            <a:ext uri="{FF2B5EF4-FFF2-40B4-BE49-F238E27FC236}">
              <a16:creationId xmlns:a16="http://schemas.microsoft.com/office/drawing/2014/main" id="{92587BC6-DAB3-4EC0-996C-33CF85DFF97A}"/>
            </a:ext>
          </a:extLst>
        </xdr:cNvPr>
        <xdr:cNvSpPr/>
      </xdr:nvSpPr>
      <xdr:spPr>
        <a:xfrm>
          <a:off x="12029440" y="17416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4" name="フローチャート: 判断 773">
          <a:extLst>
            <a:ext uri="{FF2B5EF4-FFF2-40B4-BE49-F238E27FC236}">
              <a16:creationId xmlns:a16="http://schemas.microsoft.com/office/drawing/2014/main" id="{F1507B62-8827-428B-B34A-21E8549AAB44}"/>
            </a:ext>
          </a:extLst>
        </xdr:cNvPr>
        <xdr:cNvSpPr/>
      </xdr:nvSpPr>
      <xdr:spPr>
        <a:xfrm>
          <a:off x="1123188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2C896974-C077-45AE-9903-96574C2BAD7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F3F61859-4502-4422-A411-9861AB7A082A}"/>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31527E11-5630-475D-96D8-3FDBE035C81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DF62040-3FBA-4A49-B379-9190FECD1BA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B8562CF3-5C22-4647-9F0D-C995239C6F1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162561</xdr:rowOff>
    </xdr:from>
    <xdr:to>
      <xdr:col>85</xdr:col>
      <xdr:colOff>177800</xdr:colOff>
      <xdr:row>106</xdr:row>
      <xdr:rowOff>92711</xdr:rowOff>
    </xdr:to>
    <xdr:sp macro="" textlink="">
      <xdr:nvSpPr>
        <xdr:cNvPr id="780" name="楕円 779">
          <a:extLst>
            <a:ext uri="{FF2B5EF4-FFF2-40B4-BE49-F238E27FC236}">
              <a16:creationId xmlns:a16="http://schemas.microsoft.com/office/drawing/2014/main" id="{660DE7F2-ED5A-4EFE-9803-F9DEBCDE75BB}"/>
            </a:ext>
          </a:extLst>
        </xdr:cNvPr>
        <xdr:cNvSpPr/>
      </xdr:nvSpPr>
      <xdr:spPr>
        <a:xfrm>
          <a:off x="14325600" y="1776476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140988</xdr:rowOff>
    </xdr:from>
    <xdr:ext cx="405111" cy="259045"/>
    <xdr:sp macro="" textlink="">
      <xdr:nvSpPr>
        <xdr:cNvPr id="781" name="【公民館】&#10;有形固定資産減価償却率該当値テキスト">
          <a:extLst>
            <a:ext uri="{FF2B5EF4-FFF2-40B4-BE49-F238E27FC236}">
              <a16:creationId xmlns:a16="http://schemas.microsoft.com/office/drawing/2014/main" id="{86C1D1D4-93AA-48A9-BFB8-986252BF00CB}"/>
            </a:ext>
          </a:extLst>
        </xdr:cNvPr>
        <xdr:cNvSpPr txBox="1"/>
      </xdr:nvSpPr>
      <xdr:spPr>
        <a:xfrm>
          <a:off x="14414500"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31114</xdr:rowOff>
    </xdr:from>
    <xdr:to>
      <xdr:col>81</xdr:col>
      <xdr:colOff>101600</xdr:colOff>
      <xdr:row>106</xdr:row>
      <xdr:rowOff>132714</xdr:rowOff>
    </xdr:to>
    <xdr:sp macro="" textlink="">
      <xdr:nvSpPr>
        <xdr:cNvPr id="782" name="楕円 781">
          <a:extLst>
            <a:ext uri="{FF2B5EF4-FFF2-40B4-BE49-F238E27FC236}">
              <a16:creationId xmlns:a16="http://schemas.microsoft.com/office/drawing/2014/main" id="{CE729B08-FB1F-4941-889C-249234772DBF}"/>
            </a:ext>
          </a:extLst>
        </xdr:cNvPr>
        <xdr:cNvSpPr/>
      </xdr:nvSpPr>
      <xdr:spPr>
        <a:xfrm>
          <a:off x="13578840" y="1780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41911</xdr:rowOff>
    </xdr:from>
    <xdr:to>
      <xdr:col>85</xdr:col>
      <xdr:colOff>127000</xdr:colOff>
      <xdr:row>106</xdr:row>
      <xdr:rowOff>81914</xdr:rowOff>
    </xdr:to>
    <xdr:cxnSp macro="">
      <xdr:nvCxnSpPr>
        <xdr:cNvPr id="783" name="直線コネクタ 782">
          <a:extLst>
            <a:ext uri="{FF2B5EF4-FFF2-40B4-BE49-F238E27FC236}">
              <a16:creationId xmlns:a16="http://schemas.microsoft.com/office/drawing/2014/main" id="{36C274DF-DF56-4875-92FC-9A3CFB6B35CF}"/>
            </a:ext>
          </a:extLst>
        </xdr:cNvPr>
        <xdr:cNvCxnSpPr/>
      </xdr:nvCxnSpPr>
      <xdr:spPr>
        <a:xfrm flipV="1">
          <a:off x="13629640" y="17811751"/>
          <a:ext cx="74676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122555</xdr:rowOff>
    </xdr:from>
    <xdr:to>
      <xdr:col>76</xdr:col>
      <xdr:colOff>165100</xdr:colOff>
      <xdr:row>107</xdr:row>
      <xdr:rowOff>52705</xdr:rowOff>
    </xdr:to>
    <xdr:sp macro="" textlink="">
      <xdr:nvSpPr>
        <xdr:cNvPr id="784" name="楕円 783">
          <a:extLst>
            <a:ext uri="{FF2B5EF4-FFF2-40B4-BE49-F238E27FC236}">
              <a16:creationId xmlns:a16="http://schemas.microsoft.com/office/drawing/2014/main" id="{6CD059A4-9CE3-40D5-BD92-8E6305A68AF6}"/>
            </a:ext>
          </a:extLst>
        </xdr:cNvPr>
        <xdr:cNvSpPr/>
      </xdr:nvSpPr>
      <xdr:spPr>
        <a:xfrm>
          <a:off x="12804140" y="1789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81914</xdr:rowOff>
    </xdr:from>
    <xdr:to>
      <xdr:col>81</xdr:col>
      <xdr:colOff>50800</xdr:colOff>
      <xdr:row>107</xdr:row>
      <xdr:rowOff>1905</xdr:rowOff>
    </xdr:to>
    <xdr:cxnSp macro="">
      <xdr:nvCxnSpPr>
        <xdr:cNvPr id="785" name="直線コネクタ 784">
          <a:extLst>
            <a:ext uri="{FF2B5EF4-FFF2-40B4-BE49-F238E27FC236}">
              <a16:creationId xmlns:a16="http://schemas.microsoft.com/office/drawing/2014/main" id="{77DD9A7C-BDB1-4F46-AB79-564E307971E6}"/>
            </a:ext>
          </a:extLst>
        </xdr:cNvPr>
        <xdr:cNvCxnSpPr/>
      </xdr:nvCxnSpPr>
      <xdr:spPr>
        <a:xfrm flipV="1">
          <a:off x="12854940" y="17851754"/>
          <a:ext cx="7747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109220</xdr:rowOff>
    </xdr:from>
    <xdr:to>
      <xdr:col>72</xdr:col>
      <xdr:colOff>38100</xdr:colOff>
      <xdr:row>107</xdr:row>
      <xdr:rowOff>39370</xdr:rowOff>
    </xdr:to>
    <xdr:sp macro="" textlink="">
      <xdr:nvSpPr>
        <xdr:cNvPr id="786" name="楕円 785">
          <a:extLst>
            <a:ext uri="{FF2B5EF4-FFF2-40B4-BE49-F238E27FC236}">
              <a16:creationId xmlns:a16="http://schemas.microsoft.com/office/drawing/2014/main" id="{D0DF510D-4249-43BD-97E7-2E4FF2FD7A1D}"/>
            </a:ext>
          </a:extLst>
        </xdr:cNvPr>
        <xdr:cNvSpPr/>
      </xdr:nvSpPr>
      <xdr:spPr>
        <a:xfrm>
          <a:off x="12029440" y="17879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160020</xdr:rowOff>
    </xdr:from>
    <xdr:to>
      <xdr:col>76</xdr:col>
      <xdr:colOff>114300</xdr:colOff>
      <xdr:row>107</xdr:row>
      <xdr:rowOff>1905</xdr:rowOff>
    </xdr:to>
    <xdr:cxnSp macro="">
      <xdr:nvCxnSpPr>
        <xdr:cNvPr id="787" name="直線コネクタ 786">
          <a:extLst>
            <a:ext uri="{FF2B5EF4-FFF2-40B4-BE49-F238E27FC236}">
              <a16:creationId xmlns:a16="http://schemas.microsoft.com/office/drawing/2014/main" id="{D9149C9F-617E-476F-87B3-ADBEE0654D76}"/>
            </a:ext>
          </a:extLst>
        </xdr:cNvPr>
        <xdr:cNvCxnSpPr/>
      </xdr:nvCxnSpPr>
      <xdr:spPr>
        <a:xfrm>
          <a:off x="12072620" y="17929860"/>
          <a:ext cx="7823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63500</xdr:rowOff>
    </xdr:from>
    <xdr:to>
      <xdr:col>67</xdr:col>
      <xdr:colOff>101600</xdr:colOff>
      <xdr:row>106</xdr:row>
      <xdr:rowOff>165100</xdr:rowOff>
    </xdr:to>
    <xdr:sp macro="" textlink="">
      <xdr:nvSpPr>
        <xdr:cNvPr id="788" name="楕円 787">
          <a:extLst>
            <a:ext uri="{FF2B5EF4-FFF2-40B4-BE49-F238E27FC236}">
              <a16:creationId xmlns:a16="http://schemas.microsoft.com/office/drawing/2014/main" id="{FB4EF6E5-297D-423A-9B99-E447DCCE6796}"/>
            </a:ext>
          </a:extLst>
        </xdr:cNvPr>
        <xdr:cNvSpPr/>
      </xdr:nvSpPr>
      <xdr:spPr>
        <a:xfrm>
          <a:off x="11231880" y="17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114300</xdr:rowOff>
    </xdr:from>
    <xdr:to>
      <xdr:col>71</xdr:col>
      <xdr:colOff>177800</xdr:colOff>
      <xdr:row>106</xdr:row>
      <xdr:rowOff>160020</xdr:rowOff>
    </xdr:to>
    <xdr:cxnSp macro="">
      <xdr:nvCxnSpPr>
        <xdr:cNvPr id="789" name="直線コネクタ 788">
          <a:extLst>
            <a:ext uri="{FF2B5EF4-FFF2-40B4-BE49-F238E27FC236}">
              <a16:creationId xmlns:a16="http://schemas.microsoft.com/office/drawing/2014/main" id="{DAA96630-9EB9-441E-BACF-E17798D3D322}"/>
            </a:ext>
          </a:extLst>
        </xdr:cNvPr>
        <xdr:cNvCxnSpPr/>
      </xdr:nvCxnSpPr>
      <xdr:spPr>
        <a:xfrm>
          <a:off x="11282680" y="1788414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790" name="n_1aveValue【公民館】&#10;有形固定資産減価償却率">
          <a:extLst>
            <a:ext uri="{FF2B5EF4-FFF2-40B4-BE49-F238E27FC236}">
              <a16:creationId xmlns:a16="http://schemas.microsoft.com/office/drawing/2014/main" id="{7A3FCF4E-26B3-48E6-ABBD-E2B3DC74A002}"/>
            </a:ext>
          </a:extLst>
        </xdr:cNvPr>
        <xdr:cNvSpPr txBox="1"/>
      </xdr:nvSpPr>
      <xdr:spPr>
        <a:xfrm>
          <a:off x="13437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91" name="n_2aveValue【公民館】&#10;有形固定資産減価償却率">
          <a:extLst>
            <a:ext uri="{FF2B5EF4-FFF2-40B4-BE49-F238E27FC236}">
              <a16:creationId xmlns:a16="http://schemas.microsoft.com/office/drawing/2014/main" id="{8CE53A25-93B9-44E3-9F1D-8CD25765BEC3}"/>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792" name="n_3aveValue【公民館】&#10;有形固定資産減価償却率">
          <a:extLst>
            <a:ext uri="{FF2B5EF4-FFF2-40B4-BE49-F238E27FC236}">
              <a16:creationId xmlns:a16="http://schemas.microsoft.com/office/drawing/2014/main" id="{41AEFD26-E2D9-49C2-AF99-DA20897876C7}"/>
            </a:ext>
          </a:extLst>
        </xdr:cNvPr>
        <xdr:cNvSpPr txBox="1"/>
      </xdr:nvSpPr>
      <xdr:spPr>
        <a:xfrm>
          <a:off x="119005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793" name="n_4aveValue【公民館】&#10;有形固定資産減価償却率">
          <a:extLst>
            <a:ext uri="{FF2B5EF4-FFF2-40B4-BE49-F238E27FC236}">
              <a16:creationId xmlns:a16="http://schemas.microsoft.com/office/drawing/2014/main" id="{D47F88EC-F69E-4A46-A11C-CE8D1086698A}"/>
            </a:ext>
          </a:extLst>
        </xdr:cNvPr>
        <xdr:cNvSpPr txBox="1"/>
      </xdr:nvSpPr>
      <xdr:spPr>
        <a:xfrm>
          <a:off x="1110298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123841</xdr:rowOff>
    </xdr:from>
    <xdr:ext cx="405111" cy="259045"/>
    <xdr:sp macro="" textlink="">
      <xdr:nvSpPr>
        <xdr:cNvPr id="794" name="n_1mainValue【公民館】&#10;有形固定資産減価償却率">
          <a:extLst>
            <a:ext uri="{FF2B5EF4-FFF2-40B4-BE49-F238E27FC236}">
              <a16:creationId xmlns:a16="http://schemas.microsoft.com/office/drawing/2014/main" id="{108EC437-B34D-4A2B-845A-055EED41AE54}"/>
            </a:ext>
          </a:extLst>
        </xdr:cNvPr>
        <xdr:cNvSpPr txBox="1"/>
      </xdr:nvSpPr>
      <xdr:spPr>
        <a:xfrm>
          <a:off x="13437244" y="17893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43832</xdr:rowOff>
    </xdr:from>
    <xdr:ext cx="405111" cy="259045"/>
    <xdr:sp macro="" textlink="">
      <xdr:nvSpPr>
        <xdr:cNvPr id="795" name="n_2mainValue【公民館】&#10;有形固定資産減価償却率">
          <a:extLst>
            <a:ext uri="{FF2B5EF4-FFF2-40B4-BE49-F238E27FC236}">
              <a16:creationId xmlns:a16="http://schemas.microsoft.com/office/drawing/2014/main" id="{0711F2F9-4BCE-4DED-8A16-BB8D0113DBCA}"/>
            </a:ext>
          </a:extLst>
        </xdr:cNvPr>
        <xdr:cNvSpPr txBox="1"/>
      </xdr:nvSpPr>
      <xdr:spPr>
        <a:xfrm>
          <a:off x="12675244" y="179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30497</xdr:rowOff>
    </xdr:from>
    <xdr:ext cx="405111" cy="259045"/>
    <xdr:sp macro="" textlink="">
      <xdr:nvSpPr>
        <xdr:cNvPr id="796" name="n_3mainValue【公民館】&#10;有形固定資産減価償却率">
          <a:extLst>
            <a:ext uri="{FF2B5EF4-FFF2-40B4-BE49-F238E27FC236}">
              <a16:creationId xmlns:a16="http://schemas.microsoft.com/office/drawing/2014/main" id="{30EA993B-7404-4B25-BD43-4C5F0A0146BD}"/>
            </a:ext>
          </a:extLst>
        </xdr:cNvPr>
        <xdr:cNvSpPr txBox="1"/>
      </xdr:nvSpPr>
      <xdr:spPr>
        <a:xfrm>
          <a:off x="119005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156227</xdr:rowOff>
    </xdr:from>
    <xdr:ext cx="405111" cy="259045"/>
    <xdr:sp macro="" textlink="">
      <xdr:nvSpPr>
        <xdr:cNvPr id="797" name="n_4mainValue【公民館】&#10;有形固定資産減価償却率">
          <a:extLst>
            <a:ext uri="{FF2B5EF4-FFF2-40B4-BE49-F238E27FC236}">
              <a16:creationId xmlns:a16="http://schemas.microsoft.com/office/drawing/2014/main" id="{1BAF2A5B-BBF6-4FB6-A389-85EF245B3F59}"/>
            </a:ext>
          </a:extLst>
        </xdr:cNvPr>
        <xdr:cNvSpPr txBox="1"/>
      </xdr:nvSpPr>
      <xdr:spPr>
        <a:xfrm>
          <a:off x="11102984" y="1792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434D8C57-4A8C-402F-81EC-3F122970246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97345604-EFAA-4884-8217-B56C4ECAA74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C79B6E2A-8DB2-4DF2-8404-D0539FC25FD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AEBB9CC7-06B8-42A5-9F55-CFF2BE4E50E8}"/>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148D61AB-E8AD-4DCF-B6EE-101A23CF667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950B0ED5-81F8-48C7-94F9-A6C500901F9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E37609CF-75DD-4090-AAC4-00658C64EEB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FF5B657A-B22E-4D54-8B30-A3926D435032}"/>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891EA5CD-E943-4501-AC08-D941D526C28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9ED67C95-46D0-48EE-AEB6-C1B9D24C1CE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B3FBC154-DE89-4472-B2D1-DB791E1A347B}"/>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9B34500D-D44F-4D43-9832-7E59943C08CE}"/>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C4BF9CDC-82E0-4351-B4CE-4DE750D023CC}"/>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A653ADFD-C9AD-49F2-81FF-572BDADD9E1C}"/>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8D679847-4B98-432A-8CA7-D926EEF6553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0E05D98F-CCE7-4FA0-8923-77F88E2BB4B2}"/>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6E3534B1-1B6C-4EB2-B14C-E31A61F857C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2194F8C9-9CBE-454D-A354-8F9984FE7979}"/>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2E2A27EF-B82E-4282-9E50-33032479A4FB}"/>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922265AF-C641-4C74-B2B9-585A0C3C586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B3C31AC7-A760-4818-81A6-31B8D9AE448C}"/>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A6DB3E8-98D3-4E8E-8080-8EEA05CCAC2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798B3780-CBDA-4B85-93DE-92F2A000477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1" name="直線コネクタ 820">
          <a:extLst>
            <a:ext uri="{FF2B5EF4-FFF2-40B4-BE49-F238E27FC236}">
              <a16:creationId xmlns:a16="http://schemas.microsoft.com/office/drawing/2014/main" id="{B83CDDD3-E651-46F8-831A-2F4E6C61E21D}"/>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2" name="【公民館】&#10;一人当たり面積最小値テキスト">
          <a:extLst>
            <a:ext uri="{FF2B5EF4-FFF2-40B4-BE49-F238E27FC236}">
              <a16:creationId xmlns:a16="http://schemas.microsoft.com/office/drawing/2014/main" id="{73DE0387-AD90-42F5-99FA-9CBDE65279EC}"/>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3" name="直線コネクタ 822">
          <a:extLst>
            <a:ext uri="{FF2B5EF4-FFF2-40B4-BE49-F238E27FC236}">
              <a16:creationId xmlns:a16="http://schemas.microsoft.com/office/drawing/2014/main" id="{005F1465-2D92-48BB-8CA9-06D5C4E924A6}"/>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4" name="【公民館】&#10;一人当たり面積最大値テキスト">
          <a:extLst>
            <a:ext uri="{FF2B5EF4-FFF2-40B4-BE49-F238E27FC236}">
              <a16:creationId xmlns:a16="http://schemas.microsoft.com/office/drawing/2014/main" id="{5E4EDFF6-AE8D-4482-A8DF-7D365334D495}"/>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5" name="直線コネクタ 824">
          <a:extLst>
            <a:ext uri="{FF2B5EF4-FFF2-40B4-BE49-F238E27FC236}">
              <a16:creationId xmlns:a16="http://schemas.microsoft.com/office/drawing/2014/main" id="{57DD2384-653A-49D1-A18F-3C60AA17DF00}"/>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826" name="【公民館】&#10;一人当たり面積平均値テキスト">
          <a:extLst>
            <a:ext uri="{FF2B5EF4-FFF2-40B4-BE49-F238E27FC236}">
              <a16:creationId xmlns:a16="http://schemas.microsoft.com/office/drawing/2014/main" id="{CAC79F82-BD5E-4AC7-BD53-BAB2FEC76CDE}"/>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7" name="フローチャート: 判断 826">
          <a:extLst>
            <a:ext uri="{FF2B5EF4-FFF2-40B4-BE49-F238E27FC236}">
              <a16:creationId xmlns:a16="http://schemas.microsoft.com/office/drawing/2014/main" id="{B020FE35-768D-4D70-961F-7CEB84E2C0F8}"/>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8" name="フローチャート: 判断 827">
          <a:extLst>
            <a:ext uri="{FF2B5EF4-FFF2-40B4-BE49-F238E27FC236}">
              <a16:creationId xmlns:a16="http://schemas.microsoft.com/office/drawing/2014/main" id="{8C794026-4848-47D7-A86B-65F0BA13A373}"/>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29" name="フローチャート: 判断 828">
          <a:extLst>
            <a:ext uri="{FF2B5EF4-FFF2-40B4-BE49-F238E27FC236}">
              <a16:creationId xmlns:a16="http://schemas.microsoft.com/office/drawing/2014/main" id="{23FF6DAC-B96B-4667-99A9-79D146C75D7A}"/>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0" name="フローチャート: 判断 829">
          <a:extLst>
            <a:ext uri="{FF2B5EF4-FFF2-40B4-BE49-F238E27FC236}">
              <a16:creationId xmlns:a16="http://schemas.microsoft.com/office/drawing/2014/main" id="{55E5D470-0B34-4B6C-AAA5-342428EFBF65}"/>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1" name="フローチャート: 判断 830">
          <a:extLst>
            <a:ext uri="{FF2B5EF4-FFF2-40B4-BE49-F238E27FC236}">
              <a16:creationId xmlns:a16="http://schemas.microsoft.com/office/drawing/2014/main" id="{A976D221-08B0-4D99-B8DF-BE081AD57F58}"/>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FA8ADC51-C91F-4192-BE4F-C05BFF537158}"/>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946CF5DC-96C6-4453-B9AB-965D6FB3E68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64EF758A-9E10-4583-B1ED-C0A249BA283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A99EBC5C-E9FD-45A3-85DF-7FADD52DD82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AF6399B9-36DF-4C6B-93B4-EB0C68EB3E2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837" name="楕円 836">
          <a:extLst>
            <a:ext uri="{FF2B5EF4-FFF2-40B4-BE49-F238E27FC236}">
              <a16:creationId xmlns:a16="http://schemas.microsoft.com/office/drawing/2014/main" id="{C44ED91B-B1C6-4BB3-8AEE-C966CCFCC497}"/>
            </a:ext>
          </a:extLst>
        </xdr:cNvPr>
        <xdr:cNvSpPr/>
      </xdr:nvSpPr>
      <xdr:spPr>
        <a:xfrm>
          <a:off x="1945894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38116</xdr:rowOff>
    </xdr:from>
    <xdr:ext cx="469744" cy="259045"/>
    <xdr:sp macro="" textlink="">
      <xdr:nvSpPr>
        <xdr:cNvPr id="838" name="【公民館】&#10;一人当たり面積該当値テキスト">
          <a:extLst>
            <a:ext uri="{FF2B5EF4-FFF2-40B4-BE49-F238E27FC236}">
              <a16:creationId xmlns:a16="http://schemas.microsoft.com/office/drawing/2014/main" id="{B2F902BB-2EC5-445D-9664-78A979236BF0}"/>
            </a:ext>
          </a:extLst>
        </xdr:cNvPr>
        <xdr:cNvSpPr txBox="1"/>
      </xdr:nvSpPr>
      <xdr:spPr>
        <a:xfrm>
          <a:off x="19547840" y="1797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839" name="楕円 838">
          <a:extLst>
            <a:ext uri="{FF2B5EF4-FFF2-40B4-BE49-F238E27FC236}">
              <a16:creationId xmlns:a16="http://schemas.microsoft.com/office/drawing/2014/main" id="{F000DF38-6852-44AF-A48F-ACE20E39E8A2}"/>
            </a:ext>
          </a:extLst>
        </xdr:cNvPr>
        <xdr:cNvSpPr/>
      </xdr:nvSpPr>
      <xdr:spPr>
        <a:xfrm>
          <a:off x="18735040" y="179971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110489</xdr:rowOff>
    </xdr:from>
    <xdr:to>
      <xdr:col>116</xdr:col>
      <xdr:colOff>63500</xdr:colOff>
      <xdr:row>107</xdr:row>
      <xdr:rowOff>110489</xdr:rowOff>
    </xdr:to>
    <xdr:cxnSp macro="">
      <xdr:nvCxnSpPr>
        <xdr:cNvPr id="840" name="直線コネクタ 839">
          <a:extLst>
            <a:ext uri="{FF2B5EF4-FFF2-40B4-BE49-F238E27FC236}">
              <a16:creationId xmlns:a16="http://schemas.microsoft.com/office/drawing/2014/main" id="{7A778D29-4B46-4C4F-BD59-D1D87974C153}"/>
            </a:ext>
          </a:extLst>
        </xdr:cNvPr>
        <xdr:cNvCxnSpPr/>
      </xdr:nvCxnSpPr>
      <xdr:spPr>
        <a:xfrm>
          <a:off x="18778220" y="1804796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59689</xdr:rowOff>
    </xdr:from>
    <xdr:to>
      <xdr:col>107</xdr:col>
      <xdr:colOff>101600</xdr:colOff>
      <xdr:row>107</xdr:row>
      <xdr:rowOff>161289</xdr:rowOff>
    </xdr:to>
    <xdr:sp macro="" textlink="">
      <xdr:nvSpPr>
        <xdr:cNvPr id="841" name="楕円 840">
          <a:extLst>
            <a:ext uri="{FF2B5EF4-FFF2-40B4-BE49-F238E27FC236}">
              <a16:creationId xmlns:a16="http://schemas.microsoft.com/office/drawing/2014/main" id="{E54464DB-BFB4-4650-BBB2-520648360172}"/>
            </a:ext>
          </a:extLst>
        </xdr:cNvPr>
        <xdr:cNvSpPr/>
      </xdr:nvSpPr>
      <xdr:spPr>
        <a:xfrm>
          <a:off x="1793748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110489</xdr:rowOff>
    </xdr:from>
    <xdr:to>
      <xdr:col>111</xdr:col>
      <xdr:colOff>177800</xdr:colOff>
      <xdr:row>107</xdr:row>
      <xdr:rowOff>110489</xdr:rowOff>
    </xdr:to>
    <xdr:cxnSp macro="">
      <xdr:nvCxnSpPr>
        <xdr:cNvPr id="842" name="直線コネクタ 841">
          <a:extLst>
            <a:ext uri="{FF2B5EF4-FFF2-40B4-BE49-F238E27FC236}">
              <a16:creationId xmlns:a16="http://schemas.microsoft.com/office/drawing/2014/main" id="{2F19B9DA-07D1-49F8-BCDD-3419A08AA4AE}"/>
            </a:ext>
          </a:extLst>
        </xdr:cNvPr>
        <xdr:cNvCxnSpPr/>
      </xdr:nvCxnSpPr>
      <xdr:spPr>
        <a:xfrm>
          <a:off x="17988280" y="1804796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67311</xdr:rowOff>
    </xdr:from>
    <xdr:to>
      <xdr:col>102</xdr:col>
      <xdr:colOff>165100</xdr:colOff>
      <xdr:row>107</xdr:row>
      <xdr:rowOff>168911</xdr:rowOff>
    </xdr:to>
    <xdr:sp macro="" textlink="">
      <xdr:nvSpPr>
        <xdr:cNvPr id="843" name="楕円 842">
          <a:extLst>
            <a:ext uri="{FF2B5EF4-FFF2-40B4-BE49-F238E27FC236}">
              <a16:creationId xmlns:a16="http://schemas.microsoft.com/office/drawing/2014/main" id="{EB4A4520-0437-4618-BBA9-DCFF379951F8}"/>
            </a:ext>
          </a:extLst>
        </xdr:cNvPr>
        <xdr:cNvSpPr/>
      </xdr:nvSpPr>
      <xdr:spPr>
        <a:xfrm>
          <a:off x="17162780" y="1800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110489</xdr:rowOff>
    </xdr:from>
    <xdr:to>
      <xdr:col>107</xdr:col>
      <xdr:colOff>50800</xdr:colOff>
      <xdr:row>107</xdr:row>
      <xdr:rowOff>118111</xdr:rowOff>
    </xdr:to>
    <xdr:cxnSp macro="">
      <xdr:nvCxnSpPr>
        <xdr:cNvPr id="844" name="直線コネクタ 843">
          <a:extLst>
            <a:ext uri="{FF2B5EF4-FFF2-40B4-BE49-F238E27FC236}">
              <a16:creationId xmlns:a16="http://schemas.microsoft.com/office/drawing/2014/main" id="{A7B8AF5C-32A5-44E7-A856-F73CD51A94CE}"/>
            </a:ext>
          </a:extLst>
        </xdr:cNvPr>
        <xdr:cNvCxnSpPr/>
      </xdr:nvCxnSpPr>
      <xdr:spPr>
        <a:xfrm flipV="1">
          <a:off x="17213580" y="18047969"/>
          <a:ext cx="7747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67311</xdr:rowOff>
    </xdr:from>
    <xdr:to>
      <xdr:col>98</xdr:col>
      <xdr:colOff>38100</xdr:colOff>
      <xdr:row>107</xdr:row>
      <xdr:rowOff>168911</xdr:rowOff>
    </xdr:to>
    <xdr:sp macro="" textlink="">
      <xdr:nvSpPr>
        <xdr:cNvPr id="845" name="楕円 844">
          <a:extLst>
            <a:ext uri="{FF2B5EF4-FFF2-40B4-BE49-F238E27FC236}">
              <a16:creationId xmlns:a16="http://schemas.microsoft.com/office/drawing/2014/main" id="{DC9334DE-603F-4D9E-97B2-05B3AD087B2F}"/>
            </a:ext>
          </a:extLst>
        </xdr:cNvPr>
        <xdr:cNvSpPr/>
      </xdr:nvSpPr>
      <xdr:spPr>
        <a:xfrm>
          <a:off x="16388080" y="180047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118111</xdr:rowOff>
    </xdr:from>
    <xdr:to>
      <xdr:col>102</xdr:col>
      <xdr:colOff>114300</xdr:colOff>
      <xdr:row>107</xdr:row>
      <xdr:rowOff>118111</xdr:rowOff>
    </xdr:to>
    <xdr:cxnSp macro="">
      <xdr:nvCxnSpPr>
        <xdr:cNvPr id="846" name="直線コネクタ 845">
          <a:extLst>
            <a:ext uri="{FF2B5EF4-FFF2-40B4-BE49-F238E27FC236}">
              <a16:creationId xmlns:a16="http://schemas.microsoft.com/office/drawing/2014/main" id="{3A581F3A-8DB5-4082-A6A1-6561DAF5CD8F}"/>
            </a:ext>
          </a:extLst>
        </xdr:cNvPr>
        <xdr:cNvCxnSpPr/>
      </xdr:nvCxnSpPr>
      <xdr:spPr>
        <a:xfrm>
          <a:off x="16431260" y="1805559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847" name="n_1aveValue【公民館】&#10;一人当たり面積">
          <a:extLst>
            <a:ext uri="{FF2B5EF4-FFF2-40B4-BE49-F238E27FC236}">
              <a16:creationId xmlns:a16="http://schemas.microsoft.com/office/drawing/2014/main" id="{B0E83769-5218-4421-BF48-6DCC777A9299}"/>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848" name="n_2aveValue【公民館】&#10;一人当たり面積">
          <a:extLst>
            <a:ext uri="{FF2B5EF4-FFF2-40B4-BE49-F238E27FC236}">
              <a16:creationId xmlns:a16="http://schemas.microsoft.com/office/drawing/2014/main" id="{E63833A6-AD15-4061-BF70-2E20059CB0A4}"/>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49" name="n_3aveValue【公民館】&#10;一人当たり面積">
          <a:extLst>
            <a:ext uri="{FF2B5EF4-FFF2-40B4-BE49-F238E27FC236}">
              <a16:creationId xmlns:a16="http://schemas.microsoft.com/office/drawing/2014/main" id="{5B083CFE-DD19-45C2-9577-CD1D683AA0ED}"/>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50" name="n_4aveValue【公民館】&#10;一人当たり面積">
          <a:extLst>
            <a:ext uri="{FF2B5EF4-FFF2-40B4-BE49-F238E27FC236}">
              <a16:creationId xmlns:a16="http://schemas.microsoft.com/office/drawing/2014/main" id="{5CFEE8E0-EF9C-4E98-8BB6-B07744E67B23}"/>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851" name="n_1mainValue【公民館】&#10;一人当たり面積">
          <a:extLst>
            <a:ext uri="{FF2B5EF4-FFF2-40B4-BE49-F238E27FC236}">
              <a16:creationId xmlns:a16="http://schemas.microsoft.com/office/drawing/2014/main" id="{39D9DFAD-476A-4730-B592-06469BE4722C}"/>
            </a:ext>
          </a:extLst>
        </xdr:cNvPr>
        <xdr:cNvSpPr txBox="1"/>
      </xdr:nvSpPr>
      <xdr:spPr>
        <a:xfrm>
          <a:off x="1856112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152416</xdr:rowOff>
    </xdr:from>
    <xdr:ext cx="469744" cy="259045"/>
    <xdr:sp macro="" textlink="">
      <xdr:nvSpPr>
        <xdr:cNvPr id="852" name="n_2mainValue【公民館】&#10;一人当たり面積">
          <a:extLst>
            <a:ext uri="{FF2B5EF4-FFF2-40B4-BE49-F238E27FC236}">
              <a16:creationId xmlns:a16="http://schemas.microsoft.com/office/drawing/2014/main" id="{F993BC34-A11F-4E8E-AEFE-80F965A04654}"/>
            </a:ext>
          </a:extLst>
        </xdr:cNvPr>
        <xdr:cNvSpPr txBox="1"/>
      </xdr:nvSpPr>
      <xdr:spPr>
        <a:xfrm>
          <a:off x="177762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160038</xdr:rowOff>
    </xdr:from>
    <xdr:ext cx="469744" cy="259045"/>
    <xdr:sp macro="" textlink="">
      <xdr:nvSpPr>
        <xdr:cNvPr id="853" name="n_3mainValue【公民館】&#10;一人当たり面積">
          <a:extLst>
            <a:ext uri="{FF2B5EF4-FFF2-40B4-BE49-F238E27FC236}">
              <a16:creationId xmlns:a16="http://schemas.microsoft.com/office/drawing/2014/main" id="{6DD9F9B4-0A0E-421D-8847-24FC22E49D8B}"/>
            </a:ext>
          </a:extLst>
        </xdr:cNvPr>
        <xdr:cNvSpPr txBox="1"/>
      </xdr:nvSpPr>
      <xdr:spPr>
        <a:xfrm>
          <a:off x="17001567" y="1809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160038</xdr:rowOff>
    </xdr:from>
    <xdr:ext cx="469744" cy="259045"/>
    <xdr:sp macro="" textlink="">
      <xdr:nvSpPr>
        <xdr:cNvPr id="854" name="n_4mainValue【公民館】&#10;一人当たり面積">
          <a:extLst>
            <a:ext uri="{FF2B5EF4-FFF2-40B4-BE49-F238E27FC236}">
              <a16:creationId xmlns:a16="http://schemas.microsoft.com/office/drawing/2014/main" id="{5A786041-E189-4F2F-B251-02EFCAF18E8E}"/>
            </a:ext>
          </a:extLst>
        </xdr:cNvPr>
        <xdr:cNvSpPr txBox="1"/>
      </xdr:nvSpPr>
      <xdr:spPr>
        <a:xfrm>
          <a:off x="16226867" y="1809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F7CEDE82-B3D0-4BF1-882F-3D877E83ABD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CDAF95F-136E-4574-8B5E-C6EDE9718D9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6B32DEB2-00E0-496E-95B7-16EA36A4B66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年度を比較すると、市営住宅の外壁・屋根改修の長寿命化工事等により公営住宅にて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ポイント、空調整備等により公民館にて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ポイント、それぞれ減少している。また、道路、橋りょう・トンネルや公営住宅は、類似団体内平均より低い数値となっているものの、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％となっている児童館など類似団体内平均値より乖離が大きい数値となっている施設があり、老朽化が進んでいるといえる。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市民一人当たり数値は、令和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年度を比較すると、公営住宅を除き、横ばいか人口減少の影響などにより微増となっており、類似団体内平均値と比較して、認定こども園・幼稚園・保育所では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0.067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㎡、学校施設では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0.137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㎡、それぞれ広くなっている。減価償却の進んだ施設の更新や長寿命化などの整備を、施設の統廃合を含めて計画的に進めていく必要がある。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DC94FCE-B323-42B5-8079-64C56551321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792F824-B78E-4EB2-A4B1-BC7F2311B5D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D4572A4-389A-4DC9-84E9-7D868EF24A1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5060643-105F-4F9B-973A-3662E0393E2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C39BFE-7A16-4363-BD20-D89EF98EF4D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8ADE9BB-1B49-4863-8CE4-2B5BEC4D6BE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624EE85-1F07-401C-9FC1-E75B4A8A7BE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3BA97FD-3CB1-4DE5-94BF-DF5B929469A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F9F8CAE-380D-4300-AB5C-D6C58D1F620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18C5F8C-6E52-4999-8591-37E0395951D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E588417-4C74-4112-96B7-A5C5DB88D5C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4CC4F25-77F5-4138-BF21-E08C055F121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AC2FB0A-6732-4E9A-A518-75735672A5D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6FC8942-A5D7-416F-84AD-4A54113B08B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CAC5093-AD13-43D6-96B1-0A162810697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18739B3-A9BD-49B5-8FC7-1CCFA01DC37E}"/>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6AC7C1C-7290-4083-B94C-72ADB6AA41D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CB7977A-E3A1-4AB4-B35D-A076D2A8E75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456E260-3DE2-473E-A479-2BF114C4189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F6C9DA-FCE6-4259-AC36-017848A0751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94D6140-A9A4-4F2E-943B-52210BFA426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25F0502-C439-47BE-8401-AA9B3475070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A5D0559-F1AB-4830-80E4-05AC75E0A91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406B4F0-7E5A-4771-A70C-72261D0E2261}"/>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1EB1B57-B80A-4498-8D10-91780950EDB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7FBA5D5-DFAF-4742-B859-0C9FEF4531B6}"/>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06C057E-99A7-4F48-8335-B0B728D5DD1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7BA53C-90D0-4C87-A837-EC022431A83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6AE54C9-6AD9-4A32-9263-AD57A083948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66CB3D5-0168-4A3B-9F0E-4A249826338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35C146E-2171-4AC6-AE1A-9F33137C19B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2DD0F5D-4EBB-4204-892C-9A6633C8728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A94E320-453A-4AD9-8032-0524990DD7B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0D8BB6E-7C67-4370-B66A-E7F7AD6935D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42AF35E-A671-40CC-8E99-42F402E0F0F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B376744-6DF5-4D95-AFA7-D7009A655DE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744D909-9DB4-47E2-B4CB-32D66BCDA38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48FF3D2-67D5-4928-81EA-11B95ABA3F09}"/>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9D83896-B05E-4701-8596-588AED1DEACE}"/>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FAD1733-C64B-4996-AA6B-7EA6579A6387}"/>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C4AB84B-A344-4900-993E-1F744ABD677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84D6338-BC8A-4E7F-B32D-EA95718722D8}"/>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28865E5-ABB1-4200-9877-95673967FC3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D1BDEDA-0010-4D72-909B-DD63A2573D49}"/>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45F2698-3E66-4BFC-91DB-47F060433A79}"/>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DABF664-4D69-4E50-8D3D-ADD5DE74B0A8}"/>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89920A5-4210-47E6-9E77-E7127A6162A5}"/>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81E3607-8B64-4A64-902E-DCCCFB23C44D}"/>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22FC128-B2DF-439C-BF72-B443477AE59E}"/>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70AED92-C8F8-47BD-AAC3-FFF4F8C0C477}"/>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759A639-C702-4CCE-8A4E-3F6846187BD1}"/>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C41902D-08E8-4341-96C2-145F4EC46273}"/>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AB9E54D-BF34-4F09-8252-0A3706F586D5}"/>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6D7A83F-7EDA-4B18-91D4-5DA332502016}"/>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76A15D6-0EB2-4A85-9F43-746F1D7D8ED8}"/>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F097F301-7897-4562-879E-C358C196D11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8F97020F-72FD-47B8-885F-08FAA419029E}"/>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B0FB1A64-42CC-43DF-8E57-0B52DFBB022D}"/>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84C0C424-F67F-46CA-B3BF-A16DAF80FC99}"/>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0B7A9014-0775-4CFD-868C-72913EE12E59}"/>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18442A96-D807-40AF-AF6D-C22BC396500F}"/>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43E2393A-9B88-4BD7-ADE2-455E13CEB961}"/>
            </a:ext>
          </a:extLst>
        </xdr:cNvPr>
        <xdr:cNvSpPr txBox="1"/>
      </xdr:nvSpPr>
      <xdr:spPr>
        <a:xfrm>
          <a:off x="4124960" y="616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72B2AADC-FCDB-41F5-A84C-AC84DA44A3C8}"/>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3D23D3AF-C7F3-478E-9DFA-041C605B7508}"/>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8F148B9F-6751-4DB2-ACD7-705715EBED36}"/>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95FED848-6B9F-4228-8EE7-1D17567E2D8A}"/>
            </a:ext>
          </a:extLst>
        </xdr:cNvPr>
        <xdr:cNvSpPr/>
      </xdr:nvSpPr>
      <xdr:spPr>
        <a:xfrm>
          <a:off x="1739900" y="626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82493FEA-C05B-483A-9097-04D3EFD35998}"/>
            </a:ext>
          </a:extLst>
        </xdr:cNvPr>
        <xdr:cNvSpPr/>
      </xdr:nvSpPr>
      <xdr:spPr>
        <a:xfrm>
          <a:off x="965200" y="6213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85BFD36-A1AC-44EB-B1E1-7C12F548B688}"/>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A094C47-7BA3-4F21-8A21-6872610C85B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DFC1FC7-11BD-48E0-A08D-E2D19F3F6A4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4616049-3B34-4CFB-AC6A-E60DA621554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6A3A6AD-74CE-4E0D-B2FD-C2996B4974B7}"/>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72753</xdr:rowOff>
    </xdr:from>
    <xdr:to>
      <xdr:col>24</xdr:col>
      <xdr:colOff>114300</xdr:colOff>
      <xdr:row>40</xdr:row>
      <xdr:rowOff>2903</xdr:rowOff>
    </xdr:to>
    <xdr:sp macro="" textlink="">
      <xdr:nvSpPr>
        <xdr:cNvPr id="74" name="楕円 73">
          <a:extLst>
            <a:ext uri="{FF2B5EF4-FFF2-40B4-BE49-F238E27FC236}">
              <a16:creationId xmlns:a16="http://schemas.microsoft.com/office/drawing/2014/main" id="{DDA360B6-C39F-465E-B45B-2696ADF7348E}"/>
            </a:ext>
          </a:extLst>
        </xdr:cNvPr>
        <xdr:cNvSpPr/>
      </xdr:nvSpPr>
      <xdr:spPr>
        <a:xfrm>
          <a:off x="4036060" y="6610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51180</xdr:rowOff>
    </xdr:from>
    <xdr:ext cx="405111" cy="259045"/>
    <xdr:sp macro="" textlink="">
      <xdr:nvSpPr>
        <xdr:cNvPr id="75" name="【図書館】&#10;有形固定資産減価償却率該当値テキスト">
          <a:extLst>
            <a:ext uri="{FF2B5EF4-FFF2-40B4-BE49-F238E27FC236}">
              <a16:creationId xmlns:a16="http://schemas.microsoft.com/office/drawing/2014/main" id="{AA92F131-19CB-4484-B638-373E9DF58213}"/>
            </a:ext>
          </a:extLst>
        </xdr:cNvPr>
        <xdr:cNvSpPr txBox="1"/>
      </xdr:nvSpPr>
      <xdr:spPr>
        <a:xfrm>
          <a:off x="4124960"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146231</xdr:rowOff>
    </xdr:from>
    <xdr:to>
      <xdr:col>20</xdr:col>
      <xdr:colOff>38100</xdr:colOff>
      <xdr:row>40</xdr:row>
      <xdr:rowOff>76381</xdr:rowOff>
    </xdr:to>
    <xdr:sp macro="" textlink="">
      <xdr:nvSpPr>
        <xdr:cNvPr id="76" name="楕円 75">
          <a:extLst>
            <a:ext uri="{FF2B5EF4-FFF2-40B4-BE49-F238E27FC236}">
              <a16:creationId xmlns:a16="http://schemas.microsoft.com/office/drawing/2014/main" id="{0BBFDB37-43CA-4F0F-8621-8FDF43773AC6}"/>
            </a:ext>
          </a:extLst>
        </xdr:cNvPr>
        <xdr:cNvSpPr/>
      </xdr:nvSpPr>
      <xdr:spPr>
        <a:xfrm>
          <a:off x="3312160" y="6684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123553</xdr:rowOff>
    </xdr:from>
    <xdr:to>
      <xdr:col>24</xdr:col>
      <xdr:colOff>63500</xdr:colOff>
      <xdr:row>40</xdr:row>
      <xdr:rowOff>25581</xdr:rowOff>
    </xdr:to>
    <xdr:cxnSp macro="">
      <xdr:nvCxnSpPr>
        <xdr:cNvPr id="77" name="直線コネクタ 76">
          <a:extLst>
            <a:ext uri="{FF2B5EF4-FFF2-40B4-BE49-F238E27FC236}">
              <a16:creationId xmlns:a16="http://schemas.microsoft.com/office/drawing/2014/main" id="{89123CEB-A419-4D6E-9BCE-AFE347202A1B}"/>
            </a:ext>
          </a:extLst>
        </xdr:cNvPr>
        <xdr:cNvCxnSpPr/>
      </xdr:nvCxnSpPr>
      <xdr:spPr>
        <a:xfrm flipV="1">
          <a:off x="3355340" y="6661513"/>
          <a:ext cx="731520" cy="6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128270</xdr:rowOff>
    </xdr:from>
    <xdr:to>
      <xdr:col>15</xdr:col>
      <xdr:colOff>101600</xdr:colOff>
      <xdr:row>41</xdr:row>
      <xdr:rowOff>58420</xdr:rowOff>
    </xdr:to>
    <xdr:sp macro="" textlink="">
      <xdr:nvSpPr>
        <xdr:cNvPr id="78" name="楕円 77">
          <a:extLst>
            <a:ext uri="{FF2B5EF4-FFF2-40B4-BE49-F238E27FC236}">
              <a16:creationId xmlns:a16="http://schemas.microsoft.com/office/drawing/2014/main" id="{E7E3DB3A-B357-4D7B-8AF1-4C0976DFD50A}"/>
            </a:ext>
          </a:extLst>
        </xdr:cNvPr>
        <xdr:cNvSpPr/>
      </xdr:nvSpPr>
      <xdr:spPr>
        <a:xfrm>
          <a:off x="2514600" y="6833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25581</xdr:rowOff>
    </xdr:from>
    <xdr:to>
      <xdr:col>19</xdr:col>
      <xdr:colOff>177800</xdr:colOff>
      <xdr:row>41</xdr:row>
      <xdr:rowOff>7620</xdr:rowOff>
    </xdr:to>
    <xdr:cxnSp macro="">
      <xdr:nvCxnSpPr>
        <xdr:cNvPr id="79" name="直線コネクタ 78">
          <a:extLst>
            <a:ext uri="{FF2B5EF4-FFF2-40B4-BE49-F238E27FC236}">
              <a16:creationId xmlns:a16="http://schemas.microsoft.com/office/drawing/2014/main" id="{C504431E-0C12-4AD5-A5C8-B3D2EB06BDED}"/>
            </a:ext>
          </a:extLst>
        </xdr:cNvPr>
        <xdr:cNvCxnSpPr/>
      </xdr:nvCxnSpPr>
      <xdr:spPr>
        <a:xfrm flipV="1">
          <a:off x="2565400" y="6731181"/>
          <a:ext cx="789940" cy="14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95613</xdr:rowOff>
    </xdr:from>
    <xdr:to>
      <xdr:col>10</xdr:col>
      <xdr:colOff>165100</xdr:colOff>
      <xdr:row>41</xdr:row>
      <xdr:rowOff>25763</xdr:rowOff>
    </xdr:to>
    <xdr:sp macro="" textlink="">
      <xdr:nvSpPr>
        <xdr:cNvPr id="80" name="楕円 79">
          <a:extLst>
            <a:ext uri="{FF2B5EF4-FFF2-40B4-BE49-F238E27FC236}">
              <a16:creationId xmlns:a16="http://schemas.microsoft.com/office/drawing/2014/main" id="{6DA836B4-ACEA-408C-8BA5-2B5F46BFB1C2}"/>
            </a:ext>
          </a:extLst>
        </xdr:cNvPr>
        <xdr:cNvSpPr/>
      </xdr:nvSpPr>
      <xdr:spPr>
        <a:xfrm>
          <a:off x="1739900" y="68012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146413</xdr:rowOff>
    </xdr:from>
    <xdr:to>
      <xdr:col>15</xdr:col>
      <xdr:colOff>50800</xdr:colOff>
      <xdr:row>41</xdr:row>
      <xdr:rowOff>7620</xdr:rowOff>
    </xdr:to>
    <xdr:cxnSp macro="">
      <xdr:nvCxnSpPr>
        <xdr:cNvPr id="81" name="直線コネクタ 80">
          <a:extLst>
            <a:ext uri="{FF2B5EF4-FFF2-40B4-BE49-F238E27FC236}">
              <a16:creationId xmlns:a16="http://schemas.microsoft.com/office/drawing/2014/main" id="{8540F8D4-7CF6-4698-B992-8EAD0CA3026A}"/>
            </a:ext>
          </a:extLst>
        </xdr:cNvPr>
        <xdr:cNvCxnSpPr/>
      </xdr:nvCxnSpPr>
      <xdr:spPr>
        <a:xfrm>
          <a:off x="1790700" y="6852013"/>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77651</xdr:rowOff>
    </xdr:from>
    <xdr:to>
      <xdr:col>6</xdr:col>
      <xdr:colOff>38100</xdr:colOff>
      <xdr:row>41</xdr:row>
      <xdr:rowOff>7801</xdr:rowOff>
    </xdr:to>
    <xdr:sp macro="" textlink="">
      <xdr:nvSpPr>
        <xdr:cNvPr id="82" name="楕円 81">
          <a:extLst>
            <a:ext uri="{FF2B5EF4-FFF2-40B4-BE49-F238E27FC236}">
              <a16:creationId xmlns:a16="http://schemas.microsoft.com/office/drawing/2014/main" id="{DBE58B42-D9A7-4EC0-8A38-F9A2DB82E5F4}"/>
            </a:ext>
          </a:extLst>
        </xdr:cNvPr>
        <xdr:cNvSpPr/>
      </xdr:nvSpPr>
      <xdr:spPr>
        <a:xfrm>
          <a:off x="965200" y="67832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128451</xdr:rowOff>
    </xdr:from>
    <xdr:to>
      <xdr:col>10</xdr:col>
      <xdr:colOff>114300</xdr:colOff>
      <xdr:row>40</xdr:row>
      <xdr:rowOff>146413</xdr:rowOff>
    </xdr:to>
    <xdr:cxnSp macro="">
      <xdr:nvCxnSpPr>
        <xdr:cNvPr id="83" name="直線コネクタ 82">
          <a:extLst>
            <a:ext uri="{FF2B5EF4-FFF2-40B4-BE49-F238E27FC236}">
              <a16:creationId xmlns:a16="http://schemas.microsoft.com/office/drawing/2014/main" id="{94D498DE-E309-4C8A-B9EA-6086D77B2DC9}"/>
            </a:ext>
          </a:extLst>
        </xdr:cNvPr>
        <xdr:cNvCxnSpPr/>
      </xdr:nvCxnSpPr>
      <xdr:spPr>
        <a:xfrm>
          <a:off x="1008380" y="6834051"/>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FA9EE470-8696-4C93-B327-7466AA9F4C05}"/>
            </a:ext>
          </a:extLst>
        </xdr:cNvPr>
        <xdr:cNvSpPr txBox="1"/>
      </xdr:nvSpPr>
      <xdr:spPr>
        <a:xfrm>
          <a:off x="3170564" y="605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BDE8D0D0-0D11-44E2-8BD4-2F42672B412A}"/>
            </a:ext>
          </a:extLst>
        </xdr:cNvPr>
        <xdr:cNvSpPr txBox="1"/>
      </xdr:nvSpPr>
      <xdr:spPr>
        <a:xfrm>
          <a:off x="238570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6" name="n_3aveValue【図書館】&#10;有形固定資産減価償却率">
          <a:extLst>
            <a:ext uri="{FF2B5EF4-FFF2-40B4-BE49-F238E27FC236}">
              <a16:creationId xmlns:a16="http://schemas.microsoft.com/office/drawing/2014/main" id="{61C28693-CB5D-4274-B991-3E10DF3D0797}"/>
            </a:ext>
          </a:extLst>
        </xdr:cNvPr>
        <xdr:cNvSpPr txBox="1"/>
      </xdr:nvSpPr>
      <xdr:spPr>
        <a:xfrm>
          <a:off x="1611004" y="604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A7C856CE-0277-418D-BBA3-90A1140B5B8C}"/>
            </a:ext>
          </a:extLst>
        </xdr:cNvPr>
        <xdr:cNvSpPr txBox="1"/>
      </xdr:nvSpPr>
      <xdr:spPr>
        <a:xfrm>
          <a:off x="836304" y="599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67508</xdr:rowOff>
    </xdr:from>
    <xdr:ext cx="405111" cy="259045"/>
    <xdr:sp macro="" textlink="">
      <xdr:nvSpPr>
        <xdr:cNvPr id="88" name="n_1mainValue【図書館】&#10;有形固定資産減価償却率">
          <a:extLst>
            <a:ext uri="{FF2B5EF4-FFF2-40B4-BE49-F238E27FC236}">
              <a16:creationId xmlns:a16="http://schemas.microsoft.com/office/drawing/2014/main" id="{A93A26B7-624F-4666-9F79-CE1A020AB0B7}"/>
            </a:ext>
          </a:extLst>
        </xdr:cNvPr>
        <xdr:cNvSpPr txBox="1"/>
      </xdr:nvSpPr>
      <xdr:spPr>
        <a:xfrm>
          <a:off x="3170564" y="6773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49547</xdr:rowOff>
    </xdr:from>
    <xdr:ext cx="405111" cy="259045"/>
    <xdr:sp macro="" textlink="">
      <xdr:nvSpPr>
        <xdr:cNvPr id="89" name="n_2mainValue【図書館】&#10;有形固定資産減価償却率">
          <a:extLst>
            <a:ext uri="{FF2B5EF4-FFF2-40B4-BE49-F238E27FC236}">
              <a16:creationId xmlns:a16="http://schemas.microsoft.com/office/drawing/2014/main" id="{51F35ECF-859E-48E1-8187-B00768E7196C}"/>
            </a:ext>
          </a:extLst>
        </xdr:cNvPr>
        <xdr:cNvSpPr txBox="1"/>
      </xdr:nvSpPr>
      <xdr:spPr>
        <a:xfrm>
          <a:off x="2385704" y="692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16890</xdr:rowOff>
    </xdr:from>
    <xdr:ext cx="405111" cy="259045"/>
    <xdr:sp macro="" textlink="">
      <xdr:nvSpPr>
        <xdr:cNvPr id="90" name="n_3mainValue【図書館】&#10;有形固定資産減価償却率">
          <a:extLst>
            <a:ext uri="{FF2B5EF4-FFF2-40B4-BE49-F238E27FC236}">
              <a16:creationId xmlns:a16="http://schemas.microsoft.com/office/drawing/2014/main" id="{15D5BA53-05A2-445C-B510-412ABD4ECA1F}"/>
            </a:ext>
          </a:extLst>
        </xdr:cNvPr>
        <xdr:cNvSpPr txBox="1"/>
      </xdr:nvSpPr>
      <xdr:spPr>
        <a:xfrm>
          <a:off x="1611004" y="689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170378</xdr:rowOff>
    </xdr:from>
    <xdr:ext cx="405111" cy="259045"/>
    <xdr:sp macro="" textlink="">
      <xdr:nvSpPr>
        <xdr:cNvPr id="91" name="n_4mainValue【図書館】&#10;有形固定資産減価償却率">
          <a:extLst>
            <a:ext uri="{FF2B5EF4-FFF2-40B4-BE49-F238E27FC236}">
              <a16:creationId xmlns:a16="http://schemas.microsoft.com/office/drawing/2014/main" id="{DFBC3DF0-7B1E-463A-8F85-2265AAA03765}"/>
            </a:ext>
          </a:extLst>
        </xdr:cNvPr>
        <xdr:cNvSpPr txBox="1"/>
      </xdr:nvSpPr>
      <xdr:spPr>
        <a:xfrm>
          <a:off x="836304" y="6875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D6664FD-0B83-4711-9A53-25680F04E48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7D180E7-2A57-4334-8453-28FA965ADDD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C291CBC-AC59-4EB7-A9B7-2186467E0DF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9D45908-C5E8-4C45-A80F-D51209D1FEA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EA3B408F-01D8-413C-8643-0756C962F0F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2AB16C0-DB37-4E41-9CB8-0D152F7121F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AE258CA-1BA2-4864-81E6-EB05A6127EC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33D1A7C-7E44-41B6-9FC2-D142E550DB1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97593A3-5DFD-42D3-95FC-EF78E2575BD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629C5D2-EC66-463E-BE1C-2E45B9207056}"/>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1B6B4178-36E4-4EAB-9A93-43E5DD24B2D8}"/>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989EC933-AFF1-4AB3-94C0-8DD04D166F78}"/>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1AD8FF31-7726-4759-8FDF-849356D2DFB4}"/>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7AB6D833-E977-493D-861A-F2A20A52C43C}"/>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22684C17-FA46-45DA-91AE-A1A86ADFCBFC}"/>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DE865936-3B13-47DE-9536-04FA87FA6FF1}"/>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2683F57F-502F-4256-94A7-92E6DE6A8680}"/>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34DF397-F0B1-4F57-97D1-570263DCC60B}"/>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F4B796E6-2C88-4AFD-81B9-1DECE5F1A5CF}"/>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8FF3082F-C32C-4231-A5EC-5D5A47B89100}"/>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3AF32205-DE7A-4254-92A7-30B60E0EBD55}"/>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23B60DAC-0EAA-4B66-8E42-3BA3F6E78274}"/>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2E211590-2563-4AB3-BE83-084C283B318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C6868FA4-4D08-447E-8A6D-746EE17DE5EB}"/>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F46CBB38-3AEC-49D5-8D0F-AE46B84F1AA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75CC0367-ED6D-4DC3-9FA5-EB172D400F13}"/>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F3334513-949C-4505-A582-4EBE604CB51A}"/>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BD176ED0-D57D-4376-BC06-71BCD41A59C0}"/>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A83E04E2-1A36-4CEA-BDAB-94552BAABFF0}"/>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48AB4AE1-3065-4AC7-89B6-128849860058}"/>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6847EF29-029E-4DF3-A584-348E13D68F1A}"/>
            </a:ext>
          </a:extLst>
        </xdr:cNvPr>
        <xdr:cNvSpPr txBox="1"/>
      </xdr:nvSpPr>
      <xdr:spPr>
        <a:xfrm>
          <a:off x="9258300" y="654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674BB08-F049-4C0F-A0CB-46543E40EC87}"/>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F87D29FA-8407-4920-A063-F4EE8D0E4473}"/>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B191BF7D-F0EC-4435-A080-0946AF152CD3}"/>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1054BA24-01EB-4CB4-A2AE-60DB7DA62D84}"/>
            </a:ext>
          </a:extLst>
        </xdr:cNvPr>
        <xdr:cNvSpPr/>
      </xdr:nvSpPr>
      <xdr:spPr>
        <a:xfrm>
          <a:off x="687324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648FB482-C38B-43B2-B395-EBE7DE7F7849}"/>
            </a:ext>
          </a:extLst>
        </xdr:cNvPr>
        <xdr:cNvSpPr/>
      </xdr:nvSpPr>
      <xdr:spPr>
        <a:xfrm>
          <a:off x="609854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1E1C803-AB3B-444B-A51A-A9F7D46DF27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FAE809E-15F0-47DA-94E0-73B20B802BE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5811C66-CDE5-41B2-96E8-250E0944B71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85ADB70E-9C53-4F00-81D3-44D8631C041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5609846F-522C-4C6A-B610-61203A275CB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39007</xdr:rowOff>
    </xdr:from>
    <xdr:to>
      <xdr:col>55</xdr:col>
      <xdr:colOff>50800</xdr:colOff>
      <xdr:row>41</xdr:row>
      <xdr:rowOff>140607</xdr:rowOff>
    </xdr:to>
    <xdr:sp macro="" textlink="">
      <xdr:nvSpPr>
        <xdr:cNvPr id="133" name="楕円 132">
          <a:extLst>
            <a:ext uri="{FF2B5EF4-FFF2-40B4-BE49-F238E27FC236}">
              <a16:creationId xmlns:a16="http://schemas.microsoft.com/office/drawing/2014/main" id="{63CB82BF-C015-4701-8223-FFAEF801F6BF}"/>
            </a:ext>
          </a:extLst>
        </xdr:cNvPr>
        <xdr:cNvSpPr/>
      </xdr:nvSpPr>
      <xdr:spPr>
        <a:xfrm>
          <a:off x="9192260" y="6912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17434</xdr:rowOff>
    </xdr:from>
    <xdr:ext cx="469744" cy="259045"/>
    <xdr:sp macro="" textlink="">
      <xdr:nvSpPr>
        <xdr:cNvPr id="134" name="【図書館】&#10;一人当たり面積該当値テキスト">
          <a:extLst>
            <a:ext uri="{FF2B5EF4-FFF2-40B4-BE49-F238E27FC236}">
              <a16:creationId xmlns:a16="http://schemas.microsoft.com/office/drawing/2014/main" id="{739F1376-E52F-4E5B-BF2D-8C0CCB87274F}"/>
            </a:ext>
          </a:extLst>
        </xdr:cNvPr>
        <xdr:cNvSpPr txBox="1"/>
      </xdr:nvSpPr>
      <xdr:spPr>
        <a:xfrm>
          <a:off x="9258300" y="6890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39007</xdr:rowOff>
    </xdr:from>
    <xdr:to>
      <xdr:col>50</xdr:col>
      <xdr:colOff>165100</xdr:colOff>
      <xdr:row>41</xdr:row>
      <xdr:rowOff>140607</xdr:rowOff>
    </xdr:to>
    <xdr:sp macro="" textlink="">
      <xdr:nvSpPr>
        <xdr:cNvPr id="135" name="楕円 134">
          <a:extLst>
            <a:ext uri="{FF2B5EF4-FFF2-40B4-BE49-F238E27FC236}">
              <a16:creationId xmlns:a16="http://schemas.microsoft.com/office/drawing/2014/main" id="{CE8B1A9F-EDD9-4BC5-AEB9-ACCB04466793}"/>
            </a:ext>
          </a:extLst>
        </xdr:cNvPr>
        <xdr:cNvSpPr/>
      </xdr:nvSpPr>
      <xdr:spPr>
        <a:xfrm>
          <a:off x="8445500" y="691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89807</xdr:rowOff>
    </xdr:from>
    <xdr:to>
      <xdr:col>55</xdr:col>
      <xdr:colOff>0</xdr:colOff>
      <xdr:row>41</xdr:row>
      <xdr:rowOff>89807</xdr:rowOff>
    </xdr:to>
    <xdr:cxnSp macro="">
      <xdr:nvCxnSpPr>
        <xdr:cNvPr id="136" name="直線コネクタ 135">
          <a:extLst>
            <a:ext uri="{FF2B5EF4-FFF2-40B4-BE49-F238E27FC236}">
              <a16:creationId xmlns:a16="http://schemas.microsoft.com/office/drawing/2014/main" id="{DEC35710-48C3-4907-9B6D-4845C408B3DF}"/>
            </a:ext>
          </a:extLst>
        </xdr:cNvPr>
        <xdr:cNvCxnSpPr/>
      </xdr:nvCxnSpPr>
      <xdr:spPr>
        <a:xfrm>
          <a:off x="8496300" y="696304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49893</xdr:rowOff>
    </xdr:from>
    <xdr:to>
      <xdr:col>46</xdr:col>
      <xdr:colOff>38100</xdr:colOff>
      <xdr:row>41</xdr:row>
      <xdr:rowOff>151493</xdr:rowOff>
    </xdr:to>
    <xdr:sp macro="" textlink="">
      <xdr:nvSpPr>
        <xdr:cNvPr id="137" name="楕円 136">
          <a:extLst>
            <a:ext uri="{FF2B5EF4-FFF2-40B4-BE49-F238E27FC236}">
              <a16:creationId xmlns:a16="http://schemas.microsoft.com/office/drawing/2014/main" id="{9AFA0E1D-D279-4571-B6D5-6D101F410A6E}"/>
            </a:ext>
          </a:extLst>
        </xdr:cNvPr>
        <xdr:cNvSpPr/>
      </xdr:nvSpPr>
      <xdr:spPr>
        <a:xfrm>
          <a:off x="7670800" y="69231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89807</xdr:rowOff>
    </xdr:from>
    <xdr:to>
      <xdr:col>50</xdr:col>
      <xdr:colOff>114300</xdr:colOff>
      <xdr:row>41</xdr:row>
      <xdr:rowOff>100693</xdr:rowOff>
    </xdr:to>
    <xdr:cxnSp macro="">
      <xdr:nvCxnSpPr>
        <xdr:cNvPr id="138" name="直線コネクタ 137">
          <a:extLst>
            <a:ext uri="{FF2B5EF4-FFF2-40B4-BE49-F238E27FC236}">
              <a16:creationId xmlns:a16="http://schemas.microsoft.com/office/drawing/2014/main" id="{551922BA-5C9D-4013-90DE-FFC5250DFFEB}"/>
            </a:ext>
          </a:extLst>
        </xdr:cNvPr>
        <xdr:cNvCxnSpPr/>
      </xdr:nvCxnSpPr>
      <xdr:spPr>
        <a:xfrm flipV="1">
          <a:off x="7713980" y="6963047"/>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49893</xdr:rowOff>
    </xdr:from>
    <xdr:to>
      <xdr:col>41</xdr:col>
      <xdr:colOff>101600</xdr:colOff>
      <xdr:row>41</xdr:row>
      <xdr:rowOff>151493</xdr:rowOff>
    </xdr:to>
    <xdr:sp macro="" textlink="">
      <xdr:nvSpPr>
        <xdr:cNvPr id="139" name="楕円 138">
          <a:extLst>
            <a:ext uri="{FF2B5EF4-FFF2-40B4-BE49-F238E27FC236}">
              <a16:creationId xmlns:a16="http://schemas.microsoft.com/office/drawing/2014/main" id="{9453679C-EFFF-4B84-B99C-DC49E720C9E8}"/>
            </a:ext>
          </a:extLst>
        </xdr:cNvPr>
        <xdr:cNvSpPr/>
      </xdr:nvSpPr>
      <xdr:spPr>
        <a:xfrm>
          <a:off x="6873240" y="692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100693</xdr:rowOff>
    </xdr:from>
    <xdr:to>
      <xdr:col>45</xdr:col>
      <xdr:colOff>177800</xdr:colOff>
      <xdr:row>41</xdr:row>
      <xdr:rowOff>100693</xdr:rowOff>
    </xdr:to>
    <xdr:cxnSp macro="">
      <xdr:nvCxnSpPr>
        <xdr:cNvPr id="140" name="直線コネクタ 139">
          <a:extLst>
            <a:ext uri="{FF2B5EF4-FFF2-40B4-BE49-F238E27FC236}">
              <a16:creationId xmlns:a16="http://schemas.microsoft.com/office/drawing/2014/main" id="{A0D700D8-4C5E-4554-81A6-5D9F1DE39784}"/>
            </a:ext>
          </a:extLst>
        </xdr:cNvPr>
        <xdr:cNvCxnSpPr/>
      </xdr:nvCxnSpPr>
      <xdr:spPr>
        <a:xfrm>
          <a:off x="6924040" y="697393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49893</xdr:rowOff>
    </xdr:from>
    <xdr:to>
      <xdr:col>36</xdr:col>
      <xdr:colOff>165100</xdr:colOff>
      <xdr:row>41</xdr:row>
      <xdr:rowOff>151493</xdr:rowOff>
    </xdr:to>
    <xdr:sp macro="" textlink="">
      <xdr:nvSpPr>
        <xdr:cNvPr id="141" name="楕円 140">
          <a:extLst>
            <a:ext uri="{FF2B5EF4-FFF2-40B4-BE49-F238E27FC236}">
              <a16:creationId xmlns:a16="http://schemas.microsoft.com/office/drawing/2014/main" id="{DCDF2D3B-9685-43D8-A833-BE56C1F5B36C}"/>
            </a:ext>
          </a:extLst>
        </xdr:cNvPr>
        <xdr:cNvSpPr/>
      </xdr:nvSpPr>
      <xdr:spPr>
        <a:xfrm>
          <a:off x="6098540" y="692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100693</xdr:rowOff>
    </xdr:from>
    <xdr:to>
      <xdr:col>41</xdr:col>
      <xdr:colOff>50800</xdr:colOff>
      <xdr:row>41</xdr:row>
      <xdr:rowOff>100693</xdr:rowOff>
    </xdr:to>
    <xdr:cxnSp macro="">
      <xdr:nvCxnSpPr>
        <xdr:cNvPr id="142" name="直線コネクタ 141">
          <a:extLst>
            <a:ext uri="{FF2B5EF4-FFF2-40B4-BE49-F238E27FC236}">
              <a16:creationId xmlns:a16="http://schemas.microsoft.com/office/drawing/2014/main" id="{04A74791-69BE-4BF4-B45F-272C021B462E}"/>
            </a:ext>
          </a:extLst>
        </xdr:cNvPr>
        <xdr:cNvCxnSpPr/>
      </xdr:nvCxnSpPr>
      <xdr:spPr>
        <a:xfrm>
          <a:off x="6149340" y="697393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D53C6337-9E1A-41D4-9AD2-2A00349A34A3}"/>
            </a:ext>
          </a:extLst>
        </xdr:cNvPr>
        <xdr:cNvSpPr txBox="1"/>
      </xdr:nvSpPr>
      <xdr:spPr>
        <a:xfrm>
          <a:off x="827158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5C8D536E-81A5-47BE-A9A9-4720DA4CDA5E}"/>
            </a:ext>
          </a:extLst>
        </xdr:cNvPr>
        <xdr:cNvSpPr txBox="1"/>
      </xdr:nvSpPr>
      <xdr:spPr>
        <a:xfrm>
          <a:off x="7509587"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132642</xdr:rowOff>
    </xdr:from>
    <xdr:ext cx="469744" cy="259045"/>
    <xdr:sp macro="" textlink="">
      <xdr:nvSpPr>
        <xdr:cNvPr id="145" name="n_3aveValue【図書館】&#10;一人当たり面積">
          <a:extLst>
            <a:ext uri="{FF2B5EF4-FFF2-40B4-BE49-F238E27FC236}">
              <a16:creationId xmlns:a16="http://schemas.microsoft.com/office/drawing/2014/main" id="{CC434C5F-68B9-4D8C-AE2E-AA46E12882F1}"/>
            </a:ext>
          </a:extLst>
        </xdr:cNvPr>
        <xdr:cNvSpPr txBox="1"/>
      </xdr:nvSpPr>
      <xdr:spPr>
        <a:xfrm>
          <a:off x="6712027" y="650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6" name="n_4aveValue【図書館】&#10;一人当たり面積">
          <a:extLst>
            <a:ext uri="{FF2B5EF4-FFF2-40B4-BE49-F238E27FC236}">
              <a16:creationId xmlns:a16="http://schemas.microsoft.com/office/drawing/2014/main" id="{A271C839-65A1-4571-A4C2-5017DEDFD7EB}"/>
            </a:ext>
          </a:extLst>
        </xdr:cNvPr>
        <xdr:cNvSpPr txBox="1"/>
      </xdr:nvSpPr>
      <xdr:spPr>
        <a:xfrm>
          <a:off x="593732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131734</xdr:rowOff>
    </xdr:from>
    <xdr:ext cx="469744" cy="259045"/>
    <xdr:sp macro="" textlink="">
      <xdr:nvSpPr>
        <xdr:cNvPr id="147" name="n_1mainValue【図書館】&#10;一人当たり面積">
          <a:extLst>
            <a:ext uri="{FF2B5EF4-FFF2-40B4-BE49-F238E27FC236}">
              <a16:creationId xmlns:a16="http://schemas.microsoft.com/office/drawing/2014/main" id="{53AC916A-FB21-4FE7-B307-3DD19E24C9DD}"/>
            </a:ext>
          </a:extLst>
        </xdr:cNvPr>
        <xdr:cNvSpPr txBox="1"/>
      </xdr:nvSpPr>
      <xdr:spPr>
        <a:xfrm>
          <a:off x="8271587" y="700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142620</xdr:rowOff>
    </xdr:from>
    <xdr:ext cx="469744" cy="259045"/>
    <xdr:sp macro="" textlink="">
      <xdr:nvSpPr>
        <xdr:cNvPr id="148" name="n_2mainValue【図書館】&#10;一人当たり面積">
          <a:extLst>
            <a:ext uri="{FF2B5EF4-FFF2-40B4-BE49-F238E27FC236}">
              <a16:creationId xmlns:a16="http://schemas.microsoft.com/office/drawing/2014/main" id="{DF1DE7CF-69D8-4F76-8609-580054619EA4}"/>
            </a:ext>
          </a:extLst>
        </xdr:cNvPr>
        <xdr:cNvSpPr txBox="1"/>
      </xdr:nvSpPr>
      <xdr:spPr>
        <a:xfrm>
          <a:off x="7509587" y="701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142620</xdr:rowOff>
    </xdr:from>
    <xdr:ext cx="469744" cy="259045"/>
    <xdr:sp macro="" textlink="">
      <xdr:nvSpPr>
        <xdr:cNvPr id="149" name="n_3mainValue【図書館】&#10;一人当たり面積">
          <a:extLst>
            <a:ext uri="{FF2B5EF4-FFF2-40B4-BE49-F238E27FC236}">
              <a16:creationId xmlns:a16="http://schemas.microsoft.com/office/drawing/2014/main" id="{D79E5564-76BB-4999-BF61-E934E51FB0C7}"/>
            </a:ext>
          </a:extLst>
        </xdr:cNvPr>
        <xdr:cNvSpPr txBox="1"/>
      </xdr:nvSpPr>
      <xdr:spPr>
        <a:xfrm>
          <a:off x="6712027" y="701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142620</xdr:rowOff>
    </xdr:from>
    <xdr:ext cx="469744" cy="259045"/>
    <xdr:sp macro="" textlink="">
      <xdr:nvSpPr>
        <xdr:cNvPr id="150" name="n_4mainValue【図書館】&#10;一人当たり面積">
          <a:extLst>
            <a:ext uri="{FF2B5EF4-FFF2-40B4-BE49-F238E27FC236}">
              <a16:creationId xmlns:a16="http://schemas.microsoft.com/office/drawing/2014/main" id="{C5CECD3F-BED8-4308-A6ED-FD2FDF6DFDDC}"/>
            </a:ext>
          </a:extLst>
        </xdr:cNvPr>
        <xdr:cNvSpPr txBox="1"/>
      </xdr:nvSpPr>
      <xdr:spPr>
        <a:xfrm>
          <a:off x="5937327" y="701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8D3EA8C9-227A-4942-9A14-C39FD4E3333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212159C3-32F9-4906-809E-B2F6B7479FD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778B44FA-74BD-42D1-A796-E191D57D7B87}"/>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9362F380-22FE-4235-ADE1-6F3AF29C0F1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D4336E50-A0CD-496E-9F39-845D9CAFA29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238D222E-B7F3-439D-AF76-7AAF28AD7FBF}"/>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3878BE0-8A75-40E8-A4DA-BC14346ADF58}"/>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11D714B1-7DE2-4C79-B8AB-9F48F700782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86D3CB40-A0F4-41D9-A343-2D67398B76D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CC836C6C-51B5-4521-BD59-36AFA6E40E4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57D93559-5FAF-4437-A888-D78EC7DB9C4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9E2B32F5-9711-4D04-A7DD-C821CC52D925}"/>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6146978A-7F43-4805-B1EC-AC1616A63F41}"/>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F7F29AE6-9B79-4E4F-84CF-0E344307736B}"/>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FDA37ECC-F1A0-4E7E-9A0E-F98A6565F0F1}"/>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574FFF52-205C-4154-986D-9FD5D4CE59C6}"/>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95E5050-1D3C-4486-ABA4-65DF5071152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D864E381-2BFB-4700-BA4C-74791AD2A91D}"/>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E5CC262D-B905-4FEF-99F2-97466240EB6F}"/>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975C6826-744A-46EE-842A-EAD69521252B}"/>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5E793B87-AD8B-4D77-8477-C4EEF7896216}"/>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580EF5B4-BCDC-44D4-93F1-C16A2ADC24B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A18BCF83-D11C-4285-9B9E-B9EF3BFA026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7994204E-BFFE-413A-AC82-D52431491CD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66C7D96B-B033-4705-8C04-08657CD58CB4}"/>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8781F12F-B6B8-49CC-A1F9-75DFE8F2B03E}"/>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D82AE121-910A-4DC8-BDD3-BA1EB2DB1D53}"/>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D696A9D-8D11-4DD5-B487-0579904BFDF7}"/>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C9D0064C-DECD-4346-B64D-805B8E39C0D6}"/>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94F200CD-C78C-4543-BF23-66F04D9177B1}"/>
            </a:ext>
          </a:extLst>
        </xdr:cNvPr>
        <xdr:cNvSpPr txBox="1"/>
      </xdr:nvSpPr>
      <xdr:spPr>
        <a:xfrm>
          <a:off x="4124960" y="991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7A1C39B2-B722-464F-B416-16DDD4DE1505}"/>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B0C460AF-C57B-457E-9834-E0DAB4261017}"/>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7276F977-5188-4874-9EF2-A6EEE466E508}"/>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5A01B92A-D2AF-46C8-AEB2-1B341300A839}"/>
            </a:ext>
          </a:extLst>
        </xdr:cNvPr>
        <xdr:cNvSpPr/>
      </xdr:nvSpPr>
      <xdr:spPr>
        <a:xfrm>
          <a:off x="17399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77079B33-F997-4195-8B33-7365C2C21454}"/>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0E27D13-2C72-4328-9CED-E5652B8C482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FA862C3-5154-4A17-AC87-EEB2C11F13D4}"/>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418D826-2B50-4983-9D0C-60CEE73321B4}"/>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AE3B63A-0EA1-4286-B0A8-E8FCDF236409}"/>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E1A5FD7A-7D27-4323-A805-14E4AF1CAE4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78740</xdr:rowOff>
    </xdr:from>
    <xdr:to>
      <xdr:col>24</xdr:col>
      <xdr:colOff>114300</xdr:colOff>
      <xdr:row>63</xdr:row>
      <xdr:rowOff>8890</xdr:rowOff>
    </xdr:to>
    <xdr:sp macro="" textlink="">
      <xdr:nvSpPr>
        <xdr:cNvPr id="191" name="楕円 190">
          <a:extLst>
            <a:ext uri="{FF2B5EF4-FFF2-40B4-BE49-F238E27FC236}">
              <a16:creationId xmlns:a16="http://schemas.microsoft.com/office/drawing/2014/main" id="{D98D7B77-B9D2-426E-A6A6-0243573201D0}"/>
            </a:ext>
          </a:extLst>
        </xdr:cNvPr>
        <xdr:cNvSpPr/>
      </xdr:nvSpPr>
      <xdr:spPr>
        <a:xfrm>
          <a:off x="4036060" y="10472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57167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8157874E-BDCA-4456-9779-169CBADFD104}"/>
            </a:ext>
          </a:extLst>
        </xdr:cNvPr>
        <xdr:cNvSpPr txBox="1"/>
      </xdr:nvSpPr>
      <xdr:spPr>
        <a:xfrm>
          <a:off x="4124960"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116840</xdr:rowOff>
    </xdr:from>
    <xdr:to>
      <xdr:col>20</xdr:col>
      <xdr:colOff>38100</xdr:colOff>
      <xdr:row>63</xdr:row>
      <xdr:rowOff>46990</xdr:rowOff>
    </xdr:to>
    <xdr:sp macro="" textlink="">
      <xdr:nvSpPr>
        <xdr:cNvPr id="193" name="楕円 192">
          <a:extLst>
            <a:ext uri="{FF2B5EF4-FFF2-40B4-BE49-F238E27FC236}">
              <a16:creationId xmlns:a16="http://schemas.microsoft.com/office/drawing/2014/main" id="{489C0E8F-F2EB-48C9-80CC-0C43C010D6A3}"/>
            </a:ext>
          </a:extLst>
        </xdr:cNvPr>
        <xdr:cNvSpPr/>
      </xdr:nvSpPr>
      <xdr:spPr>
        <a:xfrm>
          <a:off x="3312160" y="1051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129540</xdr:rowOff>
    </xdr:from>
    <xdr:to>
      <xdr:col>24</xdr:col>
      <xdr:colOff>63500</xdr:colOff>
      <xdr:row>62</xdr:row>
      <xdr:rowOff>167640</xdr:rowOff>
    </xdr:to>
    <xdr:cxnSp macro="">
      <xdr:nvCxnSpPr>
        <xdr:cNvPr id="194" name="直線コネクタ 193">
          <a:extLst>
            <a:ext uri="{FF2B5EF4-FFF2-40B4-BE49-F238E27FC236}">
              <a16:creationId xmlns:a16="http://schemas.microsoft.com/office/drawing/2014/main" id="{650BA457-24EE-4951-BC72-F5F1B6626264}"/>
            </a:ext>
          </a:extLst>
        </xdr:cNvPr>
        <xdr:cNvCxnSpPr/>
      </xdr:nvCxnSpPr>
      <xdr:spPr>
        <a:xfrm flipV="1">
          <a:off x="3355340" y="1052322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29210</xdr:rowOff>
    </xdr:from>
    <xdr:to>
      <xdr:col>15</xdr:col>
      <xdr:colOff>101600</xdr:colOff>
      <xdr:row>63</xdr:row>
      <xdr:rowOff>130810</xdr:rowOff>
    </xdr:to>
    <xdr:sp macro="" textlink="">
      <xdr:nvSpPr>
        <xdr:cNvPr id="195" name="楕円 194">
          <a:extLst>
            <a:ext uri="{FF2B5EF4-FFF2-40B4-BE49-F238E27FC236}">
              <a16:creationId xmlns:a16="http://schemas.microsoft.com/office/drawing/2014/main" id="{AFCCFD90-D6F8-48A8-8060-3128E5B8A8D2}"/>
            </a:ext>
          </a:extLst>
        </xdr:cNvPr>
        <xdr:cNvSpPr/>
      </xdr:nvSpPr>
      <xdr:spPr>
        <a:xfrm>
          <a:off x="25146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167640</xdr:rowOff>
    </xdr:from>
    <xdr:to>
      <xdr:col>19</xdr:col>
      <xdr:colOff>177800</xdr:colOff>
      <xdr:row>63</xdr:row>
      <xdr:rowOff>80010</xdr:rowOff>
    </xdr:to>
    <xdr:cxnSp macro="">
      <xdr:nvCxnSpPr>
        <xdr:cNvPr id="196" name="直線コネクタ 195">
          <a:extLst>
            <a:ext uri="{FF2B5EF4-FFF2-40B4-BE49-F238E27FC236}">
              <a16:creationId xmlns:a16="http://schemas.microsoft.com/office/drawing/2014/main" id="{FF6B854C-13A8-4908-BAD7-32F91B1A088D}"/>
            </a:ext>
          </a:extLst>
        </xdr:cNvPr>
        <xdr:cNvCxnSpPr/>
      </xdr:nvCxnSpPr>
      <xdr:spPr>
        <a:xfrm flipV="1">
          <a:off x="2565400" y="10561320"/>
          <a:ext cx="78994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166370</xdr:rowOff>
    </xdr:from>
    <xdr:to>
      <xdr:col>10</xdr:col>
      <xdr:colOff>165100</xdr:colOff>
      <xdr:row>63</xdr:row>
      <xdr:rowOff>96520</xdr:rowOff>
    </xdr:to>
    <xdr:sp macro="" textlink="">
      <xdr:nvSpPr>
        <xdr:cNvPr id="197" name="楕円 196">
          <a:extLst>
            <a:ext uri="{FF2B5EF4-FFF2-40B4-BE49-F238E27FC236}">
              <a16:creationId xmlns:a16="http://schemas.microsoft.com/office/drawing/2014/main" id="{0BDAD832-495F-470B-ABD7-D0D6338713CD}"/>
            </a:ext>
          </a:extLst>
        </xdr:cNvPr>
        <xdr:cNvSpPr/>
      </xdr:nvSpPr>
      <xdr:spPr>
        <a:xfrm>
          <a:off x="1739900" y="10560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45720</xdr:rowOff>
    </xdr:from>
    <xdr:to>
      <xdr:col>15</xdr:col>
      <xdr:colOff>50800</xdr:colOff>
      <xdr:row>63</xdr:row>
      <xdr:rowOff>80010</xdr:rowOff>
    </xdr:to>
    <xdr:cxnSp macro="">
      <xdr:nvCxnSpPr>
        <xdr:cNvPr id="198" name="直線コネクタ 197">
          <a:extLst>
            <a:ext uri="{FF2B5EF4-FFF2-40B4-BE49-F238E27FC236}">
              <a16:creationId xmlns:a16="http://schemas.microsoft.com/office/drawing/2014/main" id="{4B009E5B-D1B5-476D-9E4C-3C4704E4C64B}"/>
            </a:ext>
          </a:extLst>
        </xdr:cNvPr>
        <xdr:cNvCxnSpPr/>
      </xdr:nvCxnSpPr>
      <xdr:spPr>
        <a:xfrm>
          <a:off x="1790700" y="1060704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132080</xdr:rowOff>
    </xdr:from>
    <xdr:to>
      <xdr:col>6</xdr:col>
      <xdr:colOff>38100</xdr:colOff>
      <xdr:row>63</xdr:row>
      <xdr:rowOff>62230</xdr:rowOff>
    </xdr:to>
    <xdr:sp macro="" textlink="">
      <xdr:nvSpPr>
        <xdr:cNvPr id="199" name="楕円 198">
          <a:extLst>
            <a:ext uri="{FF2B5EF4-FFF2-40B4-BE49-F238E27FC236}">
              <a16:creationId xmlns:a16="http://schemas.microsoft.com/office/drawing/2014/main" id="{C46B994C-7D85-471B-8D7A-202CF70C181F}"/>
            </a:ext>
          </a:extLst>
        </xdr:cNvPr>
        <xdr:cNvSpPr/>
      </xdr:nvSpPr>
      <xdr:spPr>
        <a:xfrm>
          <a:off x="965200" y="10525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11430</xdr:rowOff>
    </xdr:from>
    <xdr:to>
      <xdr:col>10</xdr:col>
      <xdr:colOff>114300</xdr:colOff>
      <xdr:row>63</xdr:row>
      <xdr:rowOff>45720</xdr:rowOff>
    </xdr:to>
    <xdr:cxnSp macro="">
      <xdr:nvCxnSpPr>
        <xdr:cNvPr id="200" name="直線コネクタ 199">
          <a:extLst>
            <a:ext uri="{FF2B5EF4-FFF2-40B4-BE49-F238E27FC236}">
              <a16:creationId xmlns:a16="http://schemas.microsoft.com/office/drawing/2014/main" id="{E8B3664D-7E63-43F4-85D6-E7D71F3BF82A}"/>
            </a:ext>
          </a:extLst>
        </xdr:cNvPr>
        <xdr:cNvCxnSpPr/>
      </xdr:nvCxnSpPr>
      <xdr:spPr>
        <a:xfrm>
          <a:off x="1008380" y="1057275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1" name="n_1aveValue【体育館・プール】&#10;有形固定資産減価償却率">
          <a:extLst>
            <a:ext uri="{FF2B5EF4-FFF2-40B4-BE49-F238E27FC236}">
              <a16:creationId xmlns:a16="http://schemas.microsoft.com/office/drawing/2014/main" id="{E772EDB2-C9B2-464B-B615-C8571E63C21E}"/>
            </a:ext>
          </a:extLst>
        </xdr:cNvPr>
        <xdr:cNvSpPr txBox="1"/>
      </xdr:nvSpPr>
      <xdr:spPr>
        <a:xfrm>
          <a:off x="317056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2" name="n_2aveValue【体育館・プール】&#10;有形固定資産減価償却率">
          <a:extLst>
            <a:ext uri="{FF2B5EF4-FFF2-40B4-BE49-F238E27FC236}">
              <a16:creationId xmlns:a16="http://schemas.microsoft.com/office/drawing/2014/main" id="{855F1F63-4D94-476A-920B-21295AAB0A22}"/>
            </a:ext>
          </a:extLst>
        </xdr:cNvPr>
        <xdr:cNvSpPr txBox="1"/>
      </xdr:nvSpPr>
      <xdr:spPr>
        <a:xfrm>
          <a:off x="238570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3" name="n_3aveValue【体育館・プール】&#10;有形固定資産減価償却率">
          <a:extLst>
            <a:ext uri="{FF2B5EF4-FFF2-40B4-BE49-F238E27FC236}">
              <a16:creationId xmlns:a16="http://schemas.microsoft.com/office/drawing/2014/main" id="{DC977B7B-CC18-4998-B74E-90CDC0523553}"/>
            </a:ext>
          </a:extLst>
        </xdr:cNvPr>
        <xdr:cNvSpPr txBox="1"/>
      </xdr:nvSpPr>
      <xdr:spPr>
        <a:xfrm>
          <a:off x="161100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30EF602A-80FE-418F-ADDB-6465F413DB48}"/>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38117</xdr:rowOff>
    </xdr:from>
    <xdr:ext cx="405111" cy="259045"/>
    <xdr:sp macro="" textlink="">
      <xdr:nvSpPr>
        <xdr:cNvPr id="205" name="n_1mainValue【体育館・プール】&#10;有形固定資産減価償却率">
          <a:extLst>
            <a:ext uri="{FF2B5EF4-FFF2-40B4-BE49-F238E27FC236}">
              <a16:creationId xmlns:a16="http://schemas.microsoft.com/office/drawing/2014/main" id="{3731E250-1719-4668-BC3E-95952190E736}"/>
            </a:ext>
          </a:extLst>
        </xdr:cNvPr>
        <xdr:cNvSpPr txBox="1"/>
      </xdr:nvSpPr>
      <xdr:spPr>
        <a:xfrm>
          <a:off x="3170564"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121937</xdr:rowOff>
    </xdr:from>
    <xdr:ext cx="405111" cy="259045"/>
    <xdr:sp macro="" textlink="">
      <xdr:nvSpPr>
        <xdr:cNvPr id="206" name="n_2mainValue【体育館・プール】&#10;有形固定資産減価償却率">
          <a:extLst>
            <a:ext uri="{FF2B5EF4-FFF2-40B4-BE49-F238E27FC236}">
              <a16:creationId xmlns:a16="http://schemas.microsoft.com/office/drawing/2014/main" id="{189B1023-F4B4-4B08-8132-BE47D7284C34}"/>
            </a:ext>
          </a:extLst>
        </xdr:cNvPr>
        <xdr:cNvSpPr txBox="1"/>
      </xdr:nvSpPr>
      <xdr:spPr>
        <a:xfrm>
          <a:off x="238570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87647</xdr:rowOff>
    </xdr:from>
    <xdr:ext cx="405111" cy="259045"/>
    <xdr:sp macro="" textlink="">
      <xdr:nvSpPr>
        <xdr:cNvPr id="207" name="n_3mainValue【体育館・プール】&#10;有形固定資産減価償却率">
          <a:extLst>
            <a:ext uri="{FF2B5EF4-FFF2-40B4-BE49-F238E27FC236}">
              <a16:creationId xmlns:a16="http://schemas.microsoft.com/office/drawing/2014/main" id="{D2C5F5D6-9AD1-4E15-A82F-DE6E74182CA6}"/>
            </a:ext>
          </a:extLst>
        </xdr:cNvPr>
        <xdr:cNvSpPr txBox="1"/>
      </xdr:nvSpPr>
      <xdr:spPr>
        <a:xfrm>
          <a:off x="161100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53357</xdr:rowOff>
    </xdr:from>
    <xdr:ext cx="405111" cy="259045"/>
    <xdr:sp macro="" textlink="">
      <xdr:nvSpPr>
        <xdr:cNvPr id="208" name="n_4mainValue【体育館・プール】&#10;有形固定資産減価償却率">
          <a:extLst>
            <a:ext uri="{FF2B5EF4-FFF2-40B4-BE49-F238E27FC236}">
              <a16:creationId xmlns:a16="http://schemas.microsoft.com/office/drawing/2014/main" id="{4B6608ED-7416-4832-B2DE-5EFD69A68F4B}"/>
            </a:ext>
          </a:extLst>
        </xdr:cNvPr>
        <xdr:cNvSpPr txBox="1"/>
      </xdr:nvSpPr>
      <xdr:spPr>
        <a:xfrm>
          <a:off x="83630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33329526-15AE-4743-A3AE-DF5334FDBF6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D82B691B-9DD5-4283-902F-E7FAC6D5307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FB9EF5EC-1B7B-40B9-B38A-6EAED63AC1A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CF95E67-0E30-4221-8778-FAA182E15A9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EC9DCEE3-8D76-42BF-8234-527A99FBDD2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912A7306-28ED-447F-B903-57E128E4F72C}"/>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A3CD7588-9E1B-46E6-ACD4-6577066D0AE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36E8FBB-9236-4F34-A6BF-445A8CB55B8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ECBCFFB9-F63D-4AAC-8F22-6E209A2549F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2AF9B49-7E6E-4768-8623-5C866ACB906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F609945B-AAFE-45E8-AC41-DBE247A19A0B}"/>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932AE321-2F4C-4236-8C82-8AB56EDB85FC}"/>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5A70119B-B06E-469E-8716-C1DC734E5AD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C6F4D96B-171B-4C22-B1FF-34438328ADF3}"/>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C0C1BDF9-8C3C-4EE9-A2A5-F1469313C6EE}"/>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297B7A7C-1F11-4E83-A58B-926F068B9231}"/>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8657C60-36F0-4361-8BD7-39A39FBAE48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7BB7E1C1-3942-4E96-A9B6-71A75784450B}"/>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EE089384-988D-4D3A-A0ED-6789531AD6D7}"/>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A4F8496E-CD7E-43EA-A42F-127634FE5B54}"/>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1B33C6BA-2806-4CE8-907E-856F7D85ECF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FE8BB213-2F04-454C-8624-5911DDC9B48C}"/>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BA1A8514-E0F8-4036-95C8-4E0A8BC1F6D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62C46602-6EC5-4DA5-9A78-54546F8CADEA}"/>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C56F0AE1-CB6B-4230-BE6D-DF432CADFE2B}"/>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7CAE4A0E-0AE4-43FE-A0B5-48BB7929247F}"/>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4B59067C-A5E8-4B39-86C6-92513D964A68}"/>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17FF563C-2459-4C40-9495-F33917799C11}"/>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607C4530-1C0E-4528-8753-A2C2225F98DA}"/>
            </a:ext>
          </a:extLst>
        </xdr:cNvPr>
        <xdr:cNvSpPr txBox="1"/>
      </xdr:nvSpPr>
      <xdr:spPr>
        <a:xfrm>
          <a:off x="9258300" y="1014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117EFD0C-7C2E-45E4-AB29-6A1531F119F5}"/>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10DFA707-2B93-4108-9CC5-C276D799406A}"/>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B4BAD248-A7E3-4C1A-8987-25C3793443A2}"/>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0AC3FE70-D9B6-49D9-8FB0-DFF8F628B7AA}"/>
            </a:ext>
          </a:extLst>
        </xdr:cNvPr>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FE52142C-BF4A-47E9-A876-8EAC05A6C933}"/>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A451029-2DA7-43AE-A0F8-A5BCB1920B1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7A58B26-7570-4964-89DD-C4DC2A8DE34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56B7246-70DB-429F-8749-0B09E930311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E3BFDAA-BA75-4780-A2AD-1A503D3176BD}"/>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1A7280B4-8F09-4963-B39F-75D8CAD30E1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147320</xdr:rowOff>
    </xdr:from>
    <xdr:to>
      <xdr:col>55</xdr:col>
      <xdr:colOff>50800</xdr:colOff>
      <xdr:row>63</xdr:row>
      <xdr:rowOff>77470</xdr:rowOff>
    </xdr:to>
    <xdr:sp macro="" textlink="">
      <xdr:nvSpPr>
        <xdr:cNvPr id="248" name="楕円 247">
          <a:extLst>
            <a:ext uri="{FF2B5EF4-FFF2-40B4-BE49-F238E27FC236}">
              <a16:creationId xmlns:a16="http://schemas.microsoft.com/office/drawing/2014/main" id="{1584AB42-8F7C-4913-8913-634AB5B30BFE}"/>
            </a:ext>
          </a:extLst>
        </xdr:cNvPr>
        <xdr:cNvSpPr/>
      </xdr:nvSpPr>
      <xdr:spPr>
        <a:xfrm>
          <a:off x="9192260" y="1054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62247</xdr:rowOff>
    </xdr:from>
    <xdr:ext cx="469744" cy="259045"/>
    <xdr:sp macro="" textlink="">
      <xdr:nvSpPr>
        <xdr:cNvPr id="249" name="【体育館・プール】&#10;一人当たり面積該当値テキスト">
          <a:extLst>
            <a:ext uri="{FF2B5EF4-FFF2-40B4-BE49-F238E27FC236}">
              <a16:creationId xmlns:a16="http://schemas.microsoft.com/office/drawing/2014/main" id="{D6279BBA-BE1C-44DB-A6C2-207F1B666F40}"/>
            </a:ext>
          </a:extLst>
        </xdr:cNvPr>
        <xdr:cNvSpPr txBox="1"/>
      </xdr:nvSpPr>
      <xdr:spPr>
        <a:xfrm>
          <a:off x="9258300" y="1045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50" name="楕円 249">
          <a:extLst>
            <a:ext uri="{FF2B5EF4-FFF2-40B4-BE49-F238E27FC236}">
              <a16:creationId xmlns:a16="http://schemas.microsoft.com/office/drawing/2014/main" id="{1D99EAAA-5937-44BE-8331-213B47F66DD7}"/>
            </a:ext>
          </a:extLst>
        </xdr:cNvPr>
        <xdr:cNvSpPr/>
      </xdr:nvSpPr>
      <xdr:spPr>
        <a:xfrm>
          <a:off x="8445500" y="10537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26670</xdr:rowOff>
    </xdr:to>
    <xdr:cxnSp macro="">
      <xdr:nvCxnSpPr>
        <xdr:cNvPr id="251" name="直線コネクタ 250">
          <a:extLst>
            <a:ext uri="{FF2B5EF4-FFF2-40B4-BE49-F238E27FC236}">
              <a16:creationId xmlns:a16="http://schemas.microsoft.com/office/drawing/2014/main" id="{135549A4-3043-47CE-BED9-A24A24498BE6}"/>
            </a:ext>
          </a:extLst>
        </xdr:cNvPr>
        <xdr:cNvCxnSpPr/>
      </xdr:nvCxnSpPr>
      <xdr:spPr>
        <a:xfrm>
          <a:off x="8496300" y="1058418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52" name="楕円 251">
          <a:extLst>
            <a:ext uri="{FF2B5EF4-FFF2-40B4-BE49-F238E27FC236}">
              <a16:creationId xmlns:a16="http://schemas.microsoft.com/office/drawing/2014/main" id="{AA1D0662-D2E1-4A17-8BC5-ED63A1836CF3}"/>
            </a:ext>
          </a:extLst>
        </xdr:cNvPr>
        <xdr:cNvSpPr/>
      </xdr:nvSpPr>
      <xdr:spPr>
        <a:xfrm>
          <a:off x="7670800" y="105371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53" name="直線コネクタ 252">
          <a:extLst>
            <a:ext uri="{FF2B5EF4-FFF2-40B4-BE49-F238E27FC236}">
              <a16:creationId xmlns:a16="http://schemas.microsoft.com/office/drawing/2014/main" id="{418C07E2-CC60-4B2B-980D-C6EB1976D382}"/>
            </a:ext>
          </a:extLst>
        </xdr:cNvPr>
        <xdr:cNvCxnSpPr/>
      </xdr:nvCxnSpPr>
      <xdr:spPr>
        <a:xfrm>
          <a:off x="7713980" y="105841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147320</xdr:rowOff>
    </xdr:from>
    <xdr:to>
      <xdr:col>41</xdr:col>
      <xdr:colOff>101600</xdr:colOff>
      <xdr:row>63</xdr:row>
      <xdr:rowOff>77470</xdr:rowOff>
    </xdr:to>
    <xdr:sp macro="" textlink="">
      <xdr:nvSpPr>
        <xdr:cNvPr id="254" name="楕円 253">
          <a:extLst>
            <a:ext uri="{FF2B5EF4-FFF2-40B4-BE49-F238E27FC236}">
              <a16:creationId xmlns:a16="http://schemas.microsoft.com/office/drawing/2014/main" id="{39B80DB7-BA42-4740-9604-459FCD19A8DB}"/>
            </a:ext>
          </a:extLst>
        </xdr:cNvPr>
        <xdr:cNvSpPr/>
      </xdr:nvSpPr>
      <xdr:spPr>
        <a:xfrm>
          <a:off x="687324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26670</xdr:rowOff>
    </xdr:to>
    <xdr:cxnSp macro="">
      <xdr:nvCxnSpPr>
        <xdr:cNvPr id="255" name="直線コネクタ 254">
          <a:extLst>
            <a:ext uri="{FF2B5EF4-FFF2-40B4-BE49-F238E27FC236}">
              <a16:creationId xmlns:a16="http://schemas.microsoft.com/office/drawing/2014/main" id="{2472AEC0-ED26-465A-AC58-99FD206CE869}"/>
            </a:ext>
          </a:extLst>
        </xdr:cNvPr>
        <xdr:cNvCxnSpPr/>
      </xdr:nvCxnSpPr>
      <xdr:spPr>
        <a:xfrm flipV="1">
          <a:off x="6924040" y="1058418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147320</xdr:rowOff>
    </xdr:from>
    <xdr:to>
      <xdr:col>36</xdr:col>
      <xdr:colOff>165100</xdr:colOff>
      <xdr:row>63</xdr:row>
      <xdr:rowOff>77470</xdr:rowOff>
    </xdr:to>
    <xdr:sp macro="" textlink="">
      <xdr:nvSpPr>
        <xdr:cNvPr id="256" name="楕円 255">
          <a:extLst>
            <a:ext uri="{FF2B5EF4-FFF2-40B4-BE49-F238E27FC236}">
              <a16:creationId xmlns:a16="http://schemas.microsoft.com/office/drawing/2014/main" id="{95B27B33-CB5F-470A-98DE-97AE051BFF28}"/>
            </a:ext>
          </a:extLst>
        </xdr:cNvPr>
        <xdr:cNvSpPr/>
      </xdr:nvSpPr>
      <xdr:spPr>
        <a:xfrm>
          <a:off x="609854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26670</xdr:rowOff>
    </xdr:from>
    <xdr:to>
      <xdr:col>41</xdr:col>
      <xdr:colOff>50800</xdr:colOff>
      <xdr:row>63</xdr:row>
      <xdr:rowOff>26670</xdr:rowOff>
    </xdr:to>
    <xdr:cxnSp macro="">
      <xdr:nvCxnSpPr>
        <xdr:cNvPr id="257" name="直線コネクタ 256">
          <a:extLst>
            <a:ext uri="{FF2B5EF4-FFF2-40B4-BE49-F238E27FC236}">
              <a16:creationId xmlns:a16="http://schemas.microsoft.com/office/drawing/2014/main" id="{55E891B1-388F-402C-8A19-9184E5808203}"/>
            </a:ext>
          </a:extLst>
        </xdr:cNvPr>
        <xdr:cNvCxnSpPr/>
      </xdr:nvCxnSpPr>
      <xdr:spPr>
        <a:xfrm>
          <a:off x="6149340" y="105879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1AF357C5-2851-4491-8E12-191EF0F84783}"/>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F8635719-3CE5-45AC-9B82-51F21798FEFB}"/>
            </a:ext>
          </a:extLst>
        </xdr:cNvPr>
        <xdr:cNvSpPr txBox="1"/>
      </xdr:nvSpPr>
      <xdr:spPr>
        <a:xfrm>
          <a:off x="750958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80121734-3C36-4AB5-8349-130290975110}"/>
            </a:ext>
          </a:extLst>
        </xdr:cNvPr>
        <xdr:cNvSpPr txBox="1"/>
      </xdr:nvSpPr>
      <xdr:spPr>
        <a:xfrm>
          <a:off x="67120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750582D0-DAE9-4FAE-86E1-C6CC0E420567}"/>
            </a:ext>
          </a:extLst>
        </xdr:cNvPr>
        <xdr:cNvSpPr txBox="1"/>
      </xdr:nvSpPr>
      <xdr:spPr>
        <a:xfrm>
          <a:off x="59373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62" name="n_1mainValue【体育館・プール】&#10;一人当たり面積">
          <a:extLst>
            <a:ext uri="{FF2B5EF4-FFF2-40B4-BE49-F238E27FC236}">
              <a16:creationId xmlns:a16="http://schemas.microsoft.com/office/drawing/2014/main" id="{5137ABB7-6D05-4EEF-B5B5-361BB8651257}"/>
            </a:ext>
          </a:extLst>
        </xdr:cNvPr>
        <xdr:cNvSpPr txBox="1"/>
      </xdr:nvSpPr>
      <xdr:spPr>
        <a:xfrm>
          <a:off x="827158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63" name="n_2mainValue【体育館・プール】&#10;一人当たり面積">
          <a:extLst>
            <a:ext uri="{FF2B5EF4-FFF2-40B4-BE49-F238E27FC236}">
              <a16:creationId xmlns:a16="http://schemas.microsoft.com/office/drawing/2014/main" id="{3533FE88-7729-499D-8851-5286142BF0EF}"/>
            </a:ext>
          </a:extLst>
        </xdr:cNvPr>
        <xdr:cNvSpPr txBox="1"/>
      </xdr:nvSpPr>
      <xdr:spPr>
        <a:xfrm>
          <a:off x="750958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68597</xdr:rowOff>
    </xdr:from>
    <xdr:ext cx="469744" cy="259045"/>
    <xdr:sp macro="" textlink="">
      <xdr:nvSpPr>
        <xdr:cNvPr id="264" name="n_3mainValue【体育館・プール】&#10;一人当たり面積">
          <a:extLst>
            <a:ext uri="{FF2B5EF4-FFF2-40B4-BE49-F238E27FC236}">
              <a16:creationId xmlns:a16="http://schemas.microsoft.com/office/drawing/2014/main" id="{72499407-35A6-4B34-837E-10E304F80DAC}"/>
            </a:ext>
          </a:extLst>
        </xdr:cNvPr>
        <xdr:cNvSpPr txBox="1"/>
      </xdr:nvSpPr>
      <xdr:spPr>
        <a:xfrm>
          <a:off x="6712027"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68597</xdr:rowOff>
    </xdr:from>
    <xdr:ext cx="469744" cy="259045"/>
    <xdr:sp macro="" textlink="">
      <xdr:nvSpPr>
        <xdr:cNvPr id="265" name="n_4mainValue【体育館・プール】&#10;一人当たり面積">
          <a:extLst>
            <a:ext uri="{FF2B5EF4-FFF2-40B4-BE49-F238E27FC236}">
              <a16:creationId xmlns:a16="http://schemas.microsoft.com/office/drawing/2014/main" id="{905FE648-432B-41A9-A3BE-4502ABAC5642}"/>
            </a:ext>
          </a:extLst>
        </xdr:cNvPr>
        <xdr:cNvSpPr txBox="1"/>
      </xdr:nvSpPr>
      <xdr:spPr>
        <a:xfrm>
          <a:off x="5937327"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84F869DB-7106-4AD0-8A8F-E6A3CB0066B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7A7A55B-721B-4B59-A6B2-C0BB3584A8B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C043BD74-96AE-4986-9A77-B98E798619B6}"/>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E3FC801A-00B3-449B-BBD3-9087699941D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68BA5D62-06BA-4C1C-843F-5DB493AE216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9DBCEB7B-188D-4443-A452-AA894C9A5A0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F6CE9A26-C5FF-4CCE-890F-C4B5F4684B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C5453990-EB8E-4296-B681-BD2E6C9DD7C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DD23BEB4-CC56-421A-B612-D2663B036FA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B5580FE0-B935-470C-8A1D-A091A23923A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523B27D1-E86A-4A67-9E9F-B112D2A85C1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FB49B5F1-155A-4002-B8DC-195918919EA3}"/>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45528303-417A-4C29-A54B-FB136121FDF9}"/>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F96E7A65-28EE-43B9-9257-9F958C1D482C}"/>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66407692-BAA3-48B9-BB92-1200FA092143}"/>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B7563BA1-FB60-4AC8-99DC-796E50E16948}"/>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D11B3454-26F2-43C5-BE56-588D242B3016}"/>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D612A2A1-4D9C-4BD8-8480-DCD51E6D819C}"/>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733816D8-5E87-4369-9ED1-73BA86095BFC}"/>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8F9005A-9E42-40A1-8253-FEE3076EEB4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D42C7768-7BE3-4C7B-9E8B-B814FF4E4CC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D6E02A20-57A5-4960-8552-A4F46FC5090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4F6BC31B-F695-4533-92DB-ABE86BA729AA}"/>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BAC497D7-9E27-48FA-BF7A-797C19DB4166}"/>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B68A8080-18DB-401D-A3AA-AFED257AD0FF}"/>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1A5C52C4-5878-4D1B-A049-D0BCF77E226D}"/>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8B650565-72C1-4887-A20E-0E719D809176}"/>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177567F8-73B6-4A90-B4BE-C53E0010C490}"/>
            </a:ext>
          </a:extLst>
        </xdr:cNvPr>
        <xdr:cNvSpPr txBox="1"/>
      </xdr:nvSpPr>
      <xdr:spPr>
        <a:xfrm>
          <a:off x="4124960" y="13486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9A4FF3BA-6B20-4203-BB74-0129C238760D}"/>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87652518-80E0-44CD-A22A-C65DC93C2FA5}"/>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43A4D603-6DFF-4348-9F4A-72E4268FBA74}"/>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BA027A87-3BC5-4436-B63B-F4C555C6D7BF}"/>
            </a:ext>
          </a:extLst>
        </xdr:cNvPr>
        <xdr:cNvSpPr/>
      </xdr:nvSpPr>
      <xdr:spPr>
        <a:xfrm>
          <a:off x="1739900" y="1345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57CE55C6-176A-4429-92B7-62B6DEE2692E}"/>
            </a:ext>
          </a:extLst>
        </xdr:cNvPr>
        <xdr:cNvSpPr/>
      </xdr:nvSpPr>
      <xdr:spPr>
        <a:xfrm>
          <a:off x="965200" y="134487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6D4C9A3-F165-4F4E-BBB0-21DB093AE9D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D25D257-2389-4BA2-9C49-96CBB56DF67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1F572B6-77B2-4C24-BB71-216E90B13F9B}"/>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20ED601-C128-4764-A2BC-DBD59335439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83F6B49-6845-499F-9C13-D526C7310738}"/>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28448</xdr:rowOff>
    </xdr:from>
    <xdr:to>
      <xdr:col>24</xdr:col>
      <xdr:colOff>114300</xdr:colOff>
      <xdr:row>80</xdr:row>
      <xdr:rowOff>130048</xdr:rowOff>
    </xdr:to>
    <xdr:sp macro="" textlink="">
      <xdr:nvSpPr>
        <xdr:cNvPr id="304" name="楕円 303">
          <a:extLst>
            <a:ext uri="{FF2B5EF4-FFF2-40B4-BE49-F238E27FC236}">
              <a16:creationId xmlns:a16="http://schemas.microsoft.com/office/drawing/2014/main" id="{A13955A2-9EB0-447C-8F5C-507524DA2647}"/>
            </a:ext>
          </a:extLst>
        </xdr:cNvPr>
        <xdr:cNvSpPr/>
      </xdr:nvSpPr>
      <xdr:spPr>
        <a:xfrm>
          <a:off x="4036060" y="1343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51325</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16BD8614-4BDC-4693-A2D1-C18B3C6F33A6}"/>
            </a:ext>
          </a:extLst>
        </xdr:cNvPr>
        <xdr:cNvSpPr txBox="1"/>
      </xdr:nvSpPr>
      <xdr:spPr>
        <a:xfrm>
          <a:off x="4124960" y="1329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170180</xdr:rowOff>
    </xdr:from>
    <xdr:to>
      <xdr:col>20</xdr:col>
      <xdr:colOff>38100</xdr:colOff>
      <xdr:row>81</xdr:row>
      <xdr:rowOff>100330</xdr:rowOff>
    </xdr:to>
    <xdr:sp macro="" textlink="">
      <xdr:nvSpPr>
        <xdr:cNvPr id="306" name="楕円 305">
          <a:extLst>
            <a:ext uri="{FF2B5EF4-FFF2-40B4-BE49-F238E27FC236}">
              <a16:creationId xmlns:a16="http://schemas.microsoft.com/office/drawing/2014/main" id="{37A45590-C0D9-474F-8DC0-30DD772ECB02}"/>
            </a:ext>
          </a:extLst>
        </xdr:cNvPr>
        <xdr:cNvSpPr/>
      </xdr:nvSpPr>
      <xdr:spPr>
        <a:xfrm>
          <a:off x="3312160" y="13581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79248</xdr:rowOff>
    </xdr:from>
    <xdr:to>
      <xdr:col>24</xdr:col>
      <xdr:colOff>63500</xdr:colOff>
      <xdr:row>81</xdr:row>
      <xdr:rowOff>49530</xdr:rowOff>
    </xdr:to>
    <xdr:cxnSp macro="">
      <xdr:nvCxnSpPr>
        <xdr:cNvPr id="307" name="直線コネクタ 306">
          <a:extLst>
            <a:ext uri="{FF2B5EF4-FFF2-40B4-BE49-F238E27FC236}">
              <a16:creationId xmlns:a16="http://schemas.microsoft.com/office/drawing/2014/main" id="{40992EB7-55A1-4377-830D-0C2606F3EA7F}"/>
            </a:ext>
          </a:extLst>
        </xdr:cNvPr>
        <xdr:cNvCxnSpPr/>
      </xdr:nvCxnSpPr>
      <xdr:spPr>
        <a:xfrm flipV="1">
          <a:off x="3355340" y="13490448"/>
          <a:ext cx="731520" cy="13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117602</xdr:rowOff>
    </xdr:from>
    <xdr:to>
      <xdr:col>15</xdr:col>
      <xdr:colOff>101600</xdr:colOff>
      <xdr:row>81</xdr:row>
      <xdr:rowOff>47752</xdr:rowOff>
    </xdr:to>
    <xdr:sp macro="" textlink="">
      <xdr:nvSpPr>
        <xdr:cNvPr id="308" name="楕円 307">
          <a:extLst>
            <a:ext uri="{FF2B5EF4-FFF2-40B4-BE49-F238E27FC236}">
              <a16:creationId xmlns:a16="http://schemas.microsoft.com/office/drawing/2014/main" id="{3A06D1F4-7365-48EF-B0F7-4758E29C3913}"/>
            </a:ext>
          </a:extLst>
        </xdr:cNvPr>
        <xdr:cNvSpPr/>
      </xdr:nvSpPr>
      <xdr:spPr>
        <a:xfrm>
          <a:off x="2514600" y="135288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168402</xdr:rowOff>
    </xdr:from>
    <xdr:to>
      <xdr:col>19</xdr:col>
      <xdr:colOff>177800</xdr:colOff>
      <xdr:row>81</xdr:row>
      <xdr:rowOff>49530</xdr:rowOff>
    </xdr:to>
    <xdr:cxnSp macro="">
      <xdr:nvCxnSpPr>
        <xdr:cNvPr id="309" name="直線コネクタ 308">
          <a:extLst>
            <a:ext uri="{FF2B5EF4-FFF2-40B4-BE49-F238E27FC236}">
              <a16:creationId xmlns:a16="http://schemas.microsoft.com/office/drawing/2014/main" id="{B2773395-A71A-4D81-97A7-944574B96137}"/>
            </a:ext>
          </a:extLst>
        </xdr:cNvPr>
        <xdr:cNvCxnSpPr/>
      </xdr:nvCxnSpPr>
      <xdr:spPr>
        <a:xfrm>
          <a:off x="2565400" y="13579602"/>
          <a:ext cx="78994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65024</xdr:rowOff>
    </xdr:from>
    <xdr:to>
      <xdr:col>10</xdr:col>
      <xdr:colOff>165100</xdr:colOff>
      <xdr:row>80</xdr:row>
      <xdr:rowOff>166624</xdr:rowOff>
    </xdr:to>
    <xdr:sp macro="" textlink="">
      <xdr:nvSpPr>
        <xdr:cNvPr id="310" name="楕円 309">
          <a:extLst>
            <a:ext uri="{FF2B5EF4-FFF2-40B4-BE49-F238E27FC236}">
              <a16:creationId xmlns:a16="http://schemas.microsoft.com/office/drawing/2014/main" id="{8D4AD100-6920-4A00-986E-E483B17FEF0C}"/>
            </a:ext>
          </a:extLst>
        </xdr:cNvPr>
        <xdr:cNvSpPr/>
      </xdr:nvSpPr>
      <xdr:spPr>
        <a:xfrm>
          <a:off x="1739900" y="1347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115824</xdr:rowOff>
    </xdr:from>
    <xdr:to>
      <xdr:col>15</xdr:col>
      <xdr:colOff>50800</xdr:colOff>
      <xdr:row>80</xdr:row>
      <xdr:rowOff>168402</xdr:rowOff>
    </xdr:to>
    <xdr:cxnSp macro="">
      <xdr:nvCxnSpPr>
        <xdr:cNvPr id="311" name="直線コネクタ 310">
          <a:extLst>
            <a:ext uri="{FF2B5EF4-FFF2-40B4-BE49-F238E27FC236}">
              <a16:creationId xmlns:a16="http://schemas.microsoft.com/office/drawing/2014/main" id="{BAD54397-4054-4CFB-AC17-132A8B7FF8AD}"/>
            </a:ext>
          </a:extLst>
        </xdr:cNvPr>
        <xdr:cNvCxnSpPr/>
      </xdr:nvCxnSpPr>
      <xdr:spPr>
        <a:xfrm>
          <a:off x="1790700" y="13527024"/>
          <a:ext cx="7747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14732</xdr:rowOff>
    </xdr:from>
    <xdr:to>
      <xdr:col>6</xdr:col>
      <xdr:colOff>38100</xdr:colOff>
      <xdr:row>80</xdr:row>
      <xdr:rowOff>116332</xdr:rowOff>
    </xdr:to>
    <xdr:sp macro="" textlink="">
      <xdr:nvSpPr>
        <xdr:cNvPr id="312" name="楕円 311">
          <a:extLst>
            <a:ext uri="{FF2B5EF4-FFF2-40B4-BE49-F238E27FC236}">
              <a16:creationId xmlns:a16="http://schemas.microsoft.com/office/drawing/2014/main" id="{8F4772EB-325E-4CBC-8DCD-1E8BD4ABE0A0}"/>
            </a:ext>
          </a:extLst>
        </xdr:cNvPr>
        <xdr:cNvSpPr/>
      </xdr:nvSpPr>
      <xdr:spPr>
        <a:xfrm>
          <a:off x="965200" y="134259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65532</xdr:rowOff>
    </xdr:from>
    <xdr:to>
      <xdr:col>10</xdr:col>
      <xdr:colOff>114300</xdr:colOff>
      <xdr:row>80</xdr:row>
      <xdr:rowOff>115824</xdr:rowOff>
    </xdr:to>
    <xdr:cxnSp macro="">
      <xdr:nvCxnSpPr>
        <xdr:cNvPr id="313" name="直線コネクタ 312">
          <a:extLst>
            <a:ext uri="{FF2B5EF4-FFF2-40B4-BE49-F238E27FC236}">
              <a16:creationId xmlns:a16="http://schemas.microsoft.com/office/drawing/2014/main" id="{B16DA966-EFA8-49CA-A716-93180F97A2D6}"/>
            </a:ext>
          </a:extLst>
        </xdr:cNvPr>
        <xdr:cNvCxnSpPr/>
      </xdr:nvCxnSpPr>
      <xdr:spPr>
        <a:xfrm>
          <a:off x="1008380" y="13476732"/>
          <a:ext cx="7823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43705</xdr:rowOff>
    </xdr:from>
    <xdr:ext cx="405111" cy="259045"/>
    <xdr:sp macro="" textlink="">
      <xdr:nvSpPr>
        <xdr:cNvPr id="314" name="n_1aveValue【福祉施設】&#10;有形固定資産減価償却率">
          <a:extLst>
            <a:ext uri="{FF2B5EF4-FFF2-40B4-BE49-F238E27FC236}">
              <a16:creationId xmlns:a16="http://schemas.microsoft.com/office/drawing/2014/main" id="{08D795B9-AB4B-49D6-B432-FBA3C3C66A33}"/>
            </a:ext>
          </a:extLst>
        </xdr:cNvPr>
        <xdr:cNvSpPr txBox="1"/>
      </xdr:nvSpPr>
      <xdr:spPr>
        <a:xfrm>
          <a:off x="3170564" y="1328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11701</xdr:rowOff>
    </xdr:from>
    <xdr:ext cx="405111" cy="259045"/>
    <xdr:sp macro="" textlink="">
      <xdr:nvSpPr>
        <xdr:cNvPr id="315" name="n_2aveValue【福祉施設】&#10;有形固定資産減価償却率">
          <a:extLst>
            <a:ext uri="{FF2B5EF4-FFF2-40B4-BE49-F238E27FC236}">
              <a16:creationId xmlns:a16="http://schemas.microsoft.com/office/drawing/2014/main" id="{2C7660C7-B98B-4AC7-838D-1D50EC982F08}"/>
            </a:ext>
          </a:extLst>
        </xdr:cNvPr>
        <xdr:cNvSpPr txBox="1"/>
      </xdr:nvSpPr>
      <xdr:spPr>
        <a:xfrm>
          <a:off x="2385704" y="1325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164864</xdr:rowOff>
    </xdr:from>
    <xdr:ext cx="405111" cy="259045"/>
    <xdr:sp macro="" textlink="">
      <xdr:nvSpPr>
        <xdr:cNvPr id="316" name="n_3aveValue【福祉施設】&#10;有形固定資産減価償却率">
          <a:extLst>
            <a:ext uri="{FF2B5EF4-FFF2-40B4-BE49-F238E27FC236}">
              <a16:creationId xmlns:a16="http://schemas.microsoft.com/office/drawing/2014/main" id="{0C21AEED-F0A7-4043-BA4A-DA04F81E5293}"/>
            </a:ext>
          </a:extLst>
        </xdr:cNvPr>
        <xdr:cNvSpPr txBox="1"/>
      </xdr:nvSpPr>
      <xdr:spPr>
        <a:xfrm>
          <a:off x="1611004" y="1324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317" name="n_4aveValue【福祉施設】&#10;有形固定資産減価償却率">
          <a:extLst>
            <a:ext uri="{FF2B5EF4-FFF2-40B4-BE49-F238E27FC236}">
              <a16:creationId xmlns:a16="http://schemas.microsoft.com/office/drawing/2014/main" id="{3A822A0E-AEF9-4447-BB55-7C0F5AE9080E}"/>
            </a:ext>
          </a:extLst>
        </xdr:cNvPr>
        <xdr:cNvSpPr txBox="1"/>
      </xdr:nvSpPr>
      <xdr:spPr>
        <a:xfrm>
          <a:off x="836304" y="13541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91457</xdr:rowOff>
    </xdr:from>
    <xdr:ext cx="405111" cy="259045"/>
    <xdr:sp macro="" textlink="">
      <xdr:nvSpPr>
        <xdr:cNvPr id="318" name="n_1mainValue【福祉施設】&#10;有形固定資産減価償却率">
          <a:extLst>
            <a:ext uri="{FF2B5EF4-FFF2-40B4-BE49-F238E27FC236}">
              <a16:creationId xmlns:a16="http://schemas.microsoft.com/office/drawing/2014/main" id="{E14632D9-E50B-40D8-8363-28E31E8FF008}"/>
            </a:ext>
          </a:extLst>
        </xdr:cNvPr>
        <xdr:cNvSpPr txBox="1"/>
      </xdr:nvSpPr>
      <xdr:spPr>
        <a:xfrm>
          <a:off x="3170564" y="1367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38879</xdr:rowOff>
    </xdr:from>
    <xdr:ext cx="405111" cy="259045"/>
    <xdr:sp macro="" textlink="">
      <xdr:nvSpPr>
        <xdr:cNvPr id="319" name="n_2mainValue【福祉施設】&#10;有形固定資産減価償却率">
          <a:extLst>
            <a:ext uri="{FF2B5EF4-FFF2-40B4-BE49-F238E27FC236}">
              <a16:creationId xmlns:a16="http://schemas.microsoft.com/office/drawing/2014/main" id="{C00E11E7-72B0-4E32-8C0F-6088C2092A02}"/>
            </a:ext>
          </a:extLst>
        </xdr:cNvPr>
        <xdr:cNvSpPr txBox="1"/>
      </xdr:nvSpPr>
      <xdr:spPr>
        <a:xfrm>
          <a:off x="2385704" y="13617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157751</xdr:rowOff>
    </xdr:from>
    <xdr:ext cx="405111" cy="259045"/>
    <xdr:sp macro="" textlink="">
      <xdr:nvSpPr>
        <xdr:cNvPr id="320" name="n_3mainValue【福祉施設】&#10;有形固定資産減価償却率">
          <a:extLst>
            <a:ext uri="{FF2B5EF4-FFF2-40B4-BE49-F238E27FC236}">
              <a16:creationId xmlns:a16="http://schemas.microsoft.com/office/drawing/2014/main" id="{DD5D7AAE-E650-4CA4-A0D3-891DC66FD618}"/>
            </a:ext>
          </a:extLst>
        </xdr:cNvPr>
        <xdr:cNvSpPr txBox="1"/>
      </xdr:nvSpPr>
      <xdr:spPr>
        <a:xfrm>
          <a:off x="1611004" y="13568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132859</xdr:rowOff>
    </xdr:from>
    <xdr:ext cx="405111" cy="259045"/>
    <xdr:sp macro="" textlink="">
      <xdr:nvSpPr>
        <xdr:cNvPr id="321" name="n_4mainValue【福祉施設】&#10;有形固定資産減価償却率">
          <a:extLst>
            <a:ext uri="{FF2B5EF4-FFF2-40B4-BE49-F238E27FC236}">
              <a16:creationId xmlns:a16="http://schemas.microsoft.com/office/drawing/2014/main" id="{304FD941-D7DE-4FD4-A48E-352064553EE1}"/>
            </a:ext>
          </a:extLst>
        </xdr:cNvPr>
        <xdr:cNvSpPr txBox="1"/>
      </xdr:nvSpPr>
      <xdr:spPr>
        <a:xfrm>
          <a:off x="836304" y="1320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A27F04AA-F162-4A83-A14B-2DB14607BD8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7FDE1CEA-BA79-41B7-AEBF-2033D0DAB409}"/>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64586272-9400-4F87-8800-81BA733C72B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32E066E7-4C37-4A6B-861E-701DF560F29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519D405-9685-4879-8AFA-31D49033F341}"/>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875C537-4664-40D4-B112-2C2C2CC81D2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3AC27DED-942D-4E1F-828C-F39013CD93D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FE90E671-6024-4321-9481-79A6CF6E0DB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A49D1BA-71BF-4887-A938-852DBEBFDFF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855E014-8E32-41BB-8831-575FC40333F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390A2F5E-9244-40C0-A003-99C76ECDEB67}"/>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3D42C3D4-3068-42A9-ACF7-4AA3EB1452FC}"/>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5F4D6698-0F1B-425A-A6D9-22252212DB55}"/>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B70936AD-CA1D-457B-84CA-00B35FDC68C5}"/>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4F63973E-7A23-4E15-9828-11BFACA447ED}"/>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B26CAD9-F13E-4BA1-B255-FAC59E39F372}"/>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E2F72766-6391-4F10-8573-FB7206C7A0F8}"/>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9D19472F-0650-4F1A-AFBC-3BAF8DD6973E}"/>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4DF44B17-67FA-4C6C-B07C-88269C83E44A}"/>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74D7D338-B9A8-436A-8772-4819BB77C0F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2157FAEE-41DC-47AF-8639-A1D985624912}"/>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CA04C172-A85B-4C7B-AECB-716323662611}"/>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C0B37819-136A-4BBC-B7B9-FEE9E3EBFE9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F6AB1EF3-09C4-406C-A8F4-819B09538108}"/>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3907A88B-1D39-463F-9E3C-5C43A097A17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66A1C06F-4345-4C8B-A895-BFE089CDF7E4}"/>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9A5B746B-3385-4147-A413-596B7A12A6E9}"/>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F54BC02B-1F48-4396-B53B-3F3EA20C9D05}"/>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2E64313E-686D-4258-AF4F-ABCC7F44EA1B}"/>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226BA1F5-4C3E-422F-A4C7-EA5EAAEE2D10}"/>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2B2306F8-089A-490F-9F25-00FE3DB7C079}"/>
            </a:ext>
          </a:extLst>
        </xdr:cNvPr>
        <xdr:cNvSpPr txBox="1"/>
      </xdr:nvSpPr>
      <xdr:spPr>
        <a:xfrm>
          <a:off x="9258300" y="13969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A7071354-0D32-43BB-84F8-7BBE2FC565FC}"/>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24D706EE-714D-4E35-A598-9414098428BA}"/>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BC36D9CA-CCA8-4E51-864D-1DA224EBD073}"/>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8C99B50E-857E-4669-AFCD-9058FA926B99}"/>
            </a:ext>
          </a:extLst>
        </xdr:cNvPr>
        <xdr:cNvSpPr/>
      </xdr:nvSpPr>
      <xdr:spPr>
        <a:xfrm>
          <a:off x="687324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3356FF9E-957B-4A0E-8006-B6E648DAF718}"/>
            </a:ext>
          </a:extLst>
        </xdr:cNvPr>
        <xdr:cNvSpPr/>
      </xdr:nvSpPr>
      <xdr:spPr>
        <a:xfrm>
          <a:off x="609854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F876298-C5DE-4B84-9016-E67DCAB6526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6F96CEE-7B1B-4F12-B024-11B9D7BF1F1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10BAFAE-A4D8-4159-87C2-594A833D9C4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A5A51D1-1DAB-4E48-A058-1D2241948E3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DF52585-513B-45B1-8378-441AE6ECBACD}"/>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115207</xdr:rowOff>
    </xdr:from>
    <xdr:to>
      <xdr:col>55</xdr:col>
      <xdr:colOff>50800</xdr:colOff>
      <xdr:row>78</xdr:row>
      <xdr:rowOff>45357</xdr:rowOff>
    </xdr:to>
    <xdr:sp macro="" textlink="">
      <xdr:nvSpPr>
        <xdr:cNvPr id="363" name="楕円 362">
          <a:extLst>
            <a:ext uri="{FF2B5EF4-FFF2-40B4-BE49-F238E27FC236}">
              <a16:creationId xmlns:a16="http://schemas.microsoft.com/office/drawing/2014/main" id="{2E480E73-973C-4651-A78C-47D152921006}"/>
            </a:ext>
          </a:extLst>
        </xdr:cNvPr>
        <xdr:cNvSpPr/>
      </xdr:nvSpPr>
      <xdr:spPr>
        <a:xfrm>
          <a:off x="9192260" y="130234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68234</xdr:rowOff>
    </xdr:from>
    <xdr:ext cx="469744" cy="259045"/>
    <xdr:sp macro="" textlink="">
      <xdr:nvSpPr>
        <xdr:cNvPr id="364" name="【福祉施設】&#10;一人当たり面積該当値テキスト">
          <a:extLst>
            <a:ext uri="{FF2B5EF4-FFF2-40B4-BE49-F238E27FC236}">
              <a16:creationId xmlns:a16="http://schemas.microsoft.com/office/drawing/2014/main" id="{08180358-42E2-4A35-8B18-8403ABBAE5F6}"/>
            </a:ext>
          </a:extLst>
        </xdr:cNvPr>
        <xdr:cNvSpPr txBox="1"/>
      </xdr:nvSpPr>
      <xdr:spPr>
        <a:xfrm>
          <a:off x="9258300" y="1297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52614</xdr:rowOff>
    </xdr:from>
    <xdr:to>
      <xdr:col>50</xdr:col>
      <xdr:colOff>165100</xdr:colOff>
      <xdr:row>78</xdr:row>
      <xdr:rowOff>154214</xdr:rowOff>
    </xdr:to>
    <xdr:sp macro="" textlink="">
      <xdr:nvSpPr>
        <xdr:cNvPr id="365" name="楕円 364">
          <a:extLst>
            <a:ext uri="{FF2B5EF4-FFF2-40B4-BE49-F238E27FC236}">
              <a16:creationId xmlns:a16="http://schemas.microsoft.com/office/drawing/2014/main" id="{8290F3DA-9415-4424-A6A9-5A0400691FE1}"/>
            </a:ext>
          </a:extLst>
        </xdr:cNvPr>
        <xdr:cNvSpPr/>
      </xdr:nvSpPr>
      <xdr:spPr>
        <a:xfrm>
          <a:off x="8445500" y="1312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166007</xdr:rowOff>
    </xdr:from>
    <xdr:to>
      <xdr:col>55</xdr:col>
      <xdr:colOff>0</xdr:colOff>
      <xdr:row>78</xdr:row>
      <xdr:rowOff>103414</xdr:rowOff>
    </xdr:to>
    <xdr:cxnSp macro="">
      <xdr:nvCxnSpPr>
        <xdr:cNvPr id="366" name="直線コネクタ 365">
          <a:extLst>
            <a:ext uri="{FF2B5EF4-FFF2-40B4-BE49-F238E27FC236}">
              <a16:creationId xmlns:a16="http://schemas.microsoft.com/office/drawing/2014/main" id="{3DB3FC3F-0A9A-4CED-A9FF-0DB9B36811CC}"/>
            </a:ext>
          </a:extLst>
        </xdr:cNvPr>
        <xdr:cNvCxnSpPr/>
      </xdr:nvCxnSpPr>
      <xdr:spPr>
        <a:xfrm flipV="1">
          <a:off x="8496300" y="13074287"/>
          <a:ext cx="723900" cy="10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63500</xdr:rowOff>
    </xdr:from>
    <xdr:to>
      <xdr:col>46</xdr:col>
      <xdr:colOff>38100</xdr:colOff>
      <xdr:row>78</xdr:row>
      <xdr:rowOff>165100</xdr:rowOff>
    </xdr:to>
    <xdr:sp macro="" textlink="">
      <xdr:nvSpPr>
        <xdr:cNvPr id="367" name="楕円 366">
          <a:extLst>
            <a:ext uri="{FF2B5EF4-FFF2-40B4-BE49-F238E27FC236}">
              <a16:creationId xmlns:a16="http://schemas.microsoft.com/office/drawing/2014/main" id="{5AE0270B-353E-4F6D-81B7-A341EAAF5046}"/>
            </a:ext>
          </a:extLst>
        </xdr:cNvPr>
        <xdr:cNvSpPr/>
      </xdr:nvSpPr>
      <xdr:spPr>
        <a:xfrm>
          <a:off x="7670800" y="13139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103414</xdr:rowOff>
    </xdr:from>
    <xdr:to>
      <xdr:col>50</xdr:col>
      <xdr:colOff>114300</xdr:colOff>
      <xdr:row>78</xdr:row>
      <xdr:rowOff>114300</xdr:rowOff>
    </xdr:to>
    <xdr:cxnSp macro="">
      <xdr:nvCxnSpPr>
        <xdr:cNvPr id="368" name="直線コネクタ 367">
          <a:extLst>
            <a:ext uri="{FF2B5EF4-FFF2-40B4-BE49-F238E27FC236}">
              <a16:creationId xmlns:a16="http://schemas.microsoft.com/office/drawing/2014/main" id="{E3A98699-B6C8-4665-AF65-BE7EC7F988C5}"/>
            </a:ext>
          </a:extLst>
        </xdr:cNvPr>
        <xdr:cNvCxnSpPr/>
      </xdr:nvCxnSpPr>
      <xdr:spPr>
        <a:xfrm flipV="1">
          <a:off x="7713980" y="13179334"/>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85271</xdr:rowOff>
    </xdr:from>
    <xdr:to>
      <xdr:col>41</xdr:col>
      <xdr:colOff>101600</xdr:colOff>
      <xdr:row>79</xdr:row>
      <xdr:rowOff>15421</xdr:rowOff>
    </xdr:to>
    <xdr:sp macro="" textlink="">
      <xdr:nvSpPr>
        <xdr:cNvPr id="369" name="楕円 368">
          <a:extLst>
            <a:ext uri="{FF2B5EF4-FFF2-40B4-BE49-F238E27FC236}">
              <a16:creationId xmlns:a16="http://schemas.microsoft.com/office/drawing/2014/main" id="{5A652FB1-FD61-4AA3-95B4-ACCCFE4BC42D}"/>
            </a:ext>
          </a:extLst>
        </xdr:cNvPr>
        <xdr:cNvSpPr/>
      </xdr:nvSpPr>
      <xdr:spPr>
        <a:xfrm>
          <a:off x="6873240" y="131611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114300</xdr:rowOff>
    </xdr:from>
    <xdr:to>
      <xdr:col>45</xdr:col>
      <xdr:colOff>177800</xdr:colOff>
      <xdr:row>78</xdr:row>
      <xdr:rowOff>136071</xdr:rowOff>
    </xdr:to>
    <xdr:cxnSp macro="">
      <xdr:nvCxnSpPr>
        <xdr:cNvPr id="370" name="直線コネクタ 369">
          <a:extLst>
            <a:ext uri="{FF2B5EF4-FFF2-40B4-BE49-F238E27FC236}">
              <a16:creationId xmlns:a16="http://schemas.microsoft.com/office/drawing/2014/main" id="{6B60D9ED-D47A-4544-9BD0-D9811E9FFF3A}"/>
            </a:ext>
          </a:extLst>
        </xdr:cNvPr>
        <xdr:cNvCxnSpPr/>
      </xdr:nvCxnSpPr>
      <xdr:spPr>
        <a:xfrm flipV="1">
          <a:off x="6924040" y="13190220"/>
          <a:ext cx="78994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96157</xdr:rowOff>
    </xdr:from>
    <xdr:to>
      <xdr:col>36</xdr:col>
      <xdr:colOff>165100</xdr:colOff>
      <xdr:row>79</xdr:row>
      <xdr:rowOff>26307</xdr:rowOff>
    </xdr:to>
    <xdr:sp macro="" textlink="">
      <xdr:nvSpPr>
        <xdr:cNvPr id="371" name="楕円 370">
          <a:extLst>
            <a:ext uri="{FF2B5EF4-FFF2-40B4-BE49-F238E27FC236}">
              <a16:creationId xmlns:a16="http://schemas.microsoft.com/office/drawing/2014/main" id="{6E4ABE45-B7C8-4CC7-A9FD-DF3704DD00CC}"/>
            </a:ext>
          </a:extLst>
        </xdr:cNvPr>
        <xdr:cNvSpPr/>
      </xdr:nvSpPr>
      <xdr:spPr>
        <a:xfrm>
          <a:off x="6098540" y="131720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136071</xdr:rowOff>
    </xdr:from>
    <xdr:to>
      <xdr:col>41</xdr:col>
      <xdr:colOff>50800</xdr:colOff>
      <xdr:row>78</xdr:row>
      <xdr:rowOff>146957</xdr:rowOff>
    </xdr:to>
    <xdr:cxnSp macro="">
      <xdr:nvCxnSpPr>
        <xdr:cNvPr id="372" name="直線コネクタ 371">
          <a:extLst>
            <a:ext uri="{FF2B5EF4-FFF2-40B4-BE49-F238E27FC236}">
              <a16:creationId xmlns:a16="http://schemas.microsoft.com/office/drawing/2014/main" id="{B28CA326-6BF3-4FED-935A-BBDCF4DB3790}"/>
            </a:ext>
          </a:extLst>
        </xdr:cNvPr>
        <xdr:cNvCxnSpPr/>
      </xdr:nvCxnSpPr>
      <xdr:spPr>
        <a:xfrm flipV="1">
          <a:off x="6149340" y="13211991"/>
          <a:ext cx="7747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02666C50-7CA5-424B-A2A2-696163DA6486}"/>
            </a:ext>
          </a:extLst>
        </xdr:cNvPr>
        <xdr:cNvSpPr txBox="1"/>
      </xdr:nvSpPr>
      <xdr:spPr>
        <a:xfrm>
          <a:off x="827158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8F366EEA-FEDD-470F-920A-9F714B28EA21}"/>
            </a:ext>
          </a:extLst>
        </xdr:cNvPr>
        <xdr:cNvSpPr txBox="1"/>
      </xdr:nvSpPr>
      <xdr:spPr>
        <a:xfrm>
          <a:off x="7509587" y="1409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75" name="n_3aveValue【福祉施設】&#10;一人当たり面積">
          <a:extLst>
            <a:ext uri="{FF2B5EF4-FFF2-40B4-BE49-F238E27FC236}">
              <a16:creationId xmlns:a16="http://schemas.microsoft.com/office/drawing/2014/main" id="{1FEBF120-6C8C-4A09-A7DA-953343185C5B}"/>
            </a:ext>
          </a:extLst>
        </xdr:cNvPr>
        <xdr:cNvSpPr txBox="1"/>
      </xdr:nvSpPr>
      <xdr:spPr>
        <a:xfrm>
          <a:off x="671202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C184A5C1-FD5E-41B9-A3C2-1B27CD90CEBA}"/>
            </a:ext>
          </a:extLst>
        </xdr:cNvPr>
        <xdr:cNvSpPr txBox="1"/>
      </xdr:nvSpPr>
      <xdr:spPr>
        <a:xfrm>
          <a:off x="5937327" y="1406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170741</xdr:rowOff>
    </xdr:from>
    <xdr:ext cx="469744" cy="259045"/>
    <xdr:sp macro="" textlink="">
      <xdr:nvSpPr>
        <xdr:cNvPr id="377" name="n_1mainValue【福祉施設】&#10;一人当たり面積">
          <a:extLst>
            <a:ext uri="{FF2B5EF4-FFF2-40B4-BE49-F238E27FC236}">
              <a16:creationId xmlns:a16="http://schemas.microsoft.com/office/drawing/2014/main" id="{6D04C413-5DD0-4147-B942-9BB937F6869A}"/>
            </a:ext>
          </a:extLst>
        </xdr:cNvPr>
        <xdr:cNvSpPr txBox="1"/>
      </xdr:nvSpPr>
      <xdr:spPr>
        <a:xfrm>
          <a:off x="8271587" y="1291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10177</xdr:rowOff>
    </xdr:from>
    <xdr:ext cx="469744" cy="259045"/>
    <xdr:sp macro="" textlink="">
      <xdr:nvSpPr>
        <xdr:cNvPr id="378" name="n_2mainValue【福祉施設】&#10;一人当たり面積">
          <a:extLst>
            <a:ext uri="{FF2B5EF4-FFF2-40B4-BE49-F238E27FC236}">
              <a16:creationId xmlns:a16="http://schemas.microsoft.com/office/drawing/2014/main" id="{F5807A3F-6DFC-4783-A77F-E1A9CD479C8B}"/>
            </a:ext>
          </a:extLst>
        </xdr:cNvPr>
        <xdr:cNvSpPr txBox="1"/>
      </xdr:nvSpPr>
      <xdr:spPr>
        <a:xfrm>
          <a:off x="7509587" y="1291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31948</xdr:rowOff>
    </xdr:from>
    <xdr:ext cx="469744" cy="259045"/>
    <xdr:sp macro="" textlink="">
      <xdr:nvSpPr>
        <xdr:cNvPr id="379" name="n_3mainValue【福祉施設】&#10;一人当たり面積">
          <a:extLst>
            <a:ext uri="{FF2B5EF4-FFF2-40B4-BE49-F238E27FC236}">
              <a16:creationId xmlns:a16="http://schemas.microsoft.com/office/drawing/2014/main" id="{3F9A7CEE-9A42-40BE-9DBB-09F9C0D4F2AB}"/>
            </a:ext>
          </a:extLst>
        </xdr:cNvPr>
        <xdr:cNvSpPr txBox="1"/>
      </xdr:nvSpPr>
      <xdr:spPr>
        <a:xfrm>
          <a:off x="6712027" y="1294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42834</xdr:rowOff>
    </xdr:from>
    <xdr:ext cx="469744" cy="259045"/>
    <xdr:sp macro="" textlink="">
      <xdr:nvSpPr>
        <xdr:cNvPr id="380" name="n_4mainValue【福祉施設】&#10;一人当たり面積">
          <a:extLst>
            <a:ext uri="{FF2B5EF4-FFF2-40B4-BE49-F238E27FC236}">
              <a16:creationId xmlns:a16="http://schemas.microsoft.com/office/drawing/2014/main" id="{09A6B51F-782F-4826-9F30-7C99619BD9A0}"/>
            </a:ext>
          </a:extLst>
        </xdr:cNvPr>
        <xdr:cNvSpPr txBox="1"/>
      </xdr:nvSpPr>
      <xdr:spPr>
        <a:xfrm>
          <a:off x="5937327" y="12951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7E09B986-D76D-4BB5-83F3-EC8F7AFB431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9CBEF79E-6E4A-4C02-A6F6-47220639462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9B17AC52-CF18-4674-B466-34871A6BB38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BC27FB7D-ADBB-4620-A8DA-7DC11947D47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70BA14EF-CCF4-4AC9-A4AC-D6BDFC7351D9}"/>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6E0C8208-00DC-41BF-A25D-AB88D8B9121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5C6FEAEB-BEE6-4CCE-990F-EAB5C717B76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D8D5225-5062-4761-8C80-164F7D6D03C1}"/>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DD739596-8255-4EFF-A201-3502F3340239}"/>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DA7B9CEB-AB77-41AA-99A5-ABB8377FDC7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C872A26E-0DE6-4B70-B1EE-B14126FC0FAA}"/>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CC2ECB9F-177C-4272-A0CE-B628A4B4332D}"/>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A536C267-23DC-4E7B-986E-8CBB66EE6D88}"/>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762B72C7-095C-41B3-9F0D-B12DB4F7E59C}"/>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8EE6D5B6-45A6-4D68-8EC4-A218FC38E542}"/>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4C5112B5-77CA-482A-81A5-D7E49E9C170C}"/>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D29266EF-4C1E-4031-A921-613956EE596E}"/>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3CBB62CD-C015-4334-B134-7D0BB644B304}"/>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CAAC3C2D-FBC3-4606-BFF4-8BBDB540AEEF}"/>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A7A9AE22-1905-4370-A269-1B07BEA0C2F2}"/>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779FBB79-BA57-4FB0-BCD6-F981F8C809EF}"/>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A7B730C5-3E4E-49B0-AD77-CC190D4CF4A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7640408E-67F2-4EA9-BDBE-EAEF6D4B582C}"/>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93761146-6D3E-4505-8B01-781ED3F5F533}"/>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EA3290D0-093C-4BD5-A9D4-E6ADAEABD837}"/>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ED0F50D8-7C48-4B4C-A9D6-470A42C40FCB}"/>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37528B1A-FC47-48AE-8FE9-8AF98B4A4F20}"/>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13796739-613D-4BE6-B578-136B6B740C55}"/>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6EAF9FFF-F446-4C3A-8B0D-9D41070F88BC}"/>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95D5C3E1-5B3C-495A-81DD-6F58403E501B}"/>
            </a:ext>
          </a:extLst>
        </xdr:cNvPr>
        <xdr:cNvSpPr txBox="1"/>
      </xdr:nvSpPr>
      <xdr:spPr>
        <a:xfrm>
          <a:off x="412496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FE30AB64-C382-4F6C-9066-7C6D6E5A0930}"/>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FF67E2FC-F565-48AB-86B7-46403A15DCEB}"/>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DC9E5D0B-DC52-4778-AD42-AB65FD2F625C}"/>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1A7E5D25-E9AF-4EB2-9202-C7964114693F}"/>
            </a:ext>
          </a:extLst>
        </xdr:cNvPr>
        <xdr:cNvSpPr/>
      </xdr:nvSpPr>
      <xdr:spPr>
        <a:xfrm>
          <a:off x="173990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4CBA6861-6A42-4F5C-AA00-AECC37BCDB31}"/>
            </a:ext>
          </a:extLst>
        </xdr:cNvPr>
        <xdr:cNvSpPr/>
      </xdr:nvSpPr>
      <xdr:spPr>
        <a:xfrm>
          <a:off x="965200" y="17330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CC896CE-C816-4D95-B6C7-A2CAFEFEB13C}"/>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370720B0-9573-49AC-BE46-BE1737A5375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627A631-7398-42DD-80D8-FC7B4051D6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9AB0BB26-F887-42BA-8B58-FF187CB3A47E}"/>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43903B88-723F-48B4-8775-D83B2F1F7164}"/>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25400</xdr:rowOff>
    </xdr:from>
    <xdr:to>
      <xdr:col>24</xdr:col>
      <xdr:colOff>114300</xdr:colOff>
      <xdr:row>105</xdr:row>
      <xdr:rowOff>127000</xdr:rowOff>
    </xdr:to>
    <xdr:sp macro="" textlink="">
      <xdr:nvSpPr>
        <xdr:cNvPr id="421" name="楕円 420">
          <a:extLst>
            <a:ext uri="{FF2B5EF4-FFF2-40B4-BE49-F238E27FC236}">
              <a16:creationId xmlns:a16="http://schemas.microsoft.com/office/drawing/2014/main" id="{A6070ABE-A033-4D68-98A9-38859B5D9424}"/>
            </a:ext>
          </a:extLst>
        </xdr:cNvPr>
        <xdr:cNvSpPr/>
      </xdr:nvSpPr>
      <xdr:spPr>
        <a:xfrm>
          <a:off x="403606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3827</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C2B164E1-883B-4542-9B93-449601D64166}"/>
            </a:ext>
          </a:extLst>
        </xdr:cNvPr>
        <xdr:cNvSpPr txBox="1"/>
      </xdr:nvSpPr>
      <xdr:spPr>
        <a:xfrm>
          <a:off x="4124960"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2539</xdr:rowOff>
    </xdr:from>
    <xdr:to>
      <xdr:col>20</xdr:col>
      <xdr:colOff>38100</xdr:colOff>
      <xdr:row>105</xdr:row>
      <xdr:rowOff>104139</xdr:rowOff>
    </xdr:to>
    <xdr:sp macro="" textlink="">
      <xdr:nvSpPr>
        <xdr:cNvPr id="423" name="楕円 422">
          <a:extLst>
            <a:ext uri="{FF2B5EF4-FFF2-40B4-BE49-F238E27FC236}">
              <a16:creationId xmlns:a16="http://schemas.microsoft.com/office/drawing/2014/main" id="{019F4054-A82F-410E-B94D-0F48F9092464}"/>
            </a:ext>
          </a:extLst>
        </xdr:cNvPr>
        <xdr:cNvSpPr/>
      </xdr:nvSpPr>
      <xdr:spPr>
        <a:xfrm>
          <a:off x="3312160" y="176047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53339</xdr:rowOff>
    </xdr:from>
    <xdr:to>
      <xdr:col>24</xdr:col>
      <xdr:colOff>63500</xdr:colOff>
      <xdr:row>105</xdr:row>
      <xdr:rowOff>76200</xdr:rowOff>
    </xdr:to>
    <xdr:cxnSp macro="">
      <xdr:nvCxnSpPr>
        <xdr:cNvPr id="424" name="直線コネクタ 423">
          <a:extLst>
            <a:ext uri="{FF2B5EF4-FFF2-40B4-BE49-F238E27FC236}">
              <a16:creationId xmlns:a16="http://schemas.microsoft.com/office/drawing/2014/main" id="{FD9E0212-DF4A-4E0A-9ABB-3D45CC8DF7FE}"/>
            </a:ext>
          </a:extLst>
        </xdr:cNvPr>
        <xdr:cNvCxnSpPr/>
      </xdr:nvCxnSpPr>
      <xdr:spPr>
        <a:xfrm>
          <a:off x="3355340" y="17655539"/>
          <a:ext cx="7315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149225</xdr:rowOff>
    </xdr:from>
    <xdr:to>
      <xdr:col>15</xdr:col>
      <xdr:colOff>101600</xdr:colOff>
      <xdr:row>105</xdr:row>
      <xdr:rowOff>79375</xdr:rowOff>
    </xdr:to>
    <xdr:sp macro="" textlink="">
      <xdr:nvSpPr>
        <xdr:cNvPr id="425" name="楕円 424">
          <a:extLst>
            <a:ext uri="{FF2B5EF4-FFF2-40B4-BE49-F238E27FC236}">
              <a16:creationId xmlns:a16="http://schemas.microsoft.com/office/drawing/2014/main" id="{FEEF9721-9982-45B8-9549-CB90A3DA4BC4}"/>
            </a:ext>
          </a:extLst>
        </xdr:cNvPr>
        <xdr:cNvSpPr/>
      </xdr:nvSpPr>
      <xdr:spPr>
        <a:xfrm>
          <a:off x="2514600" y="17583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28575</xdr:rowOff>
    </xdr:from>
    <xdr:to>
      <xdr:col>19</xdr:col>
      <xdr:colOff>177800</xdr:colOff>
      <xdr:row>105</xdr:row>
      <xdr:rowOff>53339</xdr:rowOff>
    </xdr:to>
    <xdr:cxnSp macro="">
      <xdr:nvCxnSpPr>
        <xdr:cNvPr id="426" name="直線コネクタ 425">
          <a:extLst>
            <a:ext uri="{FF2B5EF4-FFF2-40B4-BE49-F238E27FC236}">
              <a16:creationId xmlns:a16="http://schemas.microsoft.com/office/drawing/2014/main" id="{3C18A66A-9FCD-4128-AB70-661C530FFCA5}"/>
            </a:ext>
          </a:extLst>
        </xdr:cNvPr>
        <xdr:cNvCxnSpPr/>
      </xdr:nvCxnSpPr>
      <xdr:spPr>
        <a:xfrm>
          <a:off x="2565400" y="17630775"/>
          <a:ext cx="78994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114936</xdr:rowOff>
    </xdr:from>
    <xdr:to>
      <xdr:col>10</xdr:col>
      <xdr:colOff>165100</xdr:colOff>
      <xdr:row>105</xdr:row>
      <xdr:rowOff>45086</xdr:rowOff>
    </xdr:to>
    <xdr:sp macro="" textlink="">
      <xdr:nvSpPr>
        <xdr:cNvPr id="427" name="楕円 426">
          <a:extLst>
            <a:ext uri="{FF2B5EF4-FFF2-40B4-BE49-F238E27FC236}">
              <a16:creationId xmlns:a16="http://schemas.microsoft.com/office/drawing/2014/main" id="{7CAE5F05-DAC3-4541-BEC2-30126726DDCA}"/>
            </a:ext>
          </a:extLst>
        </xdr:cNvPr>
        <xdr:cNvSpPr/>
      </xdr:nvSpPr>
      <xdr:spPr>
        <a:xfrm>
          <a:off x="1739900" y="175494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165736</xdr:rowOff>
    </xdr:from>
    <xdr:to>
      <xdr:col>15</xdr:col>
      <xdr:colOff>50800</xdr:colOff>
      <xdr:row>105</xdr:row>
      <xdr:rowOff>28575</xdr:rowOff>
    </xdr:to>
    <xdr:cxnSp macro="">
      <xdr:nvCxnSpPr>
        <xdr:cNvPr id="428" name="直線コネクタ 427">
          <a:extLst>
            <a:ext uri="{FF2B5EF4-FFF2-40B4-BE49-F238E27FC236}">
              <a16:creationId xmlns:a16="http://schemas.microsoft.com/office/drawing/2014/main" id="{61488B69-48B9-41BB-B29B-636268EAA9C3}"/>
            </a:ext>
          </a:extLst>
        </xdr:cNvPr>
        <xdr:cNvCxnSpPr/>
      </xdr:nvCxnSpPr>
      <xdr:spPr>
        <a:xfrm>
          <a:off x="1790700" y="17600296"/>
          <a:ext cx="7747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82550</xdr:rowOff>
    </xdr:from>
    <xdr:to>
      <xdr:col>6</xdr:col>
      <xdr:colOff>38100</xdr:colOff>
      <xdr:row>105</xdr:row>
      <xdr:rowOff>12700</xdr:rowOff>
    </xdr:to>
    <xdr:sp macro="" textlink="">
      <xdr:nvSpPr>
        <xdr:cNvPr id="429" name="楕円 428">
          <a:extLst>
            <a:ext uri="{FF2B5EF4-FFF2-40B4-BE49-F238E27FC236}">
              <a16:creationId xmlns:a16="http://schemas.microsoft.com/office/drawing/2014/main" id="{914575C3-EC2C-4201-9D58-82CA90C1D8F7}"/>
            </a:ext>
          </a:extLst>
        </xdr:cNvPr>
        <xdr:cNvSpPr/>
      </xdr:nvSpPr>
      <xdr:spPr>
        <a:xfrm>
          <a:off x="965200" y="17517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133350</xdr:rowOff>
    </xdr:from>
    <xdr:to>
      <xdr:col>10</xdr:col>
      <xdr:colOff>114300</xdr:colOff>
      <xdr:row>104</xdr:row>
      <xdr:rowOff>165736</xdr:rowOff>
    </xdr:to>
    <xdr:cxnSp macro="">
      <xdr:nvCxnSpPr>
        <xdr:cNvPr id="430" name="直線コネクタ 429">
          <a:extLst>
            <a:ext uri="{FF2B5EF4-FFF2-40B4-BE49-F238E27FC236}">
              <a16:creationId xmlns:a16="http://schemas.microsoft.com/office/drawing/2014/main" id="{6FFAAD90-AE53-4126-A3A3-A24A90C294C7}"/>
            </a:ext>
          </a:extLst>
        </xdr:cNvPr>
        <xdr:cNvCxnSpPr/>
      </xdr:nvCxnSpPr>
      <xdr:spPr>
        <a:xfrm>
          <a:off x="1008380" y="17567910"/>
          <a:ext cx="78232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31" name="n_1aveValue【市民会館】&#10;有形固定資産減価償却率">
          <a:extLst>
            <a:ext uri="{FF2B5EF4-FFF2-40B4-BE49-F238E27FC236}">
              <a16:creationId xmlns:a16="http://schemas.microsoft.com/office/drawing/2014/main" id="{A60AAF64-0385-4FC1-BA67-AEEEDFED4E2D}"/>
            </a:ext>
          </a:extLst>
        </xdr:cNvPr>
        <xdr:cNvSpPr txBox="1"/>
      </xdr:nvSpPr>
      <xdr:spPr>
        <a:xfrm>
          <a:off x="3170564"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432" name="n_2aveValue【市民会館】&#10;有形固定資産減価償却率">
          <a:extLst>
            <a:ext uri="{FF2B5EF4-FFF2-40B4-BE49-F238E27FC236}">
              <a16:creationId xmlns:a16="http://schemas.microsoft.com/office/drawing/2014/main" id="{97F55179-E73B-47FD-9135-6055CC7C33FE}"/>
            </a:ext>
          </a:extLst>
        </xdr:cNvPr>
        <xdr:cNvSpPr txBox="1"/>
      </xdr:nvSpPr>
      <xdr:spPr>
        <a:xfrm>
          <a:off x="238570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433" name="n_3aveValue【市民会館】&#10;有形固定資産減価償却率">
          <a:extLst>
            <a:ext uri="{FF2B5EF4-FFF2-40B4-BE49-F238E27FC236}">
              <a16:creationId xmlns:a16="http://schemas.microsoft.com/office/drawing/2014/main" id="{F5401D0F-8936-47E3-BE09-2B52332F5E03}"/>
            </a:ext>
          </a:extLst>
        </xdr:cNvPr>
        <xdr:cNvSpPr txBox="1"/>
      </xdr:nvSpPr>
      <xdr:spPr>
        <a:xfrm>
          <a:off x="1611004" y="1711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434" name="n_4aveValue【市民会館】&#10;有形固定資産減価償却率">
          <a:extLst>
            <a:ext uri="{FF2B5EF4-FFF2-40B4-BE49-F238E27FC236}">
              <a16:creationId xmlns:a16="http://schemas.microsoft.com/office/drawing/2014/main" id="{BC501D56-61D5-48F0-832C-2B54409C5E7E}"/>
            </a:ext>
          </a:extLst>
        </xdr:cNvPr>
        <xdr:cNvSpPr txBox="1"/>
      </xdr:nvSpPr>
      <xdr:spPr>
        <a:xfrm>
          <a:off x="836304" y="1710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95266</xdr:rowOff>
    </xdr:from>
    <xdr:ext cx="405111" cy="259045"/>
    <xdr:sp macro="" textlink="">
      <xdr:nvSpPr>
        <xdr:cNvPr id="435" name="n_1mainValue【市民会館】&#10;有形固定資産減価償却率">
          <a:extLst>
            <a:ext uri="{FF2B5EF4-FFF2-40B4-BE49-F238E27FC236}">
              <a16:creationId xmlns:a16="http://schemas.microsoft.com/office/drawing/2014/main" id="{CAFF20F9-21C6-41DD-A38E-0579F9C4E667}"/>
            </a:ext>
          </a:extLst>
        </xdr:cNvPr>
        <xdr:cNvSpPr txBox="1"/>
      </xdr:nvSpPr>
      <xdr:spPr>
        <a:xfrm>
          <a:off x="317056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70502</xdr:rowOff>
    </xdr:from>
    <xdr:ext cx="405111" cy="259045"/>
    <xdr:sp macro="" textlink="">
      <xdr:nvSpPr>
        <xdr:cNvPr id="436" name="n_2mainValue【市民会館】&#10;有形固定資産減価償却率">
          <a:extLst>
            <a:ext uri="{FF2B5EF4-FFF2-40B4-BE49-F238E27FC236}">
              <a16:creationId xmlns:a16="http://schemas.microsoft.com/office/drawing/2014/main" id="{9828D987-0907-4030-BB38-4D0606DC3F25}"/>
            </a:ext>
          </a:extLst>
        </xdr:cNvPr>
        <xdr:cNvSpPr txBox="1"/>
      </xdr:nvSpPr>
      <xdr:spPr>
        <a:xfrm>
          <a:off x="2385704" y="1767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36213</xdr:rowOff>
    </xdr:from>
    <xdr:ext cx="405111" cy="259045"/>
    <xdr:sp macro="" textlink="">
      <xdr:nvSpPr>
        <xdr:cNvPr id="437" name="n_3mainValue【市民会館】&#10;有形固定資産減価償却率">
          <a:extLst>
            <a:ext uri="{FF2B5EF4-FFF2-40B4-BE49-F238E27FC236}">
              <a16:creationId xmlns:a16="http://schemas.microsoft.com/office/drawing/2014/main" id="{B884F1B9-058D-479D-8C0C-8F4E59B42A81}"/>
            </a:ext>
          </a:extLst>
        </xdr:cNvPr>
        <xdr:cNvSpPr txBox="1"/>
      </xdr:nvSpPr>
      <xdr:spPr>
        <a:xfrm>
          <a:off x="1611004" y="17638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3827</xdr:rowOff>
    </xdr:from>
    <xdr:ext cx="405111" cy="259045"/>
    <xdr:sp macro="" textlink="">
      <xdr:nvSpPr>
        <xdr:cNvPr id="438" name="n_4mainValue【市民会館】&#10;有形固定資産減価償却率">
          <a:extLst>
            <a:ext uri="{FF2B5EF4-FFF2-40B4-BE49-F238E27FC236}">
              <a16:creationId xmlns:a16="http://schemas.microsoft.com/office/drawing/2014/main" id="{234AD874-2F60-4A3C-A8B6-F0837B424EE5}"/>
            </a:ext>
          </a:extLst>
        </xdr:cNvPr>
        <xdr:cNvSpPr txBox="1"/>
      </xdr:nvSpPr>
      <xdr:spPr>
        <a:xfrm>
          <a:off x="83630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EF3682FE-F866-4864-BFE4-B1772E837B0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9017CE6A-9511-4FF7-BD0D-5CFA62B45D4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3A75FC44-FBD9-47BC-94AC-300D64DD81E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2200179-6FEB-451C-8FE7-0BD54DACE83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9D7DBB06-9662-4AD2-AB91-091FA2B55E8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650B901F-124D-41E8-8E98-555BDA6A98F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8D36F96A-7986-4F2E-8B9F-3B5EAAA9070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4AAB4546-D019-4C8C-B0A6-06216EE703E4}"/>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726E2D55-FFAF-4611-8BA2-8D26931898DC}"/>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F6F932A6-3724-4E5A-BA53-25B940FD61AD}"/>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9B218E8D-2A11-450E-9E2E-25D1A5944B73}"/>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1C00C07E-AE25-440B-A64A-75A44D70A907}"/>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8667F19F-809C-4038-9C7A-CCA185F6A6B2}"/>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3B289944-F8AA-48F2-B906-1D1C65224534}"/>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77BF66E2-A455-46B8-98E5-01339AD9C859}"/>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14DFEEEB-AD6D-42E5-A4B6-2503CC725749}"/>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EDBDBB38-F29D-41B4-A817-30A0131FB13C}"/>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365F6024-F700-4AB9-B558-1C1F71D26013}"/>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43655F59-D78A-40F7-A67C-0B5472AC5488}"/>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1521B47C-22F2-40CC-A82D-8AC97FAF27C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7469953E-B46B-4CC0-BBAA-C5660206B5C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591C739D-7295-45AB-B20F-29EB881B588B}"/>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8D162D67-08A5-4937-AAD4-4736B382EF64}"/>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C9B419F7-AF27-4113-A4C4-659B2C002DD1}"/>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6ED37264-FA40-4490-A78D-5767D0647AC7}"/>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D32F7E1C-0CB0-43C7-A503-EE7D982C9193}"/>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5" name="【市民会館】&#10;一人当たり面積平均値テキスト">
          <a:extLst>
            <a:ext uri="{FF2B5EF4-FFF2-40B4-BE49-F238E27FC236}">
              <a16:creationId xmlns:a16="http://schemas.microsoft.com/office/drawing/2014/main" id="{E6A79FB4-282A-4413-82C3-5AFAD8EFBEB8}"/>
            </a:ext>
          </a:extLst>
        </xdr:cNvPr>
        <xdr:cNvSpPr txBox="1"/>
      </xdr:nvSpPr>
      <xdr:spPr>
        <a:xfrm>
          <a:off x="9258300" y="17640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BEF9DDAE-2A44-4506-9664-C062ECC04E19}"/>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89C97148-0DD0-4F36-8B1A-E1E7923CB726}"/>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D6FE0DB9-3BC0-49CA-95CB-5389D26F8283}"/>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4DA82053-B029-4284-82F8-0254DBB4BDCB}"/>
            </a:ext>
          </a:extLst>
        </xdr:cNvPr>
        <xdr:cNvSpPr/>
      </xdr:nvSpPr>
      <xdr:spPr>
        <a:xfrm>
          <a:off x="687324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EFF963FF-DB28-4EBD-BF8D-576AC465D24E}"/>
            </a:ext>
          </a:extLst>
        </xdr:cNvPr>
        <xdr:cNvSpPr/>
      </xdr:nvSpPr>
      <xdr:spPr>
        <a:xfrm>
          <a:off x="609854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16CB2207-712A-425B-9258-5EA645E0D6C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5DDC8EB1-96AB-42AC-87BB-6823CE9BF4A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55CFA48-B0DB-4FA6-B0ED-42913404834A}"/>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EB7524F-4484-4BB7-86C4-9773F419E927}"/>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B6E0CD3-35BE-40CF-B0C9-5931520E0588}"/>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13970</xdr:rowOff>
    </xdr:from>
    <xdr:to>
      <xdr:col>55</xdr:col>
      <xdr:colOff>50800</xdr:colOff>
      <xdr:row>101</xdr:row>
      <xdr:rowOff>115570</xdr:rowOff>
    </xdr:to>
    <xdr:sp macro="" textlink="">
      <xdr:nvSpPr>
        <xdr:cNvPr id="476" name="楕円 475">
          <a:extLst>
            <a:ext uri="{FF2B5EF4-FFF2-40B4-BE49-F238E27FC236}">
              <a16:creationId xmlns:a16="http://schemas.microsoft.com/office/drawing/2014/main" id="{45C7CC22-C695-4C1D-9F39-54EDB4139BC6}"/>
            </a:ext>
          </a:extLst>
        </xdr:cNvPr>
        <xdr:cNvSpPr/>
      </xdr:nvSpPr>
      <xdr:spPr>
        <a:xfrm>
          <a:off x="9192260" y="169456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138447</xdr:rowOff>
    </xdr:from>
    <xdr:ext cx="469744" cy="259045"/>
    <xdr:sp macro="" textlink="">
      <xdr:nvSpPr>
        <xdr:cNvPr id="477" name="【市民会館】&#10;一人当たり面積該当値テキスト">
          <a:extLst>
            <a:ext uri="{FF2B5EF4-FFF2-40B4-BE49-F238E27FC236}">
              <a16:creationId xmlns:a16="http://schemas.microsoft.com/office/drawing/2014/main" id="{D5C609BC-0983-4184-BAEE-76B5180EC655}"/>
            </a:ext>
          </a:extLst>
        </xdr:cNvPr>
        <xdr:cNvSpPr txBox="1"/>
      </xdr:nvSpPr>
      <xdr:spPr>
        <a:xfrm>
          <a:off x="9258300" y="1690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23113</xdr:rowOff>
    </xdr:from>
    <xdr:to>
      <xdr:col>50</xdr:col>
      <xdr:colOff>165100</xdr:colOff>
      <xdr:row>101</xdr:row>
      <xdr:rowOff>124713</xdr:rowOff>
    </xdr:to>
    <xdr:sp macro="" textlink="">
      <xdr:nvSpPr>
        <xdr:cNvPr id="478" name="楕円 477">
          <a:extLst>
            <a:ext uri="{FF2B5EF4-FFF2-40B4-BE49-F238E27FC236}">
              <a16:creationId xmlns:a16="http://schemas.microsoft.com/office/drawing/2014/main" id="{642D406D-AA96-4CC5-ADAF-5F02F02B0D19}"/>
            </a:ext>
          </a:extLst>
        </xdr:cNvPr>
        <xdr:cNvSpPr/>
      </xdr:nvSpPr>
      <xdr:spPr>
        <a:xfrm>
          <a:off x="8445500" y="1695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64770</xdr:rowOff>
    </xdr:from>
    <xdr:to>
      <xdr:col>55</xdr:col>
      <xdr:colOff>0</xdr:colOff>
      <xdr:row>101</xdr:row>
      <xdr:rowOff>73913</xdr:rowOff>
    </xdr:to>
    <xdr:cxnSp macro="">
      <xdr:nvCxnSpPr>
        <xdr:cNvPr id="479" name="直線コネクタ 478">
          <a:extLst>
            <a:ext uri="{FF2B5EF4-FFF2-40B4-BE49-F238E27FC236}">
              <a16:creationId xmlns:a16="http://schemas.microsoft.com/office/drawing/2014/main" id="{4FC391AC-2933-4ADE-8685-662A157EF2C7}"/>
            </a:ext>
          </a:extLst>
        </xdr:cNvPr>
        <xdr:cNvCxnSpPr/>
      </xdr:nvCxnSpPr>
      <xdr:spPr>
        <a:xfrm flipV="1">
          <a:off x="8496300" y="16996410"/>
          <a:ext cx="7239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32258</xdr:rowOff>
    </xdr:from>
    <xdr:to>
      <xdr:col>46</xdr:col>
      <xdr:colOff>38100</xdr:colOff>
      <xdr:row>101</xdr:row>
      <xdr:rowOff>133858</xdr:rowOff>
    </xdr:to>
    <xdr:sp macro="" textlink="">
      <xdr:nvSpPr>
        <xdr:cNvPr id="480" name="楕円 479">
          <a:extLst>
            <a:ext uri="{FF2B5EF4-FFF2-40B4-BE49-F238E27FC236}">
              <a16:creationId xmlns:a16="http://schemas.microsoft.com/office/drawing/2014/main" id="{CA052687-01C7-4B39-BF02-603A600FAE1E}"/>
            </a:ext>
          </a:extLst>
        </xdr:cNvPr>
        <xdr:cNvSpPr/>
      </xdr:nvSpPr>
      <xdr:spPr>
        <a:xfrm>
          <a:off x="7670800" y="169638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73913</xdr:rowOff>
    </xdr:from>
    <xdr:to>
      <xdr:col>50</xdr:col>
      <xdr:colOff>114300</xdr:colOff>
      <xdr:row>101</xdr:row>
      <xdr:rowOff>83058</xdr:rowOff>
    </xdr:to>
    <xdr:cxnSp macro="">
      <xdr:nvCxnSpPr>
        <xdr:cNvPr id="481" name="直線コネクタ 480">
          <a:extLst>
            <a:ext uri="{FF2B5EF4-FFF2-40B4-BE49-F238E27FC236}">
              <a16:creationId xmlns:a16="http://schemas.microsoft.com/office/drawing/2014/main" id="{6AEEC8F8-3AE2-452E-BE90-87E8D2E84BDE}"/>
            </a:ext>
          </a:extLst>
        </xdr:cNvPr>
        <xdr:cNvCxnSpPr/>
      </xdr:nvCxnSpPr>
      <xdr:spPr>
        <a:xfrm flipV="1">
          <a:off x="7713980" y="17005553"/>
          <a:ext cx="78232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45974</xdr:rowOff>
    </xdr:from>
    <xdr:to>
      <xdr:col>41</xdr:col>
      <xdr:colOff>101600</xdr:colOff>
      <xdr:row>101</xdr:row>
      <xdr:rowOff>147574</xdr:rowOff>
    </xdr:to>
    <xdr:sp macro="" textlink="">
      <xdr:nvSpPr>
        <xdr:cNvPr id="482" name="楕円 481">
          <a:extLst>
            <a:ext uri="{FF2B5EF4-FFF2-40B4-BE49-F238E27FC236}">
              <a16:creationId xmlns:a16="http://schemas.microsoft.com/office/drawing/2014/main" id="{C40FED5E-A589-4E8A-BEAB-7D1F3E112342}"/>
            </a:ext>
          </a:extLst>
        </xdr:cNvPr>
        <xdr:cNvSpPr/>
      </xdr:nvSpPr>
      <xdr:spPr>
        <a:xfrm>
          <a:off x="6873240" y="169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83058</xdr:rowOff>
    </xdr:from>
    <xdr:to>
      <xdr:col>45</xdr:col>
      <xdr:colOff>177800</xdr:colOff>
      <xdr:row>101</xdr:row>
      <xdr:rowOff>96774</xdr:rowOff>
    </xdr:to>
    <xdr:cxnSp macro="">
      <xdr:nvCxnSpPr>
        <xdr:cNvPr id="483" name="直線コネクタ 482">
          <a:extLst>
            <a:ext uri="{FF2B5EF4-FFF2-40B4-BE49-F238E27FC236}">
              <a16:creationId xmlns:a16="http://schemas.microsoft.com/office/drawing/2014/main" id="{96479B4E-AD85-491E-A2B2-B52144ED10F6}"/>
            </a:ext>
          </a:extLst>
        </xdr:cNvPr>
        <xdr:cNvCxnSpPr/>
      </xdr:nvCxnSpPr>
      <xdr:spPr>
        <a:xfrm flipV="1">
          <a:off x="6924040" y="17014698"/>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55118</xdr:rowOff>
    </xdr:from>
    <xdr:to>
      <xdr:col>36</xdr:col>
      <xdr:colOff>165100</xdr:colOff>
      <xdr:row>101</xdr:row>
      <xdr:rowOff>156718</xdr:rowOff>
    </xdr:to>
    <xdr:sp macro="" textlink="">
      <xdr:nvSpPr>
        <xdr:cNvPr id="484" name="楕円 483">
          <a:extLst>
            <a:ext uri="{FF2B5EF4-FFF2-40B4-BE49-F238E27FC236}">
              <a16:creationId xmlns:a16="http://schemas.microsoft.com/office/drawing/2014/main" id="{1A366F6A-A631-44BD-A0B3-3CF8F6016B04}"/>
            </a:ext>
          </a:extLst>
        </xdr:cNvPr>
        <xdr:cNvSpPr/>
      </xdr:nvSpPr>
      <xdr:spPr>
        <a:xfrm>
          <a:off x="6098540" y="1698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96774</xdr:rowOff>
    </xdr:from>
    <xdr:to>
      <xdr:col>41</xdr:col>
      <xdr:colOff>50800</xdr:colOff>
      <xdr:row>101</xdr:row>
      <xdr:rowOff>105918</xdr:rowOff>
    </xdr:to>
    <xdr:cxnSp macro="">
      <xdr:nvCxnSpPr>
        <xdr:cNvPr id="485" name="直線コネクタ 484">
          <a:extLst>
            <a:ext uri="{FF2B5EF4-FFF2-40B4-BE49-F238E27FC236}">
              <a16:creationId xmlns:a16="http://schemas.microsoft.com/office/drawing/2014/main" id="{32DDBB1A-74A4-45F9-A11C-CA28849BDDB2}"/>
            </a:ext>
          </a:extLst>
        </xdr:cNvPr>
        <xdr:cNvCxnSpPr/>
      </xdr:nvCxnSpPr>
      <xdr:spPr>
        <a:xfrm flipV="1">
          <a:off x="6149340" y="17028414"/>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38AD0059-D3F3-441C-B2F8-BD7F64F391F7}"/>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87" name="n_2aveValue【市民会館】&#10;一人当たり面積">
          <a:extLst>
            <a:ext uri="{FF2B5EF4-FFF2-40B4-BE49-F238E27FC236}">
              <a16:creationId xmlns:a16="http://schemas.microsoft.com/office/drawing/2014/main" id="{C369A4EE-5C76-4AF7-81EC-B60B873D7B85}"/>
            </a:ext>
          </a:extLst>
        </xdr:cNvPr>
        <xdr:cNvSpPr txBox="1"/>
      </xdr:nvSpPr>
      <xdr:spPr>
        <a:xfrm>
          <a:off x="7509587" y="1776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147845</xdr:rowOff>
    </xdr:from>
    <xdr:ext cx="469744" cy="259045"/>
    <xdr:sp macro="" textlink="">
      <xdr:nvSpPr>
        <xdr:cNvPr id="488" name="n_3aveValue【市民会館】&#10;一人当たり面積">
          <a:extLst>
            <a:ext uri="{FF2B5EF4-FFF2-40B4-BE49-F238E27FC236}">
              <a16:creationId xmlns:a16="http://schemas.microsoft.com/office/drawing/2014/main" id="{761B35D7-6EE0-4776-88C4-E494E8740A39}"/>
            </a:ext>
          </a:extLst>
        </xdr:cNvPr>
        <xdr:cNvSpPr txBox="1"/>
      </xdr:nvSpPr>
      <xdr:spPr>
        <a:xfrm>
          <a:off x="6712027" y="177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489" name="n_4aveValue【市民会館】&#10;一人当たり面積">
          <a:extLst>
            <a:ext uri="{FF2B5EF4-FFF2-40B4-BE49-F238E27FC236}">
              <a16:creationId xmlns:a16="http://schemas.microsoft.com/office/drawing/2014/main" id="{062FBEE9-5670-4E22-AC03-71FE8F9CBBC8}"/>
            </a:ext>
          </a:extLst>
        </xdr:cNvPr>
        <xdr:cNvSpPr txBox="1"/>
      </xdr:nvSpPr>
      <xdr:spPr>
        <a:xfrm>
          <a:off x="5937327" y="177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141240</xdr:rowOff>
    </xdr:from>
    <xdr:ext cx="469744" cy="259045"/>
    <xdr:sp macro="" textlink="">
      <xdr:nvSpPr>
        <xdr:cNvPr id="490" name="n_1mainValue【市民会館】&#10;一人当たり面積">
          <a:extLst>
            <a:ext uri="{FF2B5EF4-FFF2-40B4-BE49-F238E27FC236}">
              <a16:creationId xmlns:a16="http://schemas.microsoft.com/office/drawing/2014/main" id="{093DFE63-7FE0-49CC-8792-31F0EB60A062}"/>
            </a:ext>
          </a:extLst>
        </xdr:cNvPr>
        <xdr:cNvSpPr txBox="1"/>
      </xdr:nvSpPr>
      <xdr:spPr>
        <a:xfrm>
          <a:off x="8271587" y="16737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150385</xdr:rowOff>
    </xdr:from>
    <xdr:ext cx="469744" cy="259045"/>
    <xdr:sp macro="" textlink="">
      <xdr:nvSpPr>
        <xdr:cNvPr id="491" name="n_2mainValue【市民会館】&#10;一人当たり面積">
          <a:extLst>
            <a:ext uri="{FF2B5EF4-FFF2-40B4-BE49-F238E27FC236}">
              <a16:creationId xmlns:a16="http://schemas.microsoft.com/office/drawing/2014/main" id="{87B0B45E-16D6-43C9-ADAF-70F8D8989DBC}"/>
            </a:ext>
          </a:extLst>
        </xdr:cNvPr>
        <xdr:cNvSpPr txBox="1"/>
      </xdr:nvSpPr>
      <xdr:spPr>
        <a:xfrm>
          <a:off x="7509587" y="1674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164101</xdr:rowOff>
    </xdr:from>
    <xdr:ext cx="469744" cy="259045"/>
    <xdr:sp macro="" textlink="">
      <xdr:nvSpPr>
        <xdr:cNvPr id="492" name="n_3mainValue【市民会館】&#10;一人当たり面積">
          <a:extLst>
            <a:ext uri="{FF2B5EF4-FFF2-40B4-BE49-F238E27FC236}">
              <a16:creationId xmlns:a16="http://schemas.microsoft.com/office/drawing/2014/main" id="{B488B711-A444-4B05-8E16-4D0EA626405A}"/>
            </a:ext>
          </a:extLst>
        </xdr:cNvPr>
        <xdr:cNvSpPr txBox="1"/>
      </xdr:nvSpPr>
      <xdr:spPr>
        <a:xfrm>
          <a:off x="6712027" y="16760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1795</xdr:rowOff>
    </xdr:from>
    <xdr:ext cx="469744" cy="259045"/>
    <xdr:sp macro="" textlink="">
      <xdr:nvSpPr>
        <xdr:cNvPr id="493" name="n_4mainValue【市民会館】&#10;一人当たり面積">
          <a:extLst>
            <a:ext uri="{FF2B5EF4-FFF2-40B4-BE49-F238E27FC236}">
              <a16:creationId xmlns:a16="http://schemas.microsoft.com/office/drawing/2014/main" id="{291CE1EE-A24D-401F-B861-0139DE18A6DB}"/>
            </a:ext>
          </a:extLst>
        </xdr:cNvPr>
        <xdr:cNvSpPr txBox="1"/>
      </xdr:nvSpPr>
      <xdr:spPr>
        <a:xfrm>
          <a:off x="5937327" y="1676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90BB75AB-32B4-4215-9482-AB635304B3E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B46891E8-8A97-4E4C-A130-BC42F628632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553B758-7D85-411B-A1F3-933096045F6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DE5227BC-E640-426B-B3E7-2E7F5464B82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E790DF4D-D220-4D7C-8E78-AB7427749D1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81DBDB0C-7478-4BAD-8C37-29907EF78F3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324E36D1-6575-4EB9-AE15-D23CD04C047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9578B6C-D936-41A0-A334-20D3DB93B3C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B8DA3FF8-89EF-445D-A507-941E9255C8DB}"/>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7607C7C2-F39F-499B-B29A-53555881929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1C556602-2888-4432-9179-5293B1560E06}"/>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1EF0E3D3-8CC6-4051-8F7C-2653B56F9382}"/>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96FE2CB7-34E3-4133-B51B-BF0F28C5EA38}"/>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D65F1F45-1CC0-497D-AF18-DEA61042B531}"/>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2C0B8975-F626-4026-93FC-DF0F7E1A495C}"/>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EC63FD20-83D3-4ED7-9807-F538380B3D06}"/>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286AB3DF-E600-4CF2-9132-041FDF0518FC}"/>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F795261-FF4D-4C58-B902-9949D13DD511}"/>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3112DEDD-6C5F-414D-BA29-39143DBAC41F}"/>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3E580BEE-ED90-402D-8E5C-08C5A56C8FD7}"/>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47828DBC-E5DC-4036-8837-4033A8311AA2}"/>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D0DB62F-88AD-4708-AF7D-FFBA1E11CC2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7A89DE8C-02D3-47F0-BC17-7ECAF727E95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80B17122-0BEA-4849-8E34-D8143EB8889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D41AF647-8A2A-4402-8364-E7BF227ECF12}"/>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CCB46020-18C3-4BC9-BED2-CA3D9729626B}"/>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76EF2DF5-9F4A-4934-95B1-8A3E149C6970}"/>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B8B5E8F-AEF3-4E6E-8D43-667DF469D789}"/>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6474AF3E-B826-48F3-A4F3-434601055172}"/>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91775B58-5658-4E68-96F4-D157EBE43D90}"/>
            </a:ext>
          </a:extLst>
        </xdr:cNvPr>
        <xdr:cNvSpPr txBox="1"/>
      </xdr:nvSpPr>
      <xdr:spPr>
        <a:xfrm>
          <a:off x="14414500" y="625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3F2A4CA9-4F07-4E9B-9A3C-B6B143D496BD}"/>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1AFC1E0A-9CC5-467B-92F1-3F0ECEDF1F75}"/>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A91A054F-C418-4193-9E22-02619DD2228F}"/>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518B13DE-4A56-4C02-98C4-79746E10AA32}"/>
            </a:ext>
          </a:extLst>
        </xdr:cNvPr>
        <xdr:cNvSpPr/>
      </xdr:nvSpPr>
      <xdr:spPr>
        <a:xfrm>
          <a:off x="1202944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8CC73D02-2B3D-47D2-B8FD-6AC657F6F9B1}"/>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868A29C-AD2E-423E-B277-B5FB33A521B3}"/>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7FC731C-5404-4A7A-98E4-8C4D7A81EF4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FCE1BDDB-D58B-461C-B87C-3A4D20D16AF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937A373-370E-413A-9DFA-0D92F9AC8F3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EDE426A6-686A-40D2-8981-E16CA8EAA72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103505</xdr:rowOff>
    </xdr:from>
    <xdr:to>
      <xdr:col>85</xdr:col>
      <xdr:colOff>177800</xdr:colOff>
      <xdr:row>40</xdr:row>
      <xdr:rowOff>33655</xdr:rowOff>
    </xdr:to>
    <xdr:sp macro="" textlink="">
      <xdr:nvSpPr>
        <xdr:cNvPr id="534" name="楕円 533">
          <a:extLst>
            <a:ext uri="{FF2B5EF4-FFF2-40B4-BE49-F238E27FC236}">
              <a16:creationId xmlns:a16="http://schemas.microsoft.com/office/drawing/2014/main" id="{EC70F805-F43E-4468-9D09-7B524BB696C7}"/>
            </a:ext>
          </a:extLst>
        </xdr:cNvPr>
        <xdr:cNvSpPr/>
      </xdr:nvSpPr>
      <xdr:spPr>
        <a:xfrm>
          <a:off x="14325600" y="664146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81932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7701EC4D-E68B-4264-876E-5E1447211A0E}"/>
            </a:ext>
          </a:extLst>
        </xdr:cNvPr>
        <xdr:cNvSpPr txBox="1"/>
      </xdr:nvSpPr>
      <xdr:spPr>
        <a:xfrm>
          <a:off x="14414500"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67310</xdr:rowOff>
    </xdr:from>
    <xdr:to>
      <xdr:col>81</xdr:col>
      <xdr:colOff>101600</xdr:colOff>
      <xdr:row>39</xdr:row>
      <xdr:rowOff>168910</xdr:rowOff>
    </xdr:to>
    <xdr:sp macro="" textlink="">
      <xdr:nvSpPr>
        <xdr:cNvPr id="536" name="楕円 535">
          <a:extLst>
            <a:ext uri="{FF2B5EF4-FFF2-40B4-BE49-F238E27FC236}">
              <a16:creationId xmlns:a16="http://schemas.microsoft.com/office/drawing/2014/main" id="{9953BBCF-A259-4227-9202-837EC2BF4539}"/>
            </a:ext>
          </a:extLst>
        </xdr:cNvPr>
        <xdr:cNvSpPr/>
      </xdr:nvSpPr>
      <xdr:spPr>
        <a:xfrm>
          <a:off x="1357884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118110</xdr:rowOff>
    </xdr:from>
    <xdr:to>
      <xdr:col>85</xdr:col>
      <xdr:colOff>127000</xdr:colOff>
      <xdr:row>39</xdr:row>
      <xdr:rowOff>154305</xdr:rowOff>
    </xdr:to>
    <xdr:cxnSp macro="">
      <xdr:nvCxnSpPr>
        <xdr:cNvPr id="537" name="直線コネクタ 536">
          <a:extLst>
            <a:ext uri="{FF2B5EF4-FFF2-40B4-BE49-F238E27FC236}">
              <a16:creationId xmlns:a16="http://schemas.microsoft.com/office/drawing/2014/main" id="{3F49ACFF-81DC-45AA-A550-F91C5C2F3F12}"/>
            </a:ext>
          </a:extLst>
        </xdr:cNvPr>
        <xdr:cNvCxnSpPr/>
      </xdr:nvCxnSpPr>
      <xdr:spPr>
        <a:xfrm>
          <a:off x="13629640" y="6656070"/>
          <a:ext cx="7467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33020</xdr:rowOff>
    </xdr:from>
    <xdr:to>
      <xdr:col>76</xdr:col>
      <xdr:colOff>165100</xdr:colOff>
      <xdr:row>39</xdr:row>
      <xdr:rowOff>134620</xdr:rowOff>
    </xdr:to>
    <xdr:sp macro="" textlink="">
      <xdr:nvSpPr>
        <xdr:cNvPr id="538" name="楕円 537">
          <a:extLst>
            <a:ext uri="{FF2B5EF4-FFF2-40B4-BE49-F238E27FC236}">
              <a16:creationId xmlns:a16="http://schemas.microsoft.com/office/drawing/2014/main" id="{18E4B0E7-EA24-4B1F-AE83-15B303FC7F8D}"/>
            </a:ext>
          </a:extLst>
        </xdr:cNvPr>
        <xdr:cNvSpPr/>
      </xdr:nvSpPr>
      <xdr:spPr>
        <a:xfrm>
          <a:off x="1280414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83820</xdr:rowOff>
    </xdr:from>
    <xdr:to>
      <xdr:col>81</xdr:col>
      <xdr:colOff>50800</xdr:colOff>
      <xdr:row>39</xdr:row>
      <xdr:rowOff>118110</xdr:rowOff>
    </xdr:to>
    <xdr:cxnSp macro="">
      <xdr:nvCxnSpPr>
        <xdr:cNvPr id="539" name="直線コネクタ 538">
          <a:extLst>
            <a:ext uri="{FF2B5EF4-FFF2-40B4-BE49-F238E27FC236}">
              <a16:creationId xmlns:a16="http://schemas.microsoft.com/office/drawing/2014/main" id="{D4F2973A-E3A4-4CAB-BF02-8792D76352F8}"/>
            </a:ext>
          </a:extLst>
        </xdr:cNvPr>
        <xdr:cNvCxnSpPr/>
      </xdr:nvCxnSpPr>
      <xdr:spPr>
        <a:xfrm>
          <a:off x="12854940" y="662178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2540</xdr:rowOff>
    </xdr:from>
    <xdr:to>
      <xdr:col>72</xdr:col>
      <xdr:colOff>38100</xdr:colOff>
      <xdr:row>39</xdr:row>
      <xdr:rowOff>104140</xdr:rowOff>
    </xdr:to>
    <xdr:sp macro="" textlink="">
      <xdr:nvSpPr>
        <xdr:cNvPr id="540" name="楕円 539">
          <a:extLst>
            <a:ext uri="{FF2B5EF4-FFF2-40B4-BE49-F238E27FC236}">
              <a16:creationId xmlns:a16="http://schemas.microsoft.com/office/drawing/2014/main" id="{1D27C8C3-DD78-4CB2-A4A0-C53D2ED720DB}"/>
            </a:ext>
          </a:extLst>
        </xdr:cNvPr>
        <xdr:cNvSpPr/>
      </xdr:nvSpPr>
      <xdr:spPr>
        <a:xfrm>
          <a:off x="12029440" y="65405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53340</xdr:rowOff>
    </xdr:from>
    <xdr:to>
      <xdr:col>76</xdr:col>
      <xdr:colOff>114300</xdr:colOff>
      <xdr:row>39</xdr:row>
      <xdr:rowOff>83820</xdr:rowOff>
    </xdr:to>
    <xdr:cxnSp macro="">
      <xdr:nvCxnSpPr>
        <xdr:cNvPr id="541" name="直線コネクタ 540">
          <a:extLst>
            <a:ext uri="{FF2B5EF4-FFF2-40B4-BE49-F238E27FC236}">
              <a16:creationId xmlns:a16="http://schemas.microsoft.com/office/drawing/2014/main" id="{FAC71FD5-07C3-40DB-A448-5596BA096F48}"/>
            </a:ext>
          </a:extLst>
        </xdr:cNvPr>
        <xdr:cNvCxnSpPr/>
      </xdr:nvCxnSpPr>
      <xdr:spPr>
        <a:xfrm>
          <a:off x="12072620" y="659130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147320</xdr:rowOff>
    </xdr:from>
    <xdr:to>
      <xdr:col>67</xdr:col>
      <xdr:colOff>101600</xdr:colOff>
      <xdr:row>39</xdr:row>
      <xdr:rowOff>77470</xdr:rowOff>
    </xdr:to>
    <xdr:sp macro="" textlink="">
      <xdr:nvSpPr>
        <xdr:cNvPr id="542" name="楕円 541">
          <a:extLst>
            <a:ext uri="{FF2B5EF4-FFF2-40B4-BE49-F238E27FC236}">
              <a16:creationId xmlns:a16="http://schemas.microsoft.com/office/drawing/2014/main" id="{2A0B544B-C5B2-4A91-B270-07465D62AB4F}"/>
            </a:ext>
          </a:extLst>
        </xdr:cNvPr>
        <xdr:cNvSpPr/>
      </xdr:nvSpPr>
      <xdr:spPr>
        <a:xfrm>
          <a:off x="11231880" y="6517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26670</xdr:rowOff>
    </xdr:from>
    <xdr:to>
      <xdr:col>71</xdr:col>
      <xdr:colOff>177800</xdr:colOff>
      <xdr:row>39</xdr:row>
      <xdr:rowOff>53340</xdr:rowOff>
    </xdr:to>
    <xdr:cxnSp macro="">
      <xdr:nvCxnSpPr>
        <xdr:cNvPr id="543" name="直線コネクタ 542">
          <a:extLst>
            <a:ext uri="{FF2B5EF4-FFF2-40B4-BE49-F238E27FC236}">
              <a16:creationId xmlns:a16="http://schemas.microsoft.com/office/drawing/2014/main" id="{013D866B-F88A-4CC0-BF22-35A99CC961C0}"/>
            </a:ext>
          </a:extLst>
        </xdr:cNvPr>
        <xdr:cNvCxnSpPr/>
      </xdr:nvCxnSpPr>
      <xdr:spPr>
        <a:xfrm>
          <a:off x="11282680" y="656463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85D9FFD7-86B5-448D-AC6A-4085B827AFB0}"/>
            </a:ext>
          </a:extLst>
        </xdr:cNvPr>
        <xdr:cNvSpPr txBox="1"/>
      </xdr:nvSpPr>
      <xdr:spPr>
        <a:xfrm>
          <a:off x="13437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69086C53-FC09-44C8-9E7D-24F624C58A21}"/>
            </a:ext>
          </a:extLst>
        </xdr:cNvPr>
        <xdr:cNvSpPr txBox="1"/>
      </xdr:nvSpPr>
      <xdr:spPr>
        <a:xfrm>
          <a:off x="12675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9331CE3B-2EAF-47AD-B857-C29E885ECEF5}"/>
            </a:ext>
          </a:extLst>
        </xdr:cNvPr>
        <xdr:cNvSpPr txBox="1"/>
      </xdr:nvSpPr>
      <xdr:spPr>
        <a:xfrm>
          <a:off x="119005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A72BCFE2-6426-433A-9830-220A1787F311}"/>
            </a:ext>
          </a:extLst>
        </xdr:cNvPr>
        <xdr:cNvSpPr txBox="1"/>
      </xdr:nvSpPr>
      <xdr:spPr>
        <a:xfrm>
          <a:off x="1110298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160037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EFEF732A-9D29-4BC8-8782-94C8132C8381}"/>
            </a:ext>
          </a:extLst>
        </xdr:cNvPr>
        <xdr:cNvSpPr txBox="1"/>
      </xdr:nvSpPr>
      <xdr:spPr>
        <a:xfrm>
          <a:off x="134372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125747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A89667B9-F3F9-4C75-A24A-7A752572AE3F}"/>
            </a:ext>
          </a:extLst>
        </xdr:cNvPr>
        <xdr:cNvSpPr txBox="1"/>
      </xdr:nvSpPr>
      <xdr:spPr>
        <a:xfrm>
          <a:off x="126752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95267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17A744ED-8C98-48BA-84BA-F8460D5CB1CA}"/>
            </a:ext>
          </a:extLst>
        </xdr:cNvPr>
        <xdr:cNvSpPr txBox="1"/>
      </xdr:nvSpPr>
      <xdr:spPr>
        <a:xfrm>
          <a:off x="119005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68597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4C1C0858-C7FA-47B1-99A2-5027E0BE96DA}"/>
            </a:ext>
          </a:extLst>
        </xdr:cNvPr>
        <xdr:cNvSpPr txBox="1"/>
      </xdr:nvSpPr>
      <xdr:spPr>
        <a:xfrm>
          <a:off x="1110298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E2A8120C-2CB2-4F89-BEF2-59DE28A4D41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C49C28D5-8348-44AB-B185-8D3A259C40D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9A420D1-1FB8-4274-8CA9-C1582EFD1EA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36763D4-78E3-4960-9139-8CE73A3A948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2D6E74D6-967D-4049-A07D-F716C062708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1E78A5FC-4F3F-485F-8D27-09FC153DA22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892C958D-0FAB-44F8-9BBF-9207571DD7A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7C207B44-4165-4A57-B901-46E2665E4443}"/>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13FEAAEA-B6D0-4C4D-9B2B-ABFF4F1896B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6A652F03-5FB2-4E45-AF52-189741EE6F0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2016C7AB-5E82-47E5-81D4-311D36E4460E}"/>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99B3692D-2964-41EC-834B-C04C49E88835}"/>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830132F4-E162-4225-A917-BF19B801D535}"/>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7CD2AD9E-1DD1-4565-BB84-86C9427C4D2D}"/>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385AACE2-69CD-47E5-80FA-7C247846EF2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EEF681C0-7EF9-4C53-9544-48ECF38EE0EA}"/>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20D0D797-410E-4BB5-95D7-BF3D409FE3B3}"/>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D2682849-FD6E-4A0F-ACA4-B06F9C8BB1F1}"/>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C8EE5051-E96B-4827-AA70-E1B47F769DF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D6D2F084-BD8C-4456-93D5-287ED6A7E76F}"/>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2DD7B19-6711-4239-9ABC-5870F445EBA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9D5E5D3B-1786-40C7-B773-57B6BD232B55}"/>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576F35CC-BEC7-4134-898A-871D1D88BD71}"/>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E9860C14-1721-495E-A91D-2691595CCC45}"/>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350BC2C1-DBFF-46CF-A016-DBF988FC8CEE}"/>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A343307F-B980-4010-8760-C6A02B59AE5B}"/>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43933AEB-7C2E-4F32-B04D-03F46EAE0F98}"/>
            </a:ext>
          </a:extLst>
        </xdr:cNvPr>
        <xdr:cNvSpPr txBox="1"/>
      </xdr:nvSpPr>
      <xdr:spPr>
        <a:xfrm>
          <a:off x="19547840" y="642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2E0D92B3-8DE9-4538-90C4-4C56036A187A}"/>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507D0342-EED2-413E-8950-C1047D4177F0}"/>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FCC19034-4E64-4C1B-8DBA-7FBE476B211B}"/>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96B07F4E-DF80-4FF7-A43B-90F2BD79D523}"/>
            </a:ext>
          </a:extLst>
        </xdr:cNvPr>
        <xdr:cNvSpPr/>
      </xdr:nvSpPr>
      <xdr:spPr>
        <a:xfrm>
          <a:off x="17162780" y="65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4A78B112-B7ED-4625-8B1A-EB8848BBC2B9}"/>
            </a:ext>
          </a:extLst>
        </xdr:cNvPr>
        <xdr:cNvSpPr/>
      </xdr:nvSpPr>
      <xdr:spPr>
        <a:xfrm>
          <a:off x="16388080" y="65692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355F0E7E-ED2D-4610-A7E0-5C5AE0FCC44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3B63530-9E79-4FC3-BF62-08D90DD8BAB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620B1699-713B-42E8-929D-18E01AE7C4D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E176D0FE-B4B9-4B6A-A5CE-E29A00F8E11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596FF01-8068-4BA6-BB56-9CD7D344413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159949</xdr:rowOff>
    </xdr:from>
    <xdr:to>
      <xdr:col>116</xdr:col>
      <xdr:colOff>114300</xdr:colOff>
      <xdr:row>41</xdr:row>
      <xdr:rowOff>90099</xdr:rowOff>
    </xdr:to>
    <xdr:sp macro="" textlink="">
      <xdr:nvSpPr>
        <xdr:cNvPr id="589" name="楕円 588">
          <a:extLst>
            <a:ext uri="{FF2B5EF4-FFF2-40B4-BE49-F238E27FC236}">
              <a16:creationId xmlns:a16="http://schemas.microsoft.com/office/drawing/2014/main" id="{BA10058E-92F2-4B37-9A66-0F8FEABD501A}"/>
            </a:ext>
          </a:extLst>
        </xdr:cNvPr>
        <xdr:cNvSpPr/>
      </xdr:nvSpPr>
      <xdr:spPr>
        <a:xfrm>
          <a:off x="19458940" y="6865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74876</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FB607943-A797-4D22-B46D-0EA3A6E478A0}"/>
            </a:ext>
          </a:extLst>
        </xdr:cNvPr>
        <xdr:cNvSpPr txBox="1"/>
      </xdr:nvSpPr>
      <xdr:spPr>
        <a:xfrm>
          <a:off x="19547840" y="6780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160699</xdr:rowOff>
    </xdr:from>
    <xdr:to>
      <xdr:col>112</xdr:col>
      <xdr:colOff>38100</xdr:colOff>
      <xdr:row>41</xdr:row>
      <xdr:rowOff>90849</xdr:rowOff>
    </xdr:to>
    <xdr:sp macro="" textlink="">
      <xdr:nvSpPr>
        <xdr:cNvPr id="591" name="楕円 590">
          <a:extLst>
            <a:ext uri="{FF2B5EF4-FFF2-40B4-BE49-F238E27FC236}">
              <a16:creationId xmlns:a16="http://schemas.microsoft.com/office/drawing/2014/main" id="{809753D6-2A8F-40CA-8854-BC6179A64041}"/>
            </a:ext>
          </a:extLst>
        </xdr:cNvPr>
        <xdr:cNvSpPr/>
      </xdr:nvSpPr>
      <xdr:spPr>
        <a:xfrm>
          <a:off x="18735040" y="68662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39299</xdr:rowOff>
    </xdr:from>
    <xdr:to>
      <xdr:col>116</xdr:col>
      <xdr:colOff>63500</xdr:colOff>
      <xdr:row>41</xdr:row>
      <xdr:rowOff>40049</xdr:rowOff>
    </xdr:to>
    <xdr:cxnSp macro="">
      <xdr:nvCxnSpPr>
        <xdr:cNvPr id="592" name="直線コネクタ 591">
          <a:extLst>
            <a:ext uri="{FF2B5EF4-FFF2-40B4-BE49-F238E27FC236}">
              <a16:creationId xmlns:a16="http://schemas.microsoft.com/office/drawing/2014/main" id="{9F62C3DD-F3BE-41F5-92E0-9D272E258290}"/>
            </a:ext>
          </a:extLst>
        </xdr:cNvPr>
        <xdr:cNvCxnSpPr/>
      </xdr:nvCxnSpPr>
      <xdr:spPr>
        <a:xfrm flipV="1">
          <a:off x="18778220" y="6912539"/>
          <a:ext cx="731520" cy="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161678</xdr:rowOff>
    </xdr:from>
    <xdr:to>
      <xdr:col>107</xdr:col>
      <xdr:colOff>101600</xdr:colOff>
      <xdr:row>41</xdr:row>
      <xdr:rowOff>91828</xdr:rowOff>
    </xdr:to>
    <xdr:sp macro="" textlink="">
      <xdr:nvSpPr>
        <xdr:cNvPr id="593" name="楕円 592">
          <a:extLst>
            <a:ext uri="{FF2B5EF4-FFF2-40B4-BE49-F238E27FC236}">
              <a16:creationId xmlns:a16="http://schemas.microsoft.com/office/drawing/2014/main" id="{D6679FD0-C493-4665-89EA-4E3F85CDCD9A}"/>
            </a:ext>
          </a:extLst>
        </xdr:cNvPr>
        <xdr:cNvSpPr/>
      </xdr:nvSpPr>
      <xdr:spPr>
        <a:xfrm>
          <a:off x="17937480" y="68672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40049</xdr:rowOff>
    </xdr:from>
    <xdr:to>
      <xdr:col>111</xdr:col>
      <xdr:colOff>177800</xdr:colOff>
      <xdr:row>41</xdr:row>
      <xdr:rowOff>41028</xdr:rowOff>
    </xdr:to>
    <xdr:cxnSp macro="">
      <xdr:nvCxnSpPr>
        <xdr:cNvPr id="594" name="直線コネクタ 593">
          <a:extLst>
            <a:ext uri="{FF2B5EF4-FFF2-40B4-BE49-F238E27FC236}">
              <a16:creationId xmlns:a16="http://schemas.microsoft.com/office/drawing/2014/main" id="{B0D44B7E-2809-4E30-8B73-0D0587355CCB}"/>
            </a:ext>
          </a:extLst>
        </xdr:cNvPr>
        <xdr:cNvCxnSpPr/>
      </xdr:nvCxnSpPr>
      <xdr:spPr>
        <a:xfrm flipV="1">
          <a:off x="17988280" y="6913289"/>
          <a:ext cx="78994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162834</xdr:rowOff>
    </xdr:from>
    <xdr:to>
      <xdr:col>102</xdr:col>
      <xdr:colOff>165100</xdr:colOff>
      <xdr:row>41</xdr:row>
      <xdr:rowOff>92984</xdr:rowOff>
    </xdr:to>
    <xdr:sp macro="" textlink="">
      <xdr:nvSpPr>
        <xdr:cNvPr id="595" name="楕円 594">
          <a:extLst>
            <a:ext uri="{FF2B5EF4-FFF2-40B4-BE49-F238E27FC236}">
              <a16:creationId xmlns:a16="http://schemas.microsoft.com/office/drawing/2014/main" id="{4E4A1BD3-B800-4183-90C9-5FA4A3CDCFC6}"/>
            </a:ext>
          </a:extLst>
        </xdr:cNvPr>
        <xdr:cNvSpPr/>
      </xdr:nvSpPr>
      <xdr:spPr>
        <a:xfrm>
          <a:off x="17162780" y="6868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41028</xdr:rowOff>
    </xdr:from>
    <xdr:to>
      <xdr:col>107</xdr:col>
      <xdr:colOff>50800</xdr:colOff>
      <xdr:row>41</xdr:row>
      <xdr:rowOff>42184</xdr:rowOff>
    </xdr:to>
    <xdr:cxnSp macro="">
      <xdr:nvCxnSpPr>
        <xdr:cNvPr id="596" name="直線コネクタ 595">
          <a:extLst>
            <a:ext uri="{FF2B5EF4-FFF2-40B4-BE49-F238E27FC236}">
              <a16:creationId xmlns:a16="http://schemas.microsoft.com/office/drawing/2014/main" id="{AC695483-0571-4080-95CB-18C6A0CEA285}"/>
            </a:ext>
          </a:extLst>
        </xdr:cNvPr>
        <xdr:cNvCxnSpPr/>
      </xdr:nvCxnSpPr>
      <xdr:spPr>
        <a:xfrm flipV="1">
          <a:off x="17213580" y="6914268"/>
          <a:ext cx="774700" cy="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164343</xdr:rowOff>
    </xdr:from>
    <xdr:to>
      <xdr:col>98</xdr:col>
      <xdr:colOff>38100</xdr:colOff>
      <xdr:row>41</xdr:row>
      <xdr:rowOff>94493</xdr:rowOff>
    </xdr:to>
    <xdr:sp macro="" textlink="">
      <xdr:nvSpPr>
        <xdr:cNvPr id="597" name="楕円 596">
          <a:extLst>
            <a:ext uri="{FF2B5EF4-FFF2-40B4-BE49-F238E27FC236}">
              <a16:creationId xmlns:a16="http://schemas.microsoft.com/office/drawing/2014/main" id="{AB443DA3-301F-4485-892E-187B30449919}"/>
            </a:ext>
          </a:extLst>
        </xdr:cNvPr>
        <xdr:cNvSpPr/>
      </xdr:nvSpPr>
      <xdr:spPr>
        <a:xfrm>
          <a:off x="16388080" y="68699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42184</xdr:rowOff>
    </xdr:from>
    <xdr:to>
      <xdr:col>102</xdr:col>
      <xdr:colOff>114300</xdr:colOff>
      <xdr:row>41</xdr:row>
      <xdr:rowOff>43693</xdr:rowOff>
    </xdr:to>
    <xdr:cxnSp macro="">
      <xdr:nvCxnSpPr>
        <xdr:cNvPr id="598" name="直線コネクタ 597">
          <a:extLst>
            <a:ext uri="{FF2B5EF4-FFF2-40B4-BE49-F238E27FC236}">
              <a16:creationId xmlns:a16="http://schemas.microsoft.com/office/drawing/2014/main" id="{C0759EB3-BA86-4165-8669-FF4AEC80A868}"/>
            </a:ext>
          </a:extLst>
        </xdr:cNvPr>
        <xdr:cNvCxnSpPr/>
      </xdr:nvCxnSpPr>
      <xdr:spPr>
        <a:xfrm flipV="1">
          <a:off x="16431260" y="6915424"/>
          <a:ext cx="78232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A2663189-D6B7-4605-88FA-0E06C5D0CC15}"/>
            </a:ext>
          </a:extLst>
        </xdr:cNvPr>
        <xdr:cNvSpPr txBox="1"/>
      </xdr:nvSpPr>
      <xdr:spPr>
        <a:xfrm>
          <a:off x="18528811" y="63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DBE09B50-B2B7-4F67-AF8B-910D3E0AF468}"/>
            </a:ext>
          </a:extLst>
        </xdr:cNvPr>
        <xdr:cNvSpPr txBox="1"/>
      </xdr:nvSpPr>
      <xdr:spPr>
        <a:xfrm>
          <a:off x="17766811" y="63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BE0E71C5-903F-43F9-9CAA-5FF847222DEA}"/>
            </a:ext>
          </a:extLst>
        </xdr:cNvPr>
        <xdr:cNvSpPr txBox="1"/>
      </xdr:nvSpPr>
      <xdr:spPr>
        <a:xfrm>
          <a:off x="16969251" y="635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44D90D92-C2CB-4F7B-88AC-8FE825E4F056}"/>
            </a:ext>
          </a:extLst>
        </xdr:cNvPr>
        <xdr:cNvSpPr txBox="1"/>
      </xdr:nvSpPr>
      <xdr:spPr>
        <a:xfrm>
          <a:off x="16194551" y="635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81976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8378079D-5290-4DFC-9ED0-202CA3923972}"/>
            </a:ext>
          </a:extLst>
        </xdr:cNvPr>
        <xdr:cNvSpPr txBox="1"/>
      </xdr:nvSpPr>
      <xdr:spPr>
        <a:xfrm>
          <a:off x="18528811" y="695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82955</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60C6B0F7-94A0-4026-868F-6C97EA19CD7C}"/>
            </a:ext>
          </a:extLst>
        </xdr:cNvPr>
        <xdr:cNvSpPr txBox="1"/>
      </xdr:nvSpPr>
      <xdr:spPr>
        <a:xfrm>
          <a:off x="17766811" y="695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84111</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2F4337C3-71E0-41F2-99D8-3848689DE0D8}"/>
            </a:ext>
          </a:extLst>
        </xdr:cNvPr>
        <xdr:cNvSpPr txBox="1"/>
      </xdr:nvSpPr>
      <xdr:spPr>
        <a:xfrm>
          <a:off x="16969251" y="695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85620</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4F261F92-64E0-40B5-B6F9-9F04DCE3146F}"/>
            </a:ext>
          </a:extLst>
        </xdr:cNvPr>
        <xdr:cNvSpPr txBox="1"/>
      </xdr:nvSpPr>
      <xdr:spPr>
        <a:xfrm>
          <a:off x="16194551" y="695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72B5AD3D-42BB-40CC-99E9-81567C3FC9F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831FA7F6-E882-4DD9-B364-CC91BFAB56D6}"/>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68B18CA6-2479-4197-A437-888AA4F58D0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CCAA1823-C85E-4781-9161-00972109269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C9125D92-516A-4616-8152-37ED0B4F556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754A5BC9-08E3-48F1-8539-855AF6DBF3E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263733EF-82CC-4B61-BDA7-EA97A842387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D1E497AF-5DC8-45F6-846B-090183968E65}"/>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62B42AA9-F6DE-494E-8AB9-041135CA339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DE4F1E91-C667-458D-9958-35F446C5DDB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6184944B-1DA6-4F92-BA7F-384C427C619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66D7E22F-F522-47CA-88D1-489E1328AAFB}"/>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A394715A-2F4F-4902-9D9D-CB5F1E10EDF6}"/>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ED5E8E27-FDC9-455A-8BEA-0CFE92D599F3}"/>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E24A890-86ED-4537-936A-070F205B2F9E}"/>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DCE453EF-8333-411E-BF56-BEFE2D0FA5B1}"/>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24A58149-8363-469F-93B2-48E9ADE65C78}"/>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39C82296-47A0-48E5-BA0F-A119F8BAB194}"/>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CBCB319-D3F7-42E1-B104-2D84BC2F347E}"/>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B9278CB2-18A4-46E1-BBBC-0E894024B9FC}"/>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B10A498B-A26D-4717-8554-18C353899458}"/>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F37E5072-A01E-40DD-AA75-88EEA379A226}"/>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82C72C6A-D111-44DD-BF11-1F1001F585D8}"/>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76B4DF77-C390-4F60-BB47-A34569A8AD3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2716708C-F5E3-4073-BC7B-77CEAA38A42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16478FBA-E0A6-42C4-B655-DE76609F4B7E}"/>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86A31868-8B42-42D2-91A3-AE37DF3199B6}"/>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B50724C1-2912-4385-98F2-90483B8AC802}"/>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020CB103-6D99-45CC-8FDF-B3066428FEAF}"/>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A0D1C50B-ECFA-42DB-B19F-9FFF6E578B86}"/>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4B4818EB-9D17-457A-90AD-54E30231E745}"/>
            </a:ext>
          </a:extLst>
        </xdr:cNvPr>
        <xdr:cNvSpPr txBox="1"/>
      </xdr:nvSpPr>
      <xdr:spPr>
        <a:xfrm>
          <a:off x="14414500" y="995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75BCC01D-8CC6-4CB4-8AC0-BD28874FB2AD}"/>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D6B1BE3A-E08F-4D19-8CC0-A332A3317BDF}"/>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084611B4-8D16-4D24-BBDB-FF62543B4FF0}"/>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C9B2CA8E-8517-4C13-A67B-FBAA26890910}"/>
            </a:ext>
          </a:extLst>
        </xdr:cNvPr>
        <xdr:cNvSpPr/>
      </xdr:nvSpPr>
      <xdr:spPr>
        <a:xfrm>
          <a:off x="12029440" y="100261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AE9DF97D-7154-434B-9490-5A82EE3525CC}"/>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D6FEE381-9E4A-4D75-8273-4A7B0C8C88F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AD5F0580-77D8-468B-BD8B-C328DDBD158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E30D5793-EB20-4145-8D86-5755B1317FE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78EB4E31-08CA-4464-9EAF-7F0C1C9A0C8B}"/>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E1105C66-C0A7-46E7-BC61-E1CD9D0D459D}"/>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9616</xdr:rowOff>
    </xdr:from>
    <xdr:to>
      <xdr:col>85</xdr:col>
      <xdr:colOff>177800</xdr:colOff>
      <xdr:row>63</xdr:row>
      <xdr:rowOff>111216</xdr:rowOff>
    </xdr:to>
    <xdr:sp macro="" textlink="">
      <xdr:nvSpPr>
        <xdr:cNvPr id="648" name="楕円 647">
          <a:extLst>
            <a:ext uri="{FF2B5EF4-FFF2-40B4-BE49-F238E27FC236}">
              <a16:creationId xmlns:a16="http://schemas.microsoft.com/office/drawing/2014/main" id="{2B715390-2FC8-4963-9554-AF5500FF9267}"/>
            </a:ext>
          </a:extLst>
        </xdr:cNvPr>
        <xdr:cNvSpPr/>
      </xdr:nvSpPr>
      <xdr:spPr>
        <a:xfrm>
          <a:off x="14325600" y="1057093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95993</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C40AEA4E-2F0B-4D19-86C8-2ECF0A9BAF98}"/>
            </a:ext>
          </a:extLst>
        </xdr:cNvPr>
        <xdr:cNvSpPr txBox="1"/>
      </xdr:nvSpPr>
      <xdr:spPr>
        <a:xfrm>
          <a:off x="14414500" y="10489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135346</xdr:rowOff>
    </xdr:from>
    <xdr:to>
      <xdr:col>81</xdr:col>
      <xdr:colOff>101600</xdr:colOff>
      <xdr:row>63</xdr:row>
      <xdr:rowOff>65496</xdr:rowOff>
    </xdr:to>
    <xdr:sp macro="" textlink="">
      <xdr:nvSpPr>
        <xdr:cNvPr id="650" name="楕円 649">
          <a:extLst>
            <a:ext uri="{FF2B5EF4-FFF2-40B4-BE49-F238E27FC236}">
              <a16:creationId xmlns:a16="http://schemas.microsoft.com/office/drawing/2014/main" id="{192F0099-A43F-45CA-A692-75CDEF13A83C}"/>
            </a:ext>
          </a:extLst>
        </xdr:cNvPr>
        <xdr:cNvSpPr/>
      </xdr:nvSpPr>
      <xdr:spPr>
        <a:xfrm>
          <a:off x="13578840" y="10529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14696</xdr:rowOff>
    </xdr:from>
    <xdr:to>
      <xdr:col>85</xdr:col>
      <xdr:colOff>127000</xdr:colOff>
      <xdr:row>63</xdr:row>
      <xdr:rowOff>60416</xdr:rowOff>
    </xdr:to>
    <xdr:cxnSp macro="">
      <xdr:nvCxnSpPr>
        <xdr:cNvPr id="651" name="直線コネクタ 650">
          <a:extLst>
            <a:ext uri="{FF2B5EF4-FFF2-40B4-BE49-F238E27FC236}">
              <a16:creationId xmlns:a16="http://schemas.microsoft.com/office/drawing/2014/main" id="{1048BD6E-745D-465A-AF10-1BFC452C5314}"/>
            </a:ext>
          </a:extLst>
        </xdr:cNvPr>
        <xdr:cNvCxnSpPr/>
      </xdr:nvCxnSpPr>
      <xdr:spPr>
        <a:xfrm>
          <a:off x="13629640" y="10576016"/>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91259</xdr:rowOff>
    </xdr:from>
    <xdr:to>
      <xdr:col>76</xdr:col>
      <xdr:colOff>165100</xdr:colOff>
      <xdr:row>63</xdr:row>
      <xdr:rowOff>21409</xdr:rowOff>
    </xdr:to>
    <xdr:sp macro="" textlink="">
      <xdr:nvSpPr>
        <xdr:cNvPr id="652" name="楕円 651">
          <a:extLst>
            <a:ext uri="{FF2B5EF4-FFF2-40B4-BE49-F238E27FC236}">
              <a16:creationId xmlns:a16="http://schemas.microsoft.com/office/drawing/2014/main" id="{ACFB7029-BE9A-46BF-83EA-DC0AFA1ED9DC}"/>
            </a:ext>
          </a:extLst>
        </xdr:cNvPr>
        <xdr:cNvSpPr/>
      </xdr:nvSpPr>
      <xdr:spPr>
        <a:xfrm>
          <a:off x="12804140" y="10484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142059</xdr:rowOff>
    </xdr:from>
    <xdr:to>
      <xdr:col>81</xdr:col>
      <xdr:colOff>50800</xdr:colOff>
      <xdr:row>63</xdr:row>
      <xdr:rowOff>14696</xdr:rowOff>
    </xdr:to>
    <xdr:cxnSp macro="">
      <xdr:nvCxnSpPr>
        <xdr:cNvPr id="653" name="直線コネクタ 652">
          <a:extLst>
            <a:ext uri="{FF2B5EF4-FFF2-40B4-BE49-F238E27FC236}">
              <a16:creationId xmlns:a16="http://schemas.microsoft.com/office/drawing/2014/main" id="{DDA55CD7-5D15-4FCC-9134-74A1B76D6B00}"/>
            </a:ext>
          </a:extLst>
        </xdr:cNvPr>
        <xdr:cNvCxnSpPr/>
      </xdr:nvCxnSpPr>
      <xdr:spPr>
        <a:xfrm>
          <a:off x="12854940" y="10535739"/>
          <a:ext cx="7747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47172</xdr:rowOff>
    </xdr:from>
    <xdr:to>
      <xdr:col>72</xdr:col>
      <xdr:colOff>38100</xdr:colOff>
      <xdr:row>62</xdr:row>
      <xdr:rowOff>148772</xdr:rowOff>
    </xdr:to>
    <xdr:sp macro="" textlink="">
      <xdr:nvSpPr>
        <xdr:cNvPr id="654" name="楕円 653">
          <a:extLst>
            <a:ext uri="{FF2B5EF4-FFF2-40B4-BE49-F238E27FC236}">
              <a16:creationId xmlns:a16="http://schemas.microsoft.com/office/drawing/2014/main" id="{671AFD60-C928-432F-AD6E-A499161925ED}"/>
            </a:ext>
          </a:extLst>
        </xdr:cNvPr>
        <xdr:cNvSpPr/>
      </xdr:nvSpPr>
      <xdr:spPr>
        <a:xfrm>
          <a:off x="12029440" y="104408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97972</xdr:rowOff>
    </xdr:from>
    <xdr:to>
      <xdr:col>76</xdr:col>
      <xdr:colOff>114300</xdr:colOff>
      <xdr:row>62</xdr:row>
      <xdr:rowOff>142059</xdr:rowOff>
    </xdr:to>
    <xdr:cxnSp macro="">
      <xdr:nvCxnSpPr>
        <xdr:cNvPr id="655" name="直線コネクタ 654">
          <a:extLst>
            <a:ext uri="{FF2B5EF4-FFF2-40B4-BE49-F238E27FC236}">
              <a16:creationId xmlns:a16="http://schemas.microsoft.com/office/drawing/2014/main" id="{A2D1C6EB-D056-4258-BB17-B19A5D705982}"/>
            </a:ext>
          </a:extLst>
        </xdr:cNvPr>
        <xdr:cNvCxnSpPr/>
      </xdr:nvCxnSpPr>
      <xdr:spPr>
        <a:xfrm>
          <a:off x="12072620" y="10491652"/>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1451</xdr:rowOff>
    </xdr:from>
    <xdr:to>
      <xdr:col>67</xdr:col>
      <xdr:colOff>101600</xdr:colOff>
      <xdr:row>62</xdr:row>
      <xdr:rowOff>103051</xdr:rowOff>
    </xdr:to>
    <xdr:sp macro="" textlink="">
      <xdr:nvSpPr>
        <xdr:cNvPr id="656" name="楕円 655">
          <a:extLst>
            <a:ext uri="{FF2B5EF4-FFF2-40B4-BE49-F238E27FC236}">
              <a16:creationId xmlns:a16="http://schemas.microsoft.com/office/drawing/2014/main" id="{2D001BB6-4457-490F-BB0C-DD9D491EFB0A}"/>
            </a:ext>
          </a:extLst>
        </xdr:cNvPr>
        <xdr:cNvSpPr/>
      </xdr:nvSpPr>
      <xdr:spPr>
        <a:xfrm>
          <a:off x="11231880" y="1039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52251</xdr:rowOff>
    </xdr:from>
    <xdr:to>
      <xdr:col>71</xdr:col>
      <xdr:colOff>177800</xdr:colOff>
      <xdr:row>62</xdr:row>
      <xdr:rowOff>97972</xdr:rowOff>
    </xdr:to>
    <xdr:cxnSp macro="">
      <xdr:nvCxnSpPr>
        <xdr:cNvPr id="657" name="直線コネクタ 656">
          <a:extLst>
            <a:ext uri="{FF2B5EF4-FFF2-40B4-BE49-F238E27FC236}">
              <a16:creationId xmlns:a16="http://schemas.microsoft.com/office/drawing/2014/main" id="{D601DA4F-B0EC-4279-B5C6-438A96DA8787}"/>
            </a:ext>
          </a:extLst>
        </xdr:cNvPr>
        <xdr:cNvCxnSpPr/>
      </xdr:nvCxnSpPr>
      <xdr:spPr>
        <a:xfrm>
          <a:off x="11282680" y="10445931"/>
          <a:ext cx="78994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E9845AF1-3BE0-4827-B782-478AA2BB6321}"/>
            </a:ext>
          </a:extLst>
        </xdr:cNvPr>
        <xdr:cNvSpPr txBox="1"/>
      </xdr:nvSpPr>
      <xdr:spPr>
        <a:xfrm>
          <a:off x="1343724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F352274-8F91-40EB-9A3B-F02EDEAC156C}"/>
            </a:ext>
          </a:extLst>
        </xdr:cNvPr>
        <xdr:cNvSpPr txBox="1"/>
      </xdr:nvSpPr>
      <xdr:spPr>
        <a:xfrm>
          <a:off x="12675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3E01E6A1-7818-456C-AC85-AFFA6E943EF4}"/>
            </a:ext>
          </a:extLst>
        </xdr:cNvPr>
        <xdr:cNvSpPr txBox="1"/>
      </xdr:nvSpPr>
      <xdr:spPr>
        <a:xfrm>
          <a:off x="11900544" y="980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3D8D2189-8697-41AF-B64F-ADA02F549B6A}"/>
            </a:ext>
          </a:extLst>
        </xdr:cNvPr>
        <xdr:cNvSpPr txBox="1"/>
      </xdr:nvSpPr>
      <xdr:spPr>
        <a:xfrm>
          <a:off x="11102984"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56623</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55334D81-0A50-41FD-B42D-2B285228479E}"/>
            </a:ext>
          </a:extLst>
        </xdr:cNvPr>
        <xdr:cNvSpPr txBox="1"/>
      </xdr:nvSpPr>
      <xdr:spPr>
        <a:xfrm>
          <a:off x="13437244" y="1061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12536</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BE9E3282-DF2C-4134-90C4-A0E39554C154}"/>
            </a:ext>
          </a:extLst>
        </xdr:cNvPr>
        <xdr:cNvSpPr txBox="1"/>
      </xdr:nvSpPr>
      <xdr:spPr>
        <a:xfrm>
          <a:off x="12675244" y="1057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139899</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A68B72FF-97F7-4CDC-99EE-6015A4BED6E7}"/>
            </a:ext>
          </a:extLst>
        </xdr:cNvPr>
        <xdr:cNvSpPr txBox="1"/>
      </xdr:nvSpPr>
      <xdr:spPr>
        <a:xfrm>
          <a:off x="11900544" y="1053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94178</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6C9DEB70-CC9A-4196-B99B-5DFA9F1F2643}"/>
            </a:ext>
          </a:extLst>
        </xdr:cNvPr>
        <xdr:cNvSpPr txBox="1"/>
      </xdr:nvSpPr>
      <xdr:spPr>
        <a:xfrm>
          <a:off x="11102984" y="1048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FD8DD27F-C75D-4D7C-BA61-7997A4D7534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20FF8D4-D969-495F-B1D8-D81D5AD1961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6525741C-446F-47E6-9E1A-07580DC6219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E62EC647-31A0-4C78-9ACD-41D177F30F4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472EEB78-F7ED-4093-B125-E0F898574BF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8A3D9B1F-0CF6-4861-88D9-D129826E25C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7DC53825-496B-41B9-B633-25C02A79CE2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23093613-A0A7-4707-87FD-0A52CA1492A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CEFBED95-FE70-45A2-90C9-806DD90DA7B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C1E41D0B-70CA-4239-B188-67FC841D02E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EB7E70AE-2B1F-4D48-9B75-A8F7C77385C7}"/>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5D35CDB1-216A-4471-99EE-EEF27D2489E7}"/>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DAA7A77C-EB7E-49BE-81EF-75EA0E23C674}"/>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722328B1-8EB4-493C-B2D7-FF14583CA28A}"/>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21D21435-7B9B-4B77-80D5-602B3DC55C6B}"/>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56D5501F-E285-4D42-898A-44B9CE9323A3}"/>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7EF7F6E6-2AFE-4E2D-8893-81493B596862}"/>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A06F753D-AB05-4EE1-AB3C-D379A8D245A3}"/>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C316B789-3D60-46EF-BDE9-E9472ABB7BBB}"/>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2CC307B1-A865-4B43-85A5-678778E7802B}"/>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76D2ADC5-DE04-4670-9516-CB0029CD456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6A9E4EC2-8F5C-49E9-95CE-F83992909DE9}"/>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27A63B9-28C7-4D6C-B627-EEDCD73E103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1B0525A6-9C9F-480C-9BF8-8C2472C386E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6BDE4FE0-3D0D-4749-81A6-A77F08994F7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C5FDEEBC-514C-4955-B1E6-6C7D18FA5B0E}"/>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8B9683FD-30E7-4119-B7EF-55C41C8BE7D6}"/>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93F40474-2999-4F20-89DD-D252F931D357}"/>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7F98282-131F-4835-92AB-C7B45860602B}"/>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DE1240A5-11C6-456A-B5BE-3ED284ABD216}"/>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98C502BD-2291-474F-87A8-EDE21C834A45}"/>
            </a:ext>
          </a:extLst>
        </xdr:cNvPr>
        <xdr:cNvSpPr txBox="1"/>
      </xdr:nvSpPr>
      <xdr:spPr>
        <a:xfrm>
          <a:off x="19547840" y="10230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36A1B385-A73B-4AE4-8264-87AC265913A7}"/>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235CB1CB-035A-4C11-96B0-6BE49DCCF9D6}"/>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998C439C-B75E-4CE6-BAED-3CAA03ED254D}"/>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4452F649-41C7-4D23-BBC0-59C4766ECACA}"/>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3E349D83-4200-4DEC-9631-A2266BFC54F6}"/>
            </a:ext>
          </a:extLst>
        </xdr:cNvPr>
        <xdr:cNvSpPr/>
      </xdr:nvSpPr>
      <xdr:spPr>
        <a:xfrm>
          <a:off x="1638808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877D9D9-4376-425B-934F-708B8783414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AFA02FA-B008-4476-84BA-DBDE43AF52EA}"/>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F742589E-AA77-48E9-9115-D00F052C48AC}"/>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7C95F1C2-4877-4510-9A2A-92CFE6D68F4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84BB50FD-61B5-498B-831A-F66D5F2DBD4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87993</xdr:rowOff>
    </xdr:from>
    <xdr:to>
      <xdr:col>116</xdr:col>
      <xdr:colOff>114300</xdr:colOff>
      <xdr:row>64</xdr:row>
      <xdr:rowOff>18143</xdr:rowOff>
    </xdr:to>
    <xdr:sp macro="" textlink="">
      <xdr:nvSpPr>
        <xdr:cNvPr id="707" name="楕円 706">
          <a:extLst>
            <a:ext uri="{FF2B5EF4-FFF2-40B4-BE49-F238E27FC236}">
              <a16:creationId xmlns:a16="http://schemas.microsoft.com/office/drawing/2014/main" id="{28B52828-3E54-47EF-8764-DCCEE692FD97}"/>
            </a:ext>
          </a:extLst>
        </xdr:cNvPr>
        <xdr:cNvSpPr/>
      </xdr:nvSpPr>
      <xdr:spPr>
        <a:xfrm>
          <a:off x="19458940" y="106493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2920</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57DECE63-1DF1-42C4-BE7D-B0E2614A6F0B}"/>
            </a:ext>
          </a:extLst>
        </xdr:cNvPr>
        <xdr:cNvSpPr txBox="1"/>
      </xdr:nvSpPr>
      <xdr:spPr>
        <a:xfrm>
          <a:off x="19547840" y="1056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87993</xdr:rowOff>
    </xdr:from>
    <xdr:to>
      <xdr:col>112</xdr:col>
      <xdr:colOff>38100</xdr:colOff>
      <xdr:row>64</xdr:row>
      <xdr:rowOff>18143</xdr:rowOff>
    </xdr:to>
    <xdr:sp macro="" textlink="">
      <xdr:nvSpPr>
        <xdr:cNvPr id="709" name="楕円 708">
          <a:extLst>
            <a:ext uri="{FF2B5EF4-FFF2-40B4-BE49-F238E27FC236}">
              <a16:creationId xmlns:a16="http://schemas.microsoft.com/office/drawing/2014/main" id="{957C9A6E-8B34-461B-B5D2-CD2A6202E740}"/>
            </a:ext>
          </a:extLst>
        </xdr:cNvPr>
        <xdr:cNvSpPr/>
      </xdr:nvSpPr>
      <xdr:spPr>
        <a:xfrm>
          <a:off x="18735040" y="106493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138793</xdr:rowOff>
    </xdr:from>
    <xdr:to>
      <xdr:col>116</xdr:col>
      <xdr:colOff>63500</xdr:colOff>
      <xdr:row>63</xdr:row>
      <xdr:rowOff>138793</xdr:rowOff>
    </xdr:to>
    <xdr:cxnSp macro="">
      <xdr:nvCxnSpPr>
        <xdr:cNvPr id="710" name="直線コネクタ 709">
          <a:extLst>
            <a:ext uri="{FF2B5EF4-FFF2-40B4-BE49-F238E27FC236}">
              <a16:creationId xmlns:a16="http://schemas.microsoft.com/office/drawing/2014/main" id="{C099D05C-1D19-44E9-8845-FEA80B329E0D}"/>
            </a:ext>
          </a:extLst>
        </xdr:cNvPr>
        <xdr:cNvCxnSpPr/>
      </xdr:nvCxnSpPr>
      <xdr:spPr>
        <a:xfrm>
          <a:off x="18778220" y="10700113"/>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104322</xdr:rowOff>
    </xdr:from>
    <xdr:to>
      <xdr:col>107</xdr:col>
      <xdr:colOff>101600</xdr:colOff>
      <xdr:row>64</xdr:row>
      <xdr:rowOff>34472</xdr:rowOff>
    </xdr:to>
    <xdr:sp macro="" textlink="">
      <xdr:nvSpPr>
        <xdr:cNvPr id="711" name="楕円 710">
          <a:extLst>
            <a:ext uri="{FF2B5EF4-FFF2-40B4-BE49-F238E27FC236}">
              <a16:creationId xmlns:a16="http://schemas.microsoft.com/office/drawing/2014/main" id="{3EE16E4E-392F-4F17-91D5-6D81F71EE724}"/>
            </a:ext>
          </a:extLst>
        </xdr:cNvPr>
        <xdr:cNvSpPr/>
      </xdr:nvSpPr>
      <xdr:spPr>
        <a:xfrm>
          <a:off x="17937480" y="106656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138793</xdr:rowOff>
    </xdr:from>
    <xdr:to>
      <xdr:col>111</xdr:col>
      <xdr:colOff>177800</xdr:colOff>
      <xdr:row>63</xdr:row>
      <xdr:rowOff>155122</xdr:rowOff>
    </xdr:to>
    <xdr:cxnSp macro="">
      <xdr:nvCxnSpPr>
        <xdr:cNvPr id="712" name="直線コネクタ 711">
          <a:extLst>
            <a:ext uri="{FF2B5EF4-FFF2-40B4-BE49-F238E27FC236}">
              <a16:creationId xmlns:a16="http://schemas.microsoft.com/office/drawing/2014/main" id="{47DDAF2E-9D6D-4E5F-8A4E-B958979C44E0}"/>
            </a:ext>
          </a:extLst>
        </xdr:cNvPr>
        <xdr:cNvCxnSpPr/>
      </xdr:nvCxnSpPr>
      <xdr:spPr>
        <a:xfrm flipV="1">
          <a:off x="17988280" y="10700113"/>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104322</xdr:rowOff>
    </xdr:from>
    <xdr:to>
      <xdr:col>102</xdr:col>
      <xdr:colOff>165100</xdr:colOff>
      <xdr:row>64</xdr:row>
      <xdr:rowOff>34472</xdr:rowOff>
    </xdr:to>
    <xdr:sp macro="" textlink="">
      <xdr:nvSpPr>
        <xdr:cNvPr id="713" name="楕円 712">
          <a:extLst>
            <a:ext uri="{FF2B5EF4-FFF2-40B4-BE49-F238E27FC236}">
              <a16:creationId xmlns:a16="http://schemas.microsoft.com/office/drawing/2014/main" id="{611B6377-03E6-4EB1-B569-8C7515605D59}"/>
            </a:ext>
          </a:extLst>
        </xdr:cNvPr>
        <xdr:cNvSpPr/>
      </xdr:nvSpPr>
      <xdr:spPr>
        <a:xfrm>
          <a:off x="17162780" y="106656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155122</xdr:rowOff>
    </xdr:from>
    <xdr:to>
      <xdr:col>107</xdr:col>
      <xdr:colOff>50800</xdr:colOff>
      <xdr:row>63</xdr:row>
      <xdr:rowOff>155122</xdr:rowOff>
    </xdr:to>
    <xdr:cxnSp macro="">
      <xdr:nvCxnSpPr>
        <xdr:cNvPr id="714" name="直線コネクタ 713">
          <a:extLst>
            <a:ext uri="{FF2B5EF4-FFF2-40B4-BE49-F238E27FC236}">
              <a16:creationId xmlns:a16="http://schemas.microsoft.com/office/drawing/2014/main" id="{746778B2-BE02-46CE-885F-903BDD793426}"/>
            </a:ext>
          </a:extLst>
        </xdr:cNvPr>
        <xdr:cNvCxnSpPr/>
      </xdr:nvCxnSpPr>
      <xdr:spPr>
        <a:xfrm>
          <a:off x="17213580" y="1071644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104322</xdr:rowOff>
    </xdr:from>
    <xdr:to>
      <xdr:col>98</xdr:col>
      <xdr:colOff>38100</xdr:colOff>
      <xdr:row>64</xdr:row>
      <xdr:rowOff>34472</xdr:rowOff>
    </xdr:to>
    <xdr:sp macro="" textlink="">
      <xdr:nvSpPr>
        <xdr:cNvPr id="715" name="楕円 714">
          <a:extLst>
            <a:ext uri="{FF2B5EF4-FFF2-40B4-BE49-F238E27FC236}">
              <a16:creationId xmlns:a16="http://schemas.microsoft.com/office/drawing/2014/main" id="{359049BC-622A-465F-9C79-9FF2153FADFC}"/>
            </a:ext>
          </a:extLst>
        </xdr:cNvPr>
        <xdr:cNvSpPr/>
      </xdr:nvSpPr>
      <xdr:spPr>
        <a:xfrm>
          <a:off x="16388080" y="106656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155122</xdr:rowOff>
    </xdr:from>
    <xdr:to>
      <xdr:col>102</xdr:col>
      <xdr:colOff>114300</xdr:colOff>
      <xdr:row>63</xdr:row>
      <xdr:rowOff>155122</xdr:rowOff>
    </xdr:to>
    <xdr:cxnSp macro="">
      <xdr:nvCxnSpPr>
        <xdr:cNvPr id="716" name="直線コネクタ 715">
          <a:extLst>
            <a:ext uri="{FF2B5EF4-FFF2-40B4-BE49-F238E27FC236}">
              <a16:creationId xmlns:a16="http://schemas.microsoft.com/office/drawing/2014/main" id="{5E2F8EB5-0F8D-4E84-8498-31DC051A825C}"/>
            </a:ext>
          </a:extLst>
        </xdr:cNvPr>
        <xdr:cNvCxnSpPr/>
      </xdr:nvCxnSpPr>
      <xdr:spPr>
        <a:xfrm>
          <a:off x="16431260" y="1071644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C0A4C5E5-2930-4BBF-A76A-6260F82D3DAF}"/>
            </a:ext>
          </a:extLst>
        </xdr:cNvPr>
        <xdr:cNvSpPr txBox="1"/>
      </xdr:nvSpPr>
      <xdr:spPr>
        <a:xfrm>
          <a:off x="185611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634FF232-502E-420F-ABEA-26CDC6598A91}"/>
            </a:ext>
          </a:extLst>
        </xdr:cNvPr>
        <xdr:cNvSpPr txBox="1"/>
      </xdr:nvSpPr>
      <xdr:spPr>
        <a:xfrm>
          <a:off x="177762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59009BA7-B821-4575-8B6C-94206B070A4C}"/>
            </a:ext>
          </a:extLst>
        </xdr:cNvPr>
        <xdr:cNvSpPr txBox="1"/>
      </xdr:nvSpPr>
      <xdr:spPr>
        <a:xfrm>
          <a:off x="170015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80F77EB5-6EB2-4241-AC4B-074579C2DE05}"/>
            </a:ext>
          </a:extLst>
        </xdr:cNvPr>
        <xdr:cNvSpPr txBox="1"/>
      </xdr:nvSpPr>
      <xdr:spPr>
        <a:xfrm>
          <a:off x="162268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9270</xdr:rowOff>
    </xdr:from>
    <xdr:ext cx="469744" cy="259045"/>
    <xdr:sp macro="" textlink="">
      <xdr:nvSpPr>
        <xdr:cNvPr id="721" name="n_1mainValue【保健センター・保健所】&#10;一人当たり面積">
          <a:extLst>
            <a:ext uri="{FF2B5EF4-FFF2-40B4-BE49-F238E27FC236}">
              <a16:creationId xmlns:a16="http://schemas.microsoft.com/office/drawing/2014/main" id="{FC19F092-BBE2-44FE-A525-11A6F2586D73}"/>
            </a:ext>
          </a:extLst>
        </xdr:cNvPr>
        <xdr:cNvSpPr txBox="1"/>
      </xdr:nvSpPr>
      <xdr:spPr>
        <a:xfrm>
          <a:off x="18561127" y="10738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25599</xdr:rowOff>
    </xdr:from>
    <xdr:ext cx="469744" cy="259045"/>
    <xdr:sp macro="" textlink="">
      <xdr:nvSpPr>
        <xdr:cNvPr id="722" name="n_2mainValue【保健センター・保健所】&#10;一人当たり面積">
          <a:extLst>
            <a:ext uri="{FF2B5EF4-FFF2-40B4-BE49-F238E27FC236}">
              <a16:creationId xmlns:a16="http://schemas.microsoft.com/office/drawing/2014/main" id="{1E91980D-C9E5-4EE5-A539-30EA2EE114BF}"/>
            </a:ext>
          </a:extLst>
        </xdr:cNvPr>
        <xdr:cNvSpPr txBox="1"/>
      </xdr:nvSpPr>
      <xdr:spPr>
        <a:xfrm>
          <a:off x="17776267" y="1075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25599</xdr:rowOff>
    </xdr:from>
    <xdr:ext cx="469744" cy="259045"/>
    <xdr:sp macro="" textlink="">
      <xdr:nvSpPr>
        <xdr:cNvPr id="723" name="n_3mainValue【保健センター・保健所】&#10;一人当たり面積">
          <a:extLst>
            <a:ext uri="{FF2B5EF4-FFF2-40B4-BE49-F238E27FC236}">
              <a16:creationId xmlns:a16="http://schemas.microsoft.com/office/drawing/2014/main" id="{D6C59BEF-057B-4633-AEDE-2FDAB942DF43}"/>
            </a:ext>
          </a:extLst>
        </xdr:cNvPr>
        <xdr:cNvSpPr txBox="1"/>
      </xdr:nvSpPr>
      <xdr:spPr>
        <a:xfrm>
          <a:off x="17001567" y="1075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25599</xdr:rowOff>
    </xdr:from>
    <xdr:ext cx="469744" cy="259045"/>
    <xdr:sp macro="" textlink="">
      <xdr:nvSpPr>
        <xdr:cNvPr id="724" name="n_4mainValue【保健センター・保健所】&#10;一人当たり面積">
          <a:extLst>
            <a:ext uri="{FF2B5EF4-FFF2-40B4-BE49-F238E27FC236}">
              <a16:creationId xmlns:a16="http://schemas.microsoft.com/office/drawing/2014/main" id="{05F3589A-E84B-418A-8B87-D8F4889468E3}"/>
            </a:ext>
          </a:extLst>
        </xdr:cNvPr>
        <xdr:cNvSpPr txBox="1"/>
      </xdr:nvSpPr>
      <xdr:spPr>
        <a:xfrm>
          <a:off x="16226867" y="1075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D7CA2829-7269-44D7-B2D5-C10C7737F77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60013BE3-197F-4567-AA07-558CD96EAAA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2BC24A8E-91AB-42E6-AB10-09EEBA1445A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A9A1BE51-DD24-4BD2-91E3-29F32A5ACC6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27C6478E-CDDD-4066-AA89-EFC84A08F92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8C8CDA43-2A38-4B3D-9A21-2BFE6084C03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85B60C46-413E-4693-9808-7F89D59B285D}"/>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AA368418-8380-4B63-B707-20473C8ADAE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E16E56EC-A6E3-48C5-B916-DB67DD1CD83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1B48ACC7-0A53-404A-B683-549F3B35346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855BF8EE-34D9-49F6-A09D-57CFF3C6B6F5}"/>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1380458B-07D0-48FC-ADFA-D1C3A24102E2}"/>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897EEB9D-70C0-4D62-A0D9-B9856549A265}"/>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9638116F-527E-4BAB-BE77-AE9E71594D7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A40A06EE-F290-44D4-B82A-F3FF8457904E}"/>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70EA8B82-EE87-4F07-9B6E-9D6F1856A77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9C5BBEB8-0A3C-4C2B-B02F-659F8F554D77}"/>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FA45ABCA-499F-44BA-B17F-C70C7BE1E94D}"/>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63E0F9A2-82CF-45C2-9680-3FEFE8337287}"/>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E9D28C60-9970-4E02-9857-7F2AB6BB90D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E847E341-D3F3-40EB-9A40-1DB14E3D539E}"/>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757E8640-6216-4FF6-9974-06F78626633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DC259B80-F49A-4E61-8583-03499C6E9A41}"/>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626C65B4-64BF-487C-B2C4-AC87C22C2567}"/>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AC00A532-FCCE-484A-AFCC-4E9A55D5D1CB}"/>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0B2C4125-7EFD-4A86-B23B-D041E78C05AD}"/>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A01618D8-8229-4630-8EB2-F9071076E490}"/>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FB2C0A66-2511-44D6-8440-FF9FCA9540F1}"/>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03EA2A3C-79C9-43F6-AB1C-4C169748013D}"/>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20C14591-8C82-4DBB-A507-7647948C594C}"/>
            </a:ext>
          </a:extLst>
        </xdr:cNvPr>
        <xdr:cNvSpPr txBox="1"/>
      </xdr:nvSpPr>
      <xdr:spPr>
        <a:xfrm>
          <a:off x="14414500" y="13716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607AC3DB-A297-4CA2-A1F1-D3140A3E1F45}"/>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B062FCFE-C46C-4148-9B0D-E65CEE7F5DFE}"/>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1E6373B7-636C-4D41-9CA3-58FECFB1D80E}"/>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8B05C256-B56B-4BDC-8E01-2C6343FF0D4B}"/>
            </a:ext>
          </a:extLst>
        </xdr:cNvPr>
        <xdr:cNvSpPr/>
      </xdr:nvSpPr>
      <xdr:spPr>
        <a:xfrm>
          <a:off x="12029440" y="13669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D241AFAC-8AAB-4C93-BA78-1F2E0FE80E69}"/>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28BBD7A5-C250-4637-A92A-B48A1A3912A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F675B0A2-1CAF-4176-9CE9-B693C2528C65}"/>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DCCA03DD-648F-405D-B6B9-DC9E2BF6C53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8B73B72E-1B1F-4693-A391-1A543C81CFC1}"/>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15B90D38-3A17-4AF0-A64E-95F9BE3C69E1}"/>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139700</xdr:rowOff>
    </xdr:from>
    <xdr:to>
      <xdr:col>85</xdr:col>
      <xdr:colOff>177800</xdr:colOff>
      <xdr:row>80</xdr:row>
      <xdr:rowOff>69850</xdr:rowOff>
    </xdr:to>
    <xdr:sp macro="" textlink="">
      <xdr:nvSpPr>
        <xdr:cNvPr id="765" name="楕円 764">
          <a:extLst>
            <a:ext uri="{FF2B5EF4-FFF2-40B4-BE49-F238E27FC236}">
              <a16:creationId xmlns:a16="http://schemas.microsoft.com/office/drawing/2014/main" id="{B0B84A7C-2D65-49E8-97A5-FF497342B98A}"/>
            </a:ext>
          </a:extLst>
        </xdr:cNvPr>
        <xdr:cNvSpPr/>
      </xdr:nvSpPr>
      <xdr:spPr>
        <a:xfrm>
          <a:off x="14325600" y="133832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162577</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8CF801F6-7E89-4B05-A353-E43F7554EE0D}"/>
            </a:ext>
          </a:extLst>
        </xdr:cNvPr>
        <xdr:cNvSpPr txBox="1"/>
      </xdr:nvSpPr>
      <xdr:spPr>
        <a:xfrm>
          <a:off x="14414500"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133986</xdr:rowOff>
    </xdr:from>
    <xdr:to>
      <xdr:col>81</xdr:col>
      <xdr:colOff>101600</xdr:colOff>
      <xdr:row>80</xdr:row>
      <xdr:rowOff>64136</xdr:rowOff>
    </xdr:to>
    <xdr:sp macro="" textlink="">
      <xdr:nvSpPr>
        <xdr:cNvPr id="767" name="楕円 766">
          <a:extLst>
            <a:ext uri="{FF2B5EF4-FFF2-40B4-BE49-F238E27FC236}">
              <a16:creationId xmlns:a16="http://schemas.microsoft.com/office/drawing/2014/main" id="{34929717-5639-4C7A-92C6-053CF57C65C4}"/>
            </a:ext>
          </a:extLst>
        </xdr:cNvPr>
        <xdr:cNvSpPr/>
      </xdr:nvSpPr>
      <xdr:spPr>
        <a:xfrm>
          <a:off x="13578840" y="133775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13336</xdr:rowOff>
    </xdr:from>
    <xdr:to>
      <xdr:col>85</xdr:col>
      <xdr:colOff>127000</xdr:colOff>
      <xdr:row>80</xdr:row>
      <xdr:rowOff>19050</xdr:rowOff>
    </xdr:to>
    <xdr:cxnSp macro="">
      <xdr:nvCxnSpPr>
        <xdr:cNvPr id="768" name="直線コネクタ 767">
          <a:extLst>
            <a:ext uri="{FF2B5EF4-FFF2-40B4-BE49-F238E27FC236}">
              <a16:creationId xmlns:a16="http://schemas.microsoft.com/office/drawing/2014/main" id="{5416D671-321B-4819-8913-3EF815CA1DA3}"/>
            </a:ext>
          </a:extLst>
        </xdr:cNvPr>
        <xdr:cNvCxnSpPr/>
      </xdr:nvCxnSpPr>
      <xdr:spPr>
        <a:xfrm>
          <a:off x="13629640" y="13424536"/>
          <a:ext cx="74676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97789</xdr:rowOff>
    </xdr:from>
    <xdr:to>
      <xdr:col>76</xdr:col>
      <xdr:colOff>165100</xdr:colOff>
      <xdr:row>80</xdr:row>
      <xdr:rowOff>27939</xdr:rowOff>
    </xdr:to>
    <xdr:sp macro="" textlink="">
      <xdr:nvSpPr>
        <xdr:cNvPr id="769" name="楕円 768">
          <a:extLst>
            <a:ext uri="{FF2B5EF4-FFF2-40B4-BE49-F238E27FC236}">
              <a16:creationId xmlns:a16="http://schemas.microsoft.com/office/drawing/2014/main" id="{FEDE12B3-9665-49ED-B18F-B2CCC7137E56}"/>
            </a:ext>
          </a:extLst>
        </xdr:cNvPr>
        <xdr:cNvSpPr/>
      </xdr:nvSpPr>
      <xdr:spPr>
        <a:xfrm>
          <a:off x="12804140" y="133413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148589</xdr:rowOff>
    </xdr:from>
    <xdr:to>
      <xdr:col>81</xdr:col>
      <xdr:colOff>50800</xdr:colOff>
      <xdr:row>80</xdr:row>
      <xdr:rowOff>13336</xdr:rowOff>
    </xdr:to>
    <xdr:cxnSp macro="">
      <xdr:nvCxnSpPr>
        <xdr:cNvPr id="770" name="直線コネクタ 769">
          <a:extLst>
            <a:ext uri="{FF2B5EF4-FFF2-40B4-BE49-F238E27FC236}">
              <a16:creationId xmlns:a16="http://schemas.microsoft.com/office/drawing/2014/main" id="{453E140A-73EA-4BA6-A52B-CFDDE189FADB}"/>
            </a:ext>
          </a:extLst>
        </xdr:cNvPr>
        <xdr:cNvCxnSpPr/>
      </xdr:nvCxnSpPr>
      <xdr:spPr>
        <a:xfrm>
          <a:off x="12854940" y="13392149"/>
          <a:ext cx="774700" cy="3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63500</xdr:rowOff>
    </xdr:from>
    <xdr:to>
      <xdr:col>72</xdr:col>
      <xdr:colOff>38100</xdr:colOff>
      <xdr:row>79</xdr:row>
      <xdr:rowOff>165100</xdr:rowOff>
    </xdr:to>
    <xdr:sp macro="" textlink="">
      <xdr:nvSpPr>
        <xdr:cNvPr id="771" name="楕円 770">
          <a:extLst>
            <a:ext uri="{FF2B5EF4-FFF2-40B4-BE49-F238E27FC236}">
              <a16:creationId xmlns:a16="http://schemas.microsoft.com/office/drawing/2014/main" id="{11E5455D-72EC-4760-AAFD-106B1F39E89D}"/>
            </a:ext>
          </a:extLst>
        </xdr:cNvPr>
        <xdr:cNvSpPr/>
      </xdr:nvSpPr>
      <xdr:spPr>
        <a:xfrm>
          <a:off x="12029440" y="133070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114300</xdr:rowOff>
    </xdr:from>
    <xdr:to>
      <xdr:col>76</xdr:col>
      <xdr:colOff>114300</xdr:colOff>
      <xdr:row>79</xdr:row>
      <xdr:rowOff>148589</xdr:rowOff>
    </xdr:to>
    <xdr:cxnSp macro="">
      <xdr:nvCxnSpPr>
        <xdr:cNvPr id="772" name="直線コネクタ 771">
          <a:extLst>
            <a:ext uri="{FF2B5EF4-FFF2-40B4-BE49-F238E27FC236}">
              <a16:creationId xmlns:a16="http://schemas.microsoft.com/office/drawing/2014/main" id="{3C44D60E-AABE-4EDC-A45C-12E4B84F81DF}"/>
            </a:ext>
          </a:extLst>
        </xdr:cNvPr>
        <xdr:cNvCxnSpPr/>
      </xdr:nvCxnSpPr>
      <xdr:spPr>
        <a:xfrm>
          <a:off x="12072620" y="13357860"/>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25400</xdr:rowOff>
    </xdr:from>
    <xdr:to>
      <xdr:col>67</xdr:col>
      <xdr:colOff>101600</xdr:colOff>
      <xdr:row>79</xdr:row>
      <xdr:rowOff>127000</xdr:rowOff>
    </xdr:to>
    <xdr:sp macro="" textlink="">
      <xdr:nvSpPr>
        <xdr:cNvPr id="773" name="楕円 772">
          <a:extLst>
            <a:ext uri="{FF2B5EF4-FFF2-40B4-BE49-F238E27FC236}">
              <a16:creationId xmlns:a16="http://schemas.microsoft.com/office/drawing/2014/main" id="{0EFE67ED-E0E6-4C87-BB78-71018D4CDD76}"/>
            </a:ext>
          </a:extLst>
        </xdr:cNvPr>
        <xdr:cNvSpPr/>
      </xdr:nvSpPr>
      <xdr:spPr>
        <a:xfrm>
          <a:off x="11231880" y="1326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76200</xdr:rowOff>
    </xdr:from>
    <xdr:to>
      <xdr:col>71</xdr:col>
      <xdr:colOff>177800</xdr:colOff>
      <xdr:row>79</xdr:row>
      <xdr:rowOff>114300</xdr:rowOff>
    </xdr:to>
    <xdr:cxnSp macro="">
      <xdr:nvCxnSpPr>
        <xdr:cNvPr id="774" name="直線コネクタ 773">
          <a:extLst>
            <a:ext uri="{FF2B5EF4-FFF2-40B4-BE49-F238E27FC236}">
              <a16:creationId xmlns:a16="http://schemas.microsoft.com/office/drawing/2014/main" id="{1289DA9E-0624-4961-94CE-18AF13010C58}"/>
            </a:ext>
          </a:extLst>
        </xdr:cNvPr>
        <xdr:cNvCxnSpPr/>
      </xdr:nvCxnSpPr>
      <xdr:spPr>
        <a:xfrm>
          <a:off x="11282680" y="1331976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a:extLst>
            <a:ext uri="{FF2B5EF4-FFF2-40B4-BE49-F238E27FC236}">
              <a16:creationId xmlns:a16="http://schemas.microsoft.com/office/drawing/2014/main" id="{5C591DAA-0739-4CD6-9D51-C763717AD6F2}"/>
            </a:ext>
          </a:extLst>
        </xdr:cNvPr>
        <xdr:cNvSpPr txBox="1"/>
      </xdr:nvSpPr>
      <xdr:spPr>
        <a:xfrm>
          <a:off x="1343724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a:extLst>
            <a:ext uri="{FF2B5EF4-FFF2-40B4-BE49-F238E27FC236}">
              <a16:creationId xmlns:a16="http://schemas.microsoft.com/office/drawing/2014/main" id="{EBF5F745-FB5D-41A6-A8D6-409E6B29A4F2}"/>
            </a:ext>
          </a:extLst>
        </xdr:cNvPr>
        <xdr:cNvSpPr txBox="1"/>
      </xdr:nvSpPr>
      <xdr:spPr>
        <a:xfrm>
          <a:off x="12675244" y="1379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777" name="n_3aveValue【消防施設】&#10;有形固定資産減価償却率">
          <a:extLst>
            <a:ext uri="{FF2B5EF4-FFF2-40B4-BE49-F238E27FC236}">
              <a16:creationId xmlns:a16="http://schemas.microsoft.com/office/drawing/2014/main" id="{6281AAE8-EFF7-4BD3-B5D4-1517451EC9B8}"/>
            </a:ext>
          </a:extLst>
        </xdr:cNvPr>
        <xdr:cNvSpPr txBox="1"/>
      </xdr:nvSpPr>
      <xdr:spPr>
        <a:xfrm>
          <a:off x="1190054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778" name="n_4aveValue【消防施設】&#10;有形固定資産減価償却率">
          <a:extLst>
            <a:ext uri="{FF2B5EF4-FFF2-40B4-BE49-F238E27FC236}">
              <a16:creationId xmlns:a16="http://schemas.microsoft.com/office/drawing/2014/main" id="{41F27612-D672-40C5-A610-C00D2C51B162}"/>
            </a:ext>
          </a:extLst>
        </xdr:cNvPr>
        <xdr:cNvSpPr txBox="1"/>
      </xdr:nvSpPr>
      <xdr:spPr>
        <a:xfrm>
          <a:off x="11102984" y="13721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80663</xdr:rowOff>
    </xdr:from>
    <xdr:ext cx="405111" cy="259045"/>
    <xdr:sp macro="" textlink="">
      <xdr:nvSpPr>
        <xdr:cNvPr id="779" name="n_1mainValue【消防施設】&#10;有形固定資産減価償却率">
          <a:extLst>
            <a:ext uri="{FF2B5EF4-FFF2-40B4-BE49-F238E27FC236}">
              <a16:creationId xmlns:a16="http://schemas.microsoft.com/office/drawing/2014/main" id="{9D2C95C3-FBBE-442A-AA45-3C5E92B030E9}"/>
            </a:ext>
          </a:extLst>
        </xdr:cNvPr>
        <xdr:cNvSpPr txBox="1"/>
      </xdr:nvSpPr>
      <xdr:spPr>
        <a:xfrm>
          <a:off x="13437244" y="1315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44466</xdr:rowOff>
    </xdr:from>
    <xdr:ext cx="405111" cy="259045"/>
    <xdr:sp macro="" textlink="">
      <xdr:nvSpPr>
        <xdr:cNvPr id="780" name="n_2mainValue【消防施設】&#10;有形固定資産減価償却率">
          <a:extLst>
            <a:ext uri="{FF2B5EF4-FFF2-40B4-BE49-F238E27FC236}">
              <a16:creationId xmlns:a16="http://schemas.microsoft.com/office/drawing/2014/main" id="{311C2150-B0B8-4D55-8CD7-0C6D7BB02880}"/>
            </a:ext>
          </a:extLst>
        </xdr:cNvPr>
        <xdr:cNvSpPr txBox="1"/>
      </xdr:nvSpPr>
      <xdr:spPr>
        <a:xfrm>
          <a:off x="12675244" y="13120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10177</xdr:rowOff>
    </xdr:from>
    <xdr:ext cx="405111" cy="259045"/>
    <xdr:sp macro="" textlink="">
      <xdr:nvSpPr>
        <xdr:cNvPr id="781" name="n_3mainValue【消防施設】&#10;有形固定資産減価償却率">
          <a:extLst>
            <a:ext uri="{FF2B5EF4-FFF2-40B4-BE49-F238E27FC236}">
              <a16:creationId xmlns:a16="http://schemas.microsoft.com/office/drawing/2014/main" id="{D5CE1E70-9D53-4B8A-B70B-D3F23C2F8AA8}"/>
            </a:ext>
          </a:extLst>
        </xdr:cNvPr>
        <xdr:cNvSpPr txBox="1"/>
      </xdr:nvSpPr>
      <xdr:spPr>
        <a:xfrm>
          <a:off x="119005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143527</xdr:rowOff>
    </xdr:from>
    <xdr:ext cx="405111" cy="259045"/>
    <xdr:sp macro="" textlink="">
      <xdr:nvSpPr>
        <xdr:cNvPr id="782" name="n_4mainValue【消防施設】&#10;有形固定資産減価償却率">
          <a:extLst>
            <a:ext uri="{FF2B5EF4-FFF2-40B4-BE49-F238E27FC236}">
              <a16:creationId xmlns:a16="http://schemas.microsoft.com/office/drawing/2014/main" id="{18E3BC76-8D77-4A43-8EB8-DBBE8D9A0093}"/>
            </a:ext>
          </a:extLst>
        </xdr:cNvPr>
        <xdr:cNvSpPr txBox="1"/>
      </xdr:nvSpPr>
      <xdr:spPr>
        <a:xfrm>
          <a:off x="11102984" y="1305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4C63988E-6DC1-4138-A15C-8D8B90557DB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D4ABE4FE-AFA8-4405-A30A-D94885ED393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2B7E5AB4-F344-4F58-99E5-E3318B68261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428205BB-7636-4AA9-B56E-4647EB5A835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AAB946A2-DD25-4858-93A6-20B9EB04247E}"/>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C0ED70-61F7-469F-BCB0-AF53F88CC38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50EEDE7F-AE5A-4308-97AD-56DA1A3932E7}"/>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D659705E-C757-4DD9-A8DB-51B05566573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37081F0F-D045-42D1-AF55-31D5765D00A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D1075BEC-7B57-4E4B-8230-EBEB61C9019E}"/>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C68DF60D-EDE6-4245-BAA9-D7978B11323E}"/>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31AB2339-2146-49E1-853A-84C079301E5D}"/>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9FE40D5D-602D-4269-A398-93BFB95451D8}"/>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ED124F66-9F96-4BF4-BC8D-350B9D5C1C05}"/>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719B29C5-DC18-4517-928D-0CEF76C44114}"/>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72561FC0-891E-44FF-A8CD-5FF33EAA93F2}"/>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840359BA-A1DF-4CA2-A6F0-FF931C500A52}"/>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BDD17609-B5E7-426B-82D6-6CC036E82219}"/>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66249D06-50DE-42DB-A938-735C278A565F}"/>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F64C152C-2D1B-4CBF-977A-B1044B284BAD}"/>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114CE473-B07B-4FFF-BEFC-34E8C6695806}"/>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BE6AD204-FCA5-4E2E-BF5A-9140D8B10EB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309F36AB-8D8A-4B43-930D-C03F4EDA768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533F9337-1E2B-4444-98C6-E9838322E069}"/>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15C288B5-F061-4E45-915C-D1E83F6BFF44}"/>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A0EA46A6-D226-44CD-BDE7-AB9A248DE4FC}"/>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7FC7FE4B-3695-4E35-9F4A-7805E7589B40}"/>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63E3A779-0049-4051-83E2-923D0C37CA50}"/>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F9C560E3-0EBF-4C3F-A4D3-B9A863D76542}"/>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D46348D9-1C9B-4EF2-B6EA-28B70794B964}"/>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259BD74D-39FF-4DF7-8392-6A085ED3E2E1}"/>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F8560DAA-A473-424B-8AC5-E696E4B81301}"/>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7BCBD467-718D-4379-850D-C128F588E427}"/>
            </a:ext>
          </a:extLst>
        </xdr:cNvPr>
        <xdr:cNvSpPr/>
      </xdr:nvSpPr>
      <xdr:spPr>
        <a:xfrm>
          <a:off x="1716278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B97398AB-F405-497F-BB1D-888BD0100E5F}"/>
            </a:ext>
          </a:extLst>
        </xdr:cNvPr>
        <xdr:cNvSpPr/>
      </xdr:nvSpPr>
      <xdr:spPr>
        <a:xfrm>
          <a:off x="1638808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A558B760-9E44-4C28-81CD-457672D58039}"/>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17EC4AEC-31A5-4649-A19A-F65A87355AF7}"/>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3A95EEA8-508F-4975-BFE7-39FCF09B348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73DCC36-58F8-4D05-A6AC-B03464339ED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275A88A6-834E-4DF8-B363-25EC2E2746F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166370</xdr:rowOff>
    </xdr:from>
    <xdr:to>
      <xdr:col>116</xdr:col>
      <xdr:colOff>114300</xdr:colOff>
      <xdr:row>85</xdr:row>
      <xdr:rowOff>96520</xdr:rowOff>
    </xdr:to>
    <xdr:sp macro="" textlink="">
      <xdr:nvSpPr>
        <xdr:cNvPr id="822" name="楕円 821">
          <a:extLst>
            <a:ext uri="{FF2B5EF4-FFF2-40B4-BE49-F238E27FC236}">
              <a16:creationId xmlns:a16="http://schemas.microsoft.com/office/drawing/2014/main" id="{87CE9DBA-0A96-4FEF-BFB5-DB0E8FEACC97}"/>
            </a:ext>
          </a:extLst>
        </xdr:cNvPr>
        <xdr:cNvSpPr/>
      </xdr:nvSpPr>
      <xdr:spPr>
        <a:xfrm>
          <a:off x="19458940" y="14248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144797</xdr:rowOff>
    </xdr:from>
    <xdr:ext cx="469744" cy="259045"/>
    <xdr:sp macro="" textlink="">
      <xdr:nvSpPr>
        <xdr:cNvPr id="823" name="【消防施設】&#10;一人当たり面積該当値テキスト">
          <a:extLst>
            <a:ext uri="{FF2B5EF4-FFF2-40B4-BE49-F238E27FC236}">
              <a16:creationId xmlns:a16="http://schemas.microsoft.com/office/drawing/2014/main" id="{EE436455-39A9-482B-AB68-0F4471532EB5}"/>
            </a:ext>
          </a:extLst>
        </xdr:cNvPr>
        <xdr:cNvSpPr txBox="1"/>
      </xdr:nvSpPr>
      <xdr:spPr>
        <a:xfrm>
          <a:off x="19547840" y="1422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170180</xdr:rowOff>
    </xdr:from>
    <xdr:to>
      <xdr:col>112</xdr:col>
      <xdr:colOff>38100</xdr:colOff>
      <xdr:row>85</xdr:row>
      <xdr:rowOff>100330</xdr:rowOff>
    </xdr:to>
    <xdr:sp macro="" textlink="">
      <xdr:nvSpPr>
        <xdr:cNvPr id="824" name="楕円 823">
          <a:extLst>
            <a:ext uri="{FF2B5EF4-FFF2-40B4-BE49-F238E27FC236}">
              <a16:creationId xmlns:a16="http://schemas.microsoft.com/office/drawing/2014/main" id="{10B777BB-0907-414D-8041-4B06D0C2B65B}"/>
            </a:ext>
          </a:extLst>
        </xdr:cNvPr>
        <xdr:cNvSpPr/>
      </xdr:nvSpPr>
      <xdr:spPr>
        <a:xfrm>
          <a:off x="18735040" y="14251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45720</xdr:rowOff>
    </xdr:from>
    <xdr:to>
      <xdr:col>116</xdr:col>
      <xdr:colOff>63500</xdr:colOff>
      <xdr:row>85</xdr:row>
      <xdr:rowOff>49530</xdr:rowOff>
    </xdr:to>
    <xdr:cxnSp macro="">
      <xdr:nvCxnSpPr>
        <xdr:cNvPr id="825" name="直線コネクタ 824">
          <a:extLst>
            <a:ext uri="{FF2B5EF4-FFF2-40B4-BE49-F238E27FC236}">
              <a16:creationId xmlns:a16="http://schemas.microsoft.com/office/drawing/2014/main" id="{CB77DF71-B0F1-43A5-9651-E08EE31939DA}"/>
            </a:ext>
          </a:extLst>
        </xdr:cNvPr>
        <xdr:cNvCxnSpPr/>
      </xdr:nvCxnSpPr>
      <xdr:spPr>
        <a:xfrm flipV="1">
          <a:off x="18778220" y="1429512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2539</xdr:rowOff>
    </xdr:from>
    <xdr:to>
      <xdr:col>107</xdr:col>
      <xdr:colOff>101600</xdr:colOff>
      <xdr:row>85</xdr:row>
      <xdr:rowOff>104139</xdr:rowOff>
    </xdr:to>
    <xdr:sp macro="" textlink="">
      <xdr:nvSpPr>
        <xdr:cNvPr id="826" name="楕円 825">
          <a:extLst>
            <a:ext uri="{FF2B5EF4-FFF2-40B4-BE49-F238E27FC236}">
              <a16:creationId xmlns:a16="http://schemas.microsoft.com/office/drawing/2014/main" id="{E8D0EE27-9BAC-4A81-BE94-3DBC7EBE76A8}"/>
            </a:ext>
          </a:extLst>
        </xdr:cNvPr>
        <xdr:cNvSpPr/>
      </xdr:nvSpPr>
      <xdr:spPr>
        <a:xfrm>
          <a:off x="1793748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49530</xdr:rowOff>
    </xdr:from>
    <xdr:to>
      <xdr:col>111</xdr:col>
      <xdr:colOff>177800</xdr:colOff>
      <xdr:row>85</xdr:row>
      <xdr:rowOff>53339</xdr:rowOff>
    </xdr:to>
    <xdr:cxnSp macro="">
      <xdr:nvCxnSpPr>
        <xdr:cNvPr id="827" name="直線コネクタ 826">
          <a:extLst>
            <a:ext uri="{FF2B5EF4-FFF2-40B4-BE49-F238E27FC236}">
              <a16:creationId xmlns:a16="http://schemas.microsoft.com/office/drawing/2014/main" id="{DD4AC828-33D6-4661-AA53-BB3A0286340A}"/>
            </a:ext>
          </a:extLst>
        </xdr:cNvPr>
        <xdr:cNvCxnSpPr/>
      </xdr:nvCxnSpPr>
      <xdr:spPr>
        <a:xfrm flipV="1">
          <a:off x="17988280" y="14298930"/>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828" name="楕円 827">
          <a:extLst>
            <a:ext uri="{FF2B5EF4-FFF2-40B4-BE49-F238E27FC236}">
              <a16:creationId xmlns:a16="http://schemas.microsoft.com/office/drawing/2014/main" id="{33ACF066-355F-4430-8D1B-C319BC9C0020}"/>
            </a:ext>
          </a:extLst>
        </xdr:cNvPr>
        <xdr:cNvSpPr/>
      </xdr:nvSpPr>
      <xdr:spPr>
        <a:xfrm>
          <a:off x="1716278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53339</xdr:rowOff>
    </xdr:from>
    <xdr:to>
      <xdr:col>107</xdr:col>
      <xdr:colOff>50800</xdr:colOff>
      <xdr:row>85</xdr:row>
      <xdr:rowOff>57150</xdr:rowOff>
    </xdr:to>
    <xdr:cxnSp macro="">
      <xdr:nvCxnSpPr>
        <xdr:cNvPr id="829" name="直線コネクタ 828">
          <a:extLst>
            <a:ext uri="{FF2B5EF4-FFF2-40B4-BE49-F238E27FC236}">
              <a16:creationId xmlns:a16="http://schemas.microsoft.com/office/drawing/2014/main" id="{BEA9F293-2E85-45C1-87BD-A3AEF330B6F1}"/>
            </a:ext>
          </a:extLst>
        </xdr:cNvPr>
        <xdr:cNvCxnSpPr/>
      </xdr:nvCxnSpPr>
      <xdr:spPr>
        <a:xfrm flipV="1">
          <a:off x="17213580" y="14302739"/>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830" name="楕円 829">
          <a:extLst>
            <a:ext uri="{FF2B5EF4-FFF2-40B4-BE49-F238E27FC236}">
              <a16:creationId xmlns:a16="http://schemas.microsoft.com/office/drawing/2014/main" id="{78073743-512A-4BCA-BB3D-4E57B02A5129}"/>
            </a:ext>
          </a:extLst>
        </xdr:cNvPr>
        <xdr:cNvSpPr/>
      </xdr:nvSpPr>
      <xdr:spPr>
        <a:xfrm>
          <a:off x="1638808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831" name="直線コネクタ 830">
          <a:extLst>
            <a:ext uri="{FF2B5EF4-FFF2-40B4-BE49-F238E27FC236}">
              <a16:creationId xmlns:a16="http://schemas.microsoft.com/office/drawing/2014/main" id="{7C991079-44C3-482E-B985-0A4408BB53F1}"/>
            </a:ext>
          </a:extLst>
        </xdr:cNvPr>
        <xdr:cNvCxnSpPr/>
      </xdr:nvCxnSpPr>
      <xdr:spPr>
        <a:xfrm>
          <a:off x="16431260" y="143065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6107CB65-A929-4A67-A4AD-61486F2E9717}"/>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01F4093F-4293-4FA2-823E-AF509F28F1D5}"/>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194F1802-8114-4048-961B-FADB4A30EDAF}"/>
            </a:ext>
          </a:extLst>
        </xdr:cNvPr>
        <xdr:cNvSpPr txBox="1"/>
      </xdr:nvSpPr>
      <xdr:spPr>
        <a:xfrm>
          <a:off x="17001567" y="1401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835" name="n_4aveValue【消防施設】&#10;一人当たり面積">
          <a:extLst>
            <a:ext uri="{FF2B5EF4-FFF2-40B4-BE49-F238E27FC236}">
              <a16:creationId xmlns:a16="http://schemas.microsoft.com/office/drawing/2014/main" id="{774A2372-3E01-42E8-83DC-E8D8081186DF}"/>
            </a:ext>
          </a:extLst>
        </xdr:cNvPr>
        <xdr:cNvSpPr txBox="1"/>
      </xdr:nvSpPr>
      <xdr:spPr>
        <a:xfrm>
          <a:off x="162268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91457</xdr:rowOff>
    </xdr:from>
    <xdr:ext cx="469744" cy="259045"/>
    <xdr:sp macro="" textlink="">
      <xdr:nvSpPr>
        <xdr:cNvPr id="836" name="n_1mainValue【消防施設】&#10;一人当たり面積">
          <a:extLst>
            <a:ext uri="{FF2B5EF4-FFF2-40B4-BE49-F238E27FC236}">
              <a16:creationId xmlns:a16="http://schemas.microsoft.com/office/drawing/2014/main" id="{4B6520D1-1BFA-48AB-A531-8733AE396727}"/>
            </a:ext>
          </a:extLst>
        </xdr:cNvPr>
        <xdr:cNvSpPr txBox="1"/>
      </xdr:nvSpPr>
      <xdr:spPr>
        <a:xfrm>
          <a:off x="185611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95266</xdr:rowOff>
    </xdr:from>
    <xdr:ext cx="469744" cy="259045"/>
    <xdr:sp macro="" textlink="">
      <xdr:nvSpPr>
        <xdr:cNvPr id="837" name="n_2mainValue【消防施設】&#10;一人当たり面積">
          <a:extLst>
            <a:ext uri="{FF2B5EF4-FFF2-40B4-BE49-F238E27FC236}">
              <a16:creationId xmlns:a16="http://schemas.microsoft.com/office/drawing/2014/main" id="{C8A5F7A7-DA2C-47BA-B694-ABF5BE910238}"/>
            </a:ext>
          </a:extLst>
        </xdr:cNvPr>
        <xdr:cNvSpPr txBox="1"/>
      </xdr:nvSpPr>
      <xdr:spPr>
        <a:xfrm>
          <a:off x="17776267"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838" name="n_3mainValue【消防施設】&#10;一人当たり面積">
          <a:extLst>
            <a:ext uri="{FF2B5EF4-FFF2-40B4-BE49-F238E27FC236}">
              <a16:creationId xmlns:a16="http://schemas.microsoft.com/office/drawing/2014/main" id="{D56D3D6E-C540-44A4-A487-66AFCF43B480}"/>
            </a:ext>
          </a:extLst>
        </xdr:cNvPr>
        <xdr:cNvSpPr txBox="1"/>
      </xdr:nvSpPr>
      <xdr:spPr>
        <a:xfrm>
          <a:off x="170015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9" name="n_4mainValue【消防施設】&#10;一人当たり面積">
          <a:extLst>
            <a:ext uri="{FF2B5EF4-FFF2-40B4-BE49-F238E27FC236}">
              <a16:creationId xmlns:a16="http://schemas.microsoft.com/office/drawing/2014/main" id="{B31274E3-CFED-4E67-847B-D3FE37D9C250}"/>
            </a:ext>
          </a:extLst>
        </xdr:cNvPr>
        <xdr:cNvSpPr txBox="1"/>
      </xdr:nvSpPr>
      <xdr:spPr>
        <a:xfrm>
          <a:off x="1622686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4A4B8C74-5C1D-4FE1-8930-AB53865F1B1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56E96B46-05F3-4E4E-9D78-0C14D22FE5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9EDACCA5-D32A-4660-9402-44CAB4AD8E7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92C33903-28F1-4241-BD55-3FBA74C5785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7E863175-8444-4D93-94C4-12875C89CDD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EE702640-7FDE-495A-B50D-BBB729B66E3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EB7D6C58-0485-48A3-B9CA-B86D4F6F5402}"/>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2F01EF7D-12A6-4BC5-B2BC-F0DB80A9687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606A1FA-6098-4661-ADD0-56703513768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9FC49639-B4E5-4358-B7DA-275E94AD4EF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45C7479F-2A66-4CAB-8FCF-FFB98E4A9F9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74DEC1D7-8CF9-4175-BB38-6C7B0F92B93A}"/>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5935C104-33A4-4E9F-8793-CCA743CD1FFF}"/>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A0FFBB31-7917-47C6-B330-191F995B882D}"/>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84F76E1B-A068-40CD-A1B2-F8ECDF5267AB}"/>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27FF1113-AB43-42DA-BF5A-22281FBCF65F}"/>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3840E014-4B04-4FA6-A52E-B1D22A17DAFB}"/>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023DDCF3-4DF5-494E-B09C-4935785372FD}"/>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4277C78E-F040-411E-8990-470F8551782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3B3425D0-CAEE-4C02-9019-F92FA5BB96A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A1161275-2CAD-4433-A2C4-523C2D803B4E}"/>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9F6824DE-88DA-47A0-95CE-863C23FAD72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76738AA2-FAEC-4D42-9DF8-B34D6D14C774}"/>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A75FB3F7-4517-42B8-A9CA-E70595891C4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4CCC5C3A-011B-41FE-99D6-CD5198F1EDE5}"/>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28A4461B-8C1C-471E-B3A0-5E2FAB3F8F73}"/>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4C109D09-61C5-43BA-9C87-54A34AB86A56}"/>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1B102FC8-96E9-41DB-8FFA-EE28C5C4BD9B}"/>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7572DBA2-347B-4506-9746-FC5B4B0C4F49}"/>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6C77F259-3B2F-4531-B0BF-94745E67BD7C}"/>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891D7EB2-AD46-4901-A47C-726D2A08DE85}"/>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0C170828-C934-4647-8427-85084792E994}"/>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D1C7FF0C-0DEC-48B7-8A3D-37ECE6055BF9}"/>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03B2D9D3-CF84-435C-9EC2-3FF3127F4A59}"/>
            </a:ext>
          </a:extLst>
        </xdr:cNvPr>
        <xdr:cNvSpPr/>
      </xdr:nvSpPr>
      <xdr:spPr>
        <a:xfrm>
          <a:off x="1202944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9996DA0A-E6F0-4154-8552-31BF5B3D5BAA}"/>
            </a:ext>
          </a:extLst>
        </xdr:cNvPr>
        <xdr:cNvSpPr/>
      </xdr:nvSpPr>
      <xdr:spPr>
        <a:xfrm>
          <a:off x="11231880" y="1725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5FFB1DC-7E9A-40B4-A428-AB6A5EB5BA7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49BF3CF8-FAF5-4682-BCCE-16218B5992F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94524BBC-395E-4641-A558-C8D306E1F01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C1BE0B23-BF38-4E6B-90A7-E41367FEE6E8}"/>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9580B7CA-DD6E-4C79-970B-0D688AC7D46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65405</xdr:rowOff>
    </xdr:from>
    <xdr:to>
      <xdr:col>85</xdr:col>
      <xdr:colOff>177800</xdr:colOff>
      <xdr:row>106</xdr:row>
      <xdr:rowOff>167005</xdr:rowOff>
    </xdr:to>
    <xdr:sp macro="" textlink="">
      <xdr:nvSpPr>
        <xdr:cNvPr id="880" name="楕円 879">
          <a:extLst>
            <a:ext uri="{FF2B5EF4-FFF2-40B4-BE49-F238E27FC236}">
              <a16:creationId xmlns:a16="http://schemas.microsoft.com/office/drawing/2014/main" id="{8A673700-C2C7-4CE2-AAB8-CDD79EDA9457}"/>
            </a:ext>
          </a:extLst>
        </xdr:cNvPr>
        <xdr:cNvSpPr/>
      </xdr:nvSpPr>
      <xdr:spPr>
        <a:xfrm>
          <a:off x="14325600" y="1783524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43832</xdr:rowOff>
    </xdr:from>
    <xdr:ext cx="405111" cy="259045"/>
    <xdr:sp macro="" textlink="">
      <xdr:nvSpPr>
        <xdr:cNvPr id="881" name="【庁舎】&#10;有形固定資産減価償却率該当値テキスト">
          <a:extLst>
            <a:ext uri="{FF2B5EF4-FFF2-40B4-BE49-F238E27FC236}">
              <a16:creationId xmlns:a16="http://schemas.microsoft.com/office/drawing/2014/main" id="{6FD45FEA-386C-4ACA-A3A7-EDF58852851E}"/>
            </a:ext>
          </a:extLst>
        </xdr:cNvPr>
        <xdr:cNvSpPr txBox="1"/>
      </xdr:nvSpPr>
      <xdr:spPr>
        <a:xfrm>
          <a:off x="14414500"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61595</xdr:rowOff>
    </xdr:from>
    <xdr:to>
      <xdr:col>81</xdr:col>
      <xdr:colOff>101600</xdr:colOff>
      <xdr:row>106</xdr:row>
      <xdr:rowOff>163195</xdr:rowOff>
    </xdr:to>
    <xdr:sp macro="" textlink="">
      <xdr:nvSpPr>
        <xdr:cNvPr id="882" name="楕円 881">
          <a:extLst>
            <a:ext uri="{FF2B5EF4-FFF2-40B4-BE49-F238E27FC236}">
              <a16:creationId xmlns:a16="http://schemas.microsoft.com/office/drawing/2014/main" id="{124A4129-98A2-4B4A-8506-0ADF9C7DBB4A}"/>
            </a:ext>
          </a:extLst>
        </xdr:cNvPr>
        <xdr:cNvSpPr/>
      </xdr:nvSpPr>
      <xdr:spPr>
        <a:xfrm>
          <a:off x="13578840" y="1783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112395</xdr:rowOff>
    </xdr:from>
    <xdr:to>
      <xdr:col>85</xdr:col>
      <xdr:colOff>127000</xdr:colOff>
      <xdr:row>106</xdr:row>
      <xdr:rowOff>116205</xdr:rowOff>
    </xdr:to>
    <xdr:cxnSp macro="">
      <xdr:nvCxnSpPr>
        <xdr:cNvPr id="883" name="直線コネクタ 882">
          <a:extLst>
            <a:ext uri="{FF2B5EF4-FFF2-40B4-BE49-F238E27FC236}">
              <a16:creationId xmlns:a16="http://schemas.microsoft.com/office/drawing/2014/main" id="{F63EE2BB-A601-4EAF-9357-65CCD057295D}"/>
            </a:ext>
          </a:extLst>
        </xdr:cNvPr>
        <xdr:cNvCxnSpPr/>
      </xdr:nvCxnSpPr>
      <xdr:spPr>
        <a:xfrm>
          <a:off x="13629640" y="17882235"/>
          <a:ext cx="7467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71120</xdr:rowOff>
    </xdr:from>
    <xdr:to>
      <xdr:col>76</xdr:col>
      <xdr:colOff>165100</xdr:colOff>
      <xdr:row>107</xdr:row>
      <xdr:rowOff>1270</xdr:rowOff>
    </xdr:to>
    <xdr:sp macro="" textlink="">
      <xdr:nvSpPr>
        <xdr:cNvPr id="884" name="楕円 883">
          <a:extLst>
            <a:ext uri="{FF2B5EF4-FFF2-40B4-BE49-F238E27FC236}">
              <a16:creationId xmlns:a16="http://schemas.microsoft.com/office/drawing/2014/main" id="{A15016E3-6CF1-4063-99E5-94ECA4719E87}"/>
            </a:ext>
          </a:extLst>
        </xdr:cNvPr>
        <xdr:cNvSpPr/>
      </xdr:nvSpPr>
      <xdr:spPr>
        <a:xfrm>
          <a:off x="12804140" y="17840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112395</xdr:rowOff>
    </xdr:from>
    <xdr:to>
      <xdr:col>81</xdr:col>
      <xdr:colOff>50800</xdr:colOff>
      <xdr:row>106</xdr:row>
      <xdr:rowOff>121920</xdr:rowOff>
    </xdr:to>
    <xdr:cxnSp macro="">
      <xdr:nvCxnSpPr>
        <xdr:cNvPr id="885" name="直線コネクタ 884">
          <a:extLst>
            <a:ext uri="{FF2B5EF4-FFF2-40B4-BE49-F238E27FC236}">
              <a16:creationId xmlns:a16="http://schemas.microsoft.com/office/drawing/2014/main" id="{F7632F28-C903-425A-8DCD-774DDD5AE571}"/>
            </a:ext>
          </a:extLst>
        </xdr:cNvPr>
        <xdr:cNvCxnSpPr/>
      </xdr:nvCxnSpPr>
      <xdr:spPr>
        <a:xfrm flipV="1">
          <a:off x="12854940" y="17882235"/>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44450</xdr:rowOff>
    </xdr:from>
    <xdr:to>
      <xdr:col>72</xdr:col>
      <xdr:colOff>38100</xdr:colOff>
      <xdr:row>106</xdr:row>
      <xdr:rowOff>146050</xdr:rowOff>
    </xdr:to>
    <xdr:sp macro="" textlink="">
      <xdr:nvSpPr>
        <xdr:cNvPr id="886" name="楕円 885">
          <a:extLst>
            <a:ext uri="{FF2B5EF4-FFF2-40B4-BE49-F238E27FC236}">
              <a16:creationId xmlns:a16="http://schemas.microsoft.com/office/drawing/2014/main" id="{616C226B-5E03-42D1-B11A-32C218CC9AED}"/>
            </a:ext>
          </a:extLst>
        </xdr:cNvPr>
        <xdr:cNvSpPr/>
      </xdr:nvSpPr>
      <xdr:spPr>
        <a:xfrm>
          <a:off x="12029440" y="17814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95250</xdr:rowOff>
    </xdr:from>
    <xdr:to>
      <xdr:col>76</xdr:col>
      <xdr:colOff>114300</xdr:colOff>
      <xdr:row>106</xdr:row>
      <xdr:rowOff>121920</xdr:rowOff>
    </xdr:to>
    <xdr:cxnSp macro="">
      <xdr:nvCxnSpPr>
        <xdr:cNvPr id="887" name="直線コネクタ 886">
          <a:extLst>
            <a:ext uri="{FF2B5EF4-FFF2-40B4-BE49-F238E27FC236}">
              <a16:creationId xmlns:a16="http://schemas.microsoft.com/office/drawing/2014/main" id="{98432718-11BE-4AE3-9530-C56CE45B1545}"/>
            </a:ext>
          </a:extLst>
        </xdr:cNvPr>
        <xdr:cNvCxnSpPr/>
      </xdr:nvCxnSpPr>
      <xdr:spPr>
        <a:xfrm>
          <a:off x="12072620" y="1786509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4445</xdr:rowOff>
    </xdr:from>
    <xdr:to>
      <xdr:col>67</xdr:col>
      <xdr:colOff>101600</xdr:colOff>
      <xdr:row>106</xdr:row>
      <xdr:rowOff>106045</xdr:rowOff>
    </xdr:to>
    <xdr:sp macro="" textlink="">
      <xdr:nvSpPr>
        <xdr:cNvPr id="888" name="楕円 887">
          <a:extLst>
            <a:ext uri="{FF2B5EF4-FFF2-40B4-BE49-F238E27FC236}">
              <a16:creationId xmlns:a16="http://schemas.microsoft.com/office/drawing/2014/main" id="{96F536FA-7D6C-450A-A1F8-568EF1870151}"/>
            </a:ext>
          </a:extLst>
        </xdr:cNvPr>
        <xdr:cNvSpPr/>
      </xdr:nvSpPr>
      <xdr:spPr>
        <a:xfrm>
          <a:off x="11231880" y="1777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55245</xdr:rowOff>
    </xdr:from>
    <xdr:to>
      <xdr:col>71</xdr:col>
      <xdr:colOff>177800</xdr:colOff>
      <xdr:row>106</xdr:row>
      <xdr:rowOff>95250</xdr:rowOff>
    </xdr:to>
    <xdr:cxnSp macro="">
      <xdr:nvCxnSpPr>
        <xdr:cNvPr id="889" name="直線コネクタ 888">
          <a:extLst>
            <a:ext uri="{FF2B5EF4-FFF2-40B4-BE49-F238E27FC236}">
              <a16:creationId xmlns:a16="http://schemas.microsoft.com/office/drawing/2014/main" id="{3320D39B-EB18-4196-B9D9-BB19E85D55AD}"/>
            </a:ext>
          </a:extLst>
        </xdr:cNvPr>
        <xdr:cNvCxnSpPr/>
      </xdr:nvCxnSpPr>
      <xdr:spPr>
        <a:xfrm>
          <a:off x="11282680" y="1782508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081AFCB9-CCE2-402A-80D4-0380323E4963}"/>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B98622F3-9D25-4897-8281-005B8D92E32F}"/>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4FFB49C5-6FD4-4B85-BD39-7A6DC83EA05B}"/>
            </a:ext>
          </a:extLst>
        </xdr:cNvPr>
        <xdr:cNvSpPr txBox="1"/>
      </xdr:nvSpPr>
      <xdr:spPr>
        <a:xfrm>
          <a:off x="1190054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CB2620ED-6CE6-44DD-80F9-2DC493859264}"/>
            </a:ext>
          </a:extLst>
        </xdr:cNvPr>
        <xdr:cNvSpPr txBox="1"/>
      </xdr:nvSpPr>
      <xdr:spPr>
        <a:xfrm>
          <a:off x="11102984" y="1703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154322</xdr:rowOff>
    </xdr:from>
    <xdr:ext cx="405111" cy="259045"/>
    <xdr:sp macro="" textlink="">
      <xdr:nvSpPr>
        <xdr:cNvPr id="894" name="n_1mainValue【庁舎】&#10;有形固定資産減価償却率">
          <a:extLst>
            <a:ext uri="{FF2B5EF4-FFF2-40B4-BE49-F238E27FC236}">
              <a16:creationId xmlns:a16="http://schemas.microsoft.com/office/drawing/2014/main" id="{FBF540CD-9167-4E37-B86C-0E6D55FD8119}"/>
            </a:ext>
          </a:extLst>
        </xdr:cNvPr>
        <xdr:cNvSpPr txBox="1"/>
      </xdr:nvSpPr>
      <xdr:spPr>
        <a:xfrm>
          <a:off x="13437244" y="1792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163847</xdr:rowOff>
    </xdr:from>
    <xdr:ext cx="405111" cy="259045"/>
    <xdr:sp macro="" textlink="">
      <xdr:nvSpPr>
        <xdr:cNvPr id="895" name="n_2mainValue【庁舎】&#10;有形固定資産減価償却率">
          <a:extLst>
            <a:ext uri="{FF2B5EF4-FFF2-40B4-BE49-F238E27FC236}">
              <a16:creationId xmlns:a16="http://schemas.microsoft.com/office/drawing/2014/main" id="{D2915AE6-3A3E-49DA-829B-3B483DE36887}"/>
            </a:ext>
          </a:extLst>
        </xdr:cNvPr>
        <xdr:cNvSpPr txBox="1"/>
      </xdr:nvSpPr>
      <xdr:spPr>
        <a:xfrm>
          <a:off x="12675244" y="1793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137177</xdr:rowOff>
    </xdr:from>
    <xdr:ext cx="405111" cy="259045"/>
    <xdr:sp macro="" textlink="">
      <xdr:nvSpPr>
        <xdr:cNvPr id="896" name="n_3mainValue【庁舎】&#10;有形固定資産減価償却率">
          <a:extLst>
            <a:ext uri="{FF2B5EF4-FFF2-40B4-BE49-F238E27FC236}">
              <a16:creationId xmlns:a16="http://schemas.microsoft.com/office/drawing/2014/main" id="{AA5C72A8-173F-49E9-97A0-2E9CA2A7F0C4}"/>
            </a:ext>
          </a:extLst>
        </xdr:cNvPr>
        <xdr:cNvSpPr txBox="1"/>
      </xdr:nvSpPr>
      <xdr:spPr>
        <a:xfrm>
          <a:off x="11900544" y="1790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97172</xdr:rowOff>
    </xdr:from>
    <xdr:ext cx="405111" cy="259045"/>
    <xdr:sp macro="" textlink="">
      <xdr:nvSpPr>
        <xdr:cNvPr id="897" name="n_4mainValue【庁舎】&#10;有形固定資産減価償却率">
          <a:extLst>
            <a:ext uri="{FF2B5EF4-FFF2-40B4-BE49-F238E27FC236}">
              <a16:creationId xmlns:a16="http://schemas.microsoft.com/office/drawing/2014/main" id="{3701955F-7E14-420B-8B89-3D6FE207BD4A}"/>
            </a:ext>
          </a:extLst>
        </xdr:cNvPr>
        <xdr:cNvSpPr txBox="1"/>
      </xdr:nvSpPr>
      <xdr:spPr>
        <a:xfrm>
          <a:off x="11102984" y="1786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8DCA93CC-C18B-4844-A1CB-56BC219246E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CE6167DB-FF69-4DBF-B630-127A3CFCE0F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671EB45D-9633-45A7-ABFF-5CE31E5CC02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E3C334D7-F509-4FBE-B950-225ABFF3F3F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CAE9ADB0-275F-4354-ADD9-4B93CD0A6DE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5B27A8C8-5E58-4D89-9650-69EC99A4A17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2609CCF0-5FC2-4DA3-BF18-B5B54EB6810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B38AF9AF-236E-48BF-880C-0ED5F7900485}"/>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9142A1CE-A470-469F-BF00-455F25FA006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2D3AC7B3-E391-4F1A-9C55-D3D19489D3B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15777B7F-5FA7-4BE3-BC96-A5E465C17C7F}"/>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EFE1752A-3207-456B-BA6D-C74D2B2F3B16}"/>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45E50CEB-3147-4482-AC70-F8887447F88C}"/>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5EB63E89-6FC6-4EC6-AD9F-C1D2DBAEF844}"/>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1C152524-0596-4BD1-A196-38B3C9A3BCE6}"/>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D6991ADC-77F9-4190-B915-511CFF92277A}"/>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4C990302-7BBC-44D5-BBB3-52A84C993A6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B114264B-8925-47A1-8D9F-DE235C1D7835}"/>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57DACB4B-AA4F-4D3B-B2BF-B9D5BBDC06DC}"/>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ABCD7C75-5C1B-49D1-83A5-8AE4029FE346}"/>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0883E0B6-C583-47FD-AE8A-75E046DBC8E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16179EFD-2825-49F9-BE28-FD0469513A85}"/>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4C42A787-7BA2-45DE-915C-D8EA8011BC50}"/>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4D06F242-BEBE-4757-AAC3-7482D466E0BE}"/>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D70C90F9-901F-48AE-84BF-4A22DD3CE245}"/>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B196AFF1-6CF8-4240-A97A-1BD6A048EFF6}"/>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936EC3C3-80F1-4D7A-850C-722F719A6ECC}"/>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AD3B20F1-AA43-43E2-8B03-E0800C498205}"/>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AE52FB2B-2D59-4248-99F3-AE2224BD0859}"/>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A01EA8C6-770D-4E67-B103-3CF553E60B2B}"/>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F66C2FEF-B29A-48DF-9289-C0BEEBE2B465}"/>
            </a:ext>
          </a:extLst>
        </xdr:cNvPr>
        <xdr:cNvSpPr/>
      </xdr:nvSpPr>
      <xdr:spPr>
        <a:xfrm>
          <a:off x="17162780" y="17422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92D296C7-0368-4480-BEEC-B10F1B169F9E}"/>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8C042CD-1FB7-4B1B-84B4-C2F8AAE8F83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15A74DD2-A9C1-4909-88B4-45F3662C115D}"/>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2198209-9941-4B9D-9209-8428AF6A24BB}"/>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12174A74-DE9A-4BA4-9702-42AD5955E83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31C1F386-80C7-4705-A6FF-363F4788B3F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116839</xdr:rowOff>
    </xdr:from>
    <xdr:to>
      <xdr:col>116</xdr:col>
      <xdr:colOff>114300</xdr:colOff>
      <xdr:row>105</xdr:row>
      <xdr:rowOff>46989</xdr:rowOff>
    </xdr:to>
    <xdr:sp macro="" textlink="">
      <xdr:nvSpPr>
        <xdr:cNvPr id="935" name="楕円 934">
          <a:extLst>
            <a:ext uri="{FF2B5EF4-FFF2-40B4-BE49-F238E27FC236}">
              <a16:creationId xmlns:a16="http://schemas.microsoft.com/office/drawing/2014/main" id="{E7737B2D-E27B-48CF-B04C-DDD31E15BD9A}"/>
            </a:ext>
          </a:extLst>
        </xdr:cNvPr>
        <xdr:cNvSpPr/>
      </xdr:nvSpPr>
      <xdr:spPr>
        <a:xfrm>
          <a:off x="19458940" y="1755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95266</xdr:rowOff>
    </xdr:from>
    <xdr:ext cx="469744" cy="259045"/>
    <xdr:sp macro="" textlink="">
      <xdr:nvSpPr>
        <xdr:cNvPr id="936" name="【庁舎】&#10;一人当たり面積該当値テキスト">
          <a:extLst>
            <a:ext uri="{FF2B5EF4-FFF2-40B4-BE49-F238E27FC236}">
              <a16:creationId xmlns:a16="http://schemas.microsoft.com/office/drawing/2014/main" id="{C3146FFC-99DA-4818-909A-390F4C52F3B8}"/>
            </a:ext>
          </a:extLst>
        </xdr:cNvPr>
        <xdr:cNvSpPr txBox="1"/>
      </xdr:nvSpPr>
      <xdr:spPr>
        <a:xfrm>
          <a:off x="19547840" y="1752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107696</xdr:rowOff>
    </xdr:from>
    <xdr:to>
      <xdr:col>112</xdr:col>
      <xdr:colOff>38100</xdr:colOff>
      <xdr:row>105</xdr:row>
      <xdr:rowOff>37846</xdr:rowOff>
    </xdr:to>
    <xdr:sp macro="" textlink="">
      <xdr:nvSpPr>
        <xdr:cNvPr id="937" name="楕円 936">
          <a:extLst>
            <a:ext uri="{FF2B5EF4-FFF2-40B4-BE49-F238E27FC236}">
              <a16:creationId xmlns:a16="http://schemas.microsoft.com/office/drawing/2014/main" id="{BEC46C25-09B4-44F4-AC40-80B5F539AC19}"/>
            </a:ext>
          </a:extLst>
        </xdr:cNvPr>
        <xdr:cNvSpPr/>
      </xdr:nvSpPr>
      <xdr:spPr>
        <a:xfrm>
          <a:off x="18735040" y="175422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158496</xdr:rowOff>
    </xdr:from>
    <xdr:to>
      <xdr:col>116</xdr:col>
      <xdr:colOff>63500</xdr:colOff>
      <xdr:row>104</xdr:row>
      <xdr:rowOff>167639</xdr:rowOff>
    </xdr:to>
    <xdr:cxnSp macro="">
      <xdr:nvCxnSpPr>
        <xdr:cNvPr id="938" name="直線コネクタ 937">
          <a:extLst>
            <a:ext uri="{FF2B5EF4-FFF2-40B4-BE49-F238E27FC236}">
              <a16:creationId xmlns:a16="http://schemas.microsoft.com/office/drawing/2014/main" id="{777BABB6-483B-4A85-A597-7F6E093B8560}"/>
            </a:ext>
          </a:extLst>
        </xdr:cNvPr>
        <xdr:cNvCxnSpPr/>
      </xdr:nvCxnSpPr>
      <xdr:spPr>
        <a:xfrm>
          <a:off x="18778220" y="17593056"/>
          <a:ext cx="73152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939" name="楕円 938">
          <a:extLst>
            <a:ext uri="{FF2B5EF4-FFF2-40B4-BE49-F238E27FC236}">
              <a16:creationId xmlns:a16="http://schemas.microsoft.com/office/drawing/2014/main" id="{8C78013C-AE21-4055-90BF-D97E9E53EDC4}"/>
            </a:ext>
          </a:extLst>
        </xdr:cNvPr>
        <xdr:cNvSpPr/>
      </xdr:nvSpPr>
      <xdr:spPr>
        <a:xfrm>
          <a:off x="17937480" y="1755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158496</xdr:rowOff>
    </xdr:from>
    <xdr:to>
      <xdr:col>111</xdr:col>
      <xdr:colOff>177800</xdr:colOff>
      <xdr:row>104</xdr:row>
      <xdr:rowOff>167639</xdr:rowOff>
    </xdr:to>
    <xdr:cxnSp macro="">
      <xdr:nvCxnSpPr>
        <xdr:cNvPr id="940" name="直線コネクタ 939">
          <a:extLst>
            <a:ext uri="{FF2B5EF4-FFF2-40B4-BE49-F238E27FC236}">
              <a16:creationId xmlns:a16="http://schemas.microsoft.com/office/drawing/2014/main" id="{D77AD8C8-5577-466C-BC3B-C860FCF3128B}"/>
            </a:ext>
          </a:extLst>
        </xdr:cNvPr>
        <xdr:cNvCxnSpPr/>
      </xdr:nvCxnSpPr>
      <xdr:spPr>
        <a:xfrm flipV="1">
          <a:off x="17988280" y="17593056"/>
          <a:ext cx="78994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41" name="楕円 940">
          <a:extLst>
            <a:ext uri="{FF2B5EF4-FFF2-40B4-BE49-F238E27FC236}">
              <a16:creationId xmlns:a16="http://schemas.microsoft.com/office/drawing/2014/main" id="{184D3CC8-AF4E-42DB-B6B9-D79B74D6F180}"/>
            </a:ext>
          </a:extLst>
        </xdr:cNvPr>
        <xdr:cNvSpPr/>
      </xdr:nvSpPr>
      <xdr:spPr>
        <a:xfrm>
          <a:off x="17162780" y="175559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105</xdr:row>
      <xdr:rowOff>763</xdr:rowOff>
    </xdr:to>
    <xdr:cxnSp macro="">
      <xdr:nvCxnSpPr>
        <xdr:cNvPr id="942" name="直線コネクタ 941">
          <a:extLst>
            <a:ext uri="{FF2B5EF4-FFF2-40B4-BE49-F238E27FC236}">
              <a16:creationId xmlns:a16="http://schemas.microsoft.com/office/drawing/2014/main" id="{8B5D5FB5-58B7-470A-B06F-B2021B2A756C}"/>
            </a:ext>
          </a:extLst>
        </xdr:cNvPr>
        <xdr:cNvCxnSpPr/>
      </xdr:nvCxnSpPr>
      <xdr:spPr>
        <a:xfrm flipV="1">
          <a:off x="17213580" y="17602199"/>
          <a:ext cx="774700" cy="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125985</xdr:rowOff>
    </xdr:from>
    <xdr:to>
      <xdr:col>98</xdr:col>
      <xdr:colOff>38100</xdr:colOff>
      <xdr:row>105</xdr:row>
      <xdr:rowOff>56135</xdr:rowOff>
    </xdr:to>
    <xdr:sp macro="" textlink="">
      <xdr:nvSpPr>
        <xdr:cNvPr id="943" name="楕円 942">
          <a:extLst>
            <a:ext uri="{FF2B5EF4-FFF2-40B4-BE49-F238E27FC236}">
              <a16:creationId xmlns:a16="http://schemas.microsoft.com/office/drawing/2014/main" id="{ED268C26-8371-45D2-BF11-2ED219AA6173}"/>
            </a:ext>
          </a:extLst>
        </xdr:cNvPr>
        <xdr:cNvSpPr/>
      </xdr:nvSpPr>
      <xdr:spPr>
        <a:xfrm>
          <a:off x="16388080" y="175605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763</xdr:rowOff>
    </xdr:from>
    <xdr:to>
      <xdr:col>102</xdr:col>
      <xdr:colOff>114300</xdr:colOff>
      <xdr:row>105</xdr:row>
      <xdr:rowOff>5335</xdr:rowOff>
    </xdr:to>
    <xdr:cxnSp macro="">
      <xdr:nvCxnSpPr>
        <xdr:cNvPr id="944" name="直線コネクタ 943">
          <a:extLst>
            <a:ext uri="{FF2B5EF4-FFF2-40B4-BE49-F238E27FC236}">
              <a16:creationId xmlns:a16="http://schemas.microsoft.com/office/drawing/2014/main" id="{0BD971FC-B579-4066-8E58-B8FCB86B20F6}"/>
            </a:ext>
          </a:extLst>
        </xdr:cNvPr>
        <xdr:cNvCxnSpPr/>
      </xdr:nvCxnSpPr>
      <xdr:spPr>
        <a:xfrm flipV="1">
          <a:off x="16431260" y="17602963"/>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9135DB01-2F9B-4497-9177-4C0F48E02D2F}"/>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F55E4C96-F923-4A3C-AFE6-6DBD11048038}"/>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734F92B3-A1F7-4206-8575-A4C2AD2123AA}"/>
            </a:ext>
          </a:extLst>
        </xdr:cNvPr>
        <xdr:cNvSpPr txBox="1"/>
      </xdr:nvSpPr>
      <xdr:spPr>
        <a:xfrm>
          <a:off x="1700156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7B23EA91-4314-47A1-AB6E-4253A8D61386}"/>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28973</xdr:rowOff>
    </xdr:from>
    <xdr:ext cx="469744" cy="259045"/>
    <xdr:sp macro="" textlink="">
      <xdr:nvSpPr>
        <xdr:cNvPr id="949" name="n_1mainValue【庁舎】&#10;一人当たり面積">
          <a:extLst>
            <a:ext uri="{FF2B5EF4-FFF2-40B4-BE49-F238E27FC236}">
              <a16:creationId xmlns:a16="http://schemas.microsoft.com/office/drawing/2014/main" id="{D895B3CB-CA31-41FB-9664-1F8C94F4C8C6}"/>
            </a:ext>
          </a:extLst>
        </xdr:cNvPr>
        <xdr:cNvSpPr txBox="1"/>
      </xdr:nvSpPr>
      <xdr:spPr>
        <a:xfrm>
          <a:off x="18561127" y="1763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38116</xdr:rowOff>
    </xdr:from>
    <xdr:ext cx="469744" cy="259045"/>
    <xdr:sp macro="" textlink="">
      <xdr:nvSpPr>
        <xdr:cNvPr id="950" name="n_2mainValue【庁舎】&#10;一人当たり面積">
          <a:extLst>
            <a:ext uri="{FF2B5EF4-FFF2-40B4-BE49-F238E27FC236}">
              <a16:creationId xmlns:a16="http://schemas.microsoft.com/office/drawing/2014/main" id="{02A1F9DC-9AEA-4E0A-B2D0-42F8024DCA6A}"/>
            </a:ext>
          </a:extLst>
        </xdr:cNvPr>
        <xdr:cNvSpPr txBox="1"/>
      </xdr:nvSpPr>
      <xdr:spPr>
        <a:xfrm>
          <a:off x="17776267" y="176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42690</xdr:rowOff>
    </xdr:from>
    <xdr:ext cx="469744" cy="259045"/>
    <xdr:sp macro="" textlink="">
      <xdr:nvSpPr>
        <xdr:cNvPr id="951" name="n_3mainValue【庁舎】&#10;一人当たり面積">
          <a:extLst>
            <a:ext uri="{FF2B5EF4-FFF2-40B4-BE49-F238E27FC236}">
              <a16:creationId xmlns:a16="http://schemas.microsoft.com/office/drawing/2014/main" id="{617E1B3F-52C1-4D26-A4FC-B290447FC3F0}"/>
            </a:ext>
          </a:extLst>
        </xdr:cNvPr>
        <xdr:cNvSpPr txBox="1"/>
      </xdr:nvSpPr>
      <xdr:spPr>
        <a:xfrm>
          <a:off x="17001567" y="1764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47262</xdr:rowOff>
    </xdr:from>
    <xdr:ext cx="469744" cy="259045"/>
    <xdr:sp macro="" textlink="">
      <xdr:nvSpPr>
        <xdr:cNvPr id="952" name="n_4mainValue【庁舎】&#10;一人当たり面積">
          <a:extLst>
            <a:ext uri="{FF2B5EF4-FFF2-40B4-BE49-F238E27FC236}">
              <a16:creationId xmlns:a16="http://schemas.microsoft.com/office/drawing/2014/main" id="{205C4047-D045-42B1-AC8E-213BB3318594}"/>
            </a:ext>
          </a:extLst>
        </xdr:cNvPr>
        <xdr:cNvSpPr txBox="1"/>
      </xdr:nvSpPr>
      <xdr:spPr>
        <a:xfrm>
          <a:off x="16226867" y="1764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3A34A1CF-642C-4DEC-B324-FA283C96F5E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C752D2EF-D2FF-421B-BE7F-FD3DC75B166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A110366E-6A66-4268-914B-93690855A6D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年度を比較すると、空調整備等により図書館にて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ポイント、屋上防水改修工事等により体育館・プールにて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ポイント、熱源設備の整備等により福祉施設にて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ポイント、それぞれ減少している。また、消防施設に加え、福祉施設も類似団体内平均より低い数値となったものの、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85.2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％となっている保健センター・保健所など類似団体内平均値より乖離が大きい数値となっている施設があり、老朽化が進んでいるといえる。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市民一人当たり数値は、令和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を比較すると、ほぼ横ばいである。また、福祉施設と市民会館は、市民一人当たり面積が類似団体内において最も広くなっている。今後は、公共施設等総合管理計画に基づき、更新や長寿命化などの整備を進めるとともに、施設の統廃合などにより総量の最適化を進め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本市は、大規模な工場や商業地等が少なく、人口減少も続いていることから、財政力指数は大阪府内団体平均値や類似団体内平均値よりも低い値となっている。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年度は、地方消費税交付金や市町村たばこ税等の増により基準財政収入額が増加したものの、高齢化の進行に伴う高齢者保健福祉費の増等により、基準財政需要額も増加したことで、財政力指数は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129722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67600"/>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78015</xdr:rowOff>
    </xdr:from>
    <xdr:to>
      <xdr:col>19</xdr:col>
      <xdr:colOff>133350</xdr:colOff>
      <xdr:row>43</xdr:row>
      <xdr:rowOff>95250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503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43543</xdr:rowOff>
    </xdr:from>
    <xdr:to>
      <xdr:col>15</xdr:col>
      <xdr:colOff>82550</xdr:colOff>
      <xdr:row>43</xdr:row>
      <xdr:rowOff>78015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158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43543</xdr:rowOff>
    </xdr:from>
    <xdr:to>
      <xdr:col>11</xdr:col>
      <xdr:colOff>31750</xdr:colOff>
      <xdr:row>43</xdr:row>
      <xdr:rowOff>43543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158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27215</xdr:rowOff>
    </xdr:from>
    <xdr:to>
      <xdr:col>15</xdr:col>
      <xdr:colOff>133350</xdr:colOff>
      <xdr:row>43</xdr:row>
      <xdr:rowOff>128815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113592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164193</xdr:rowOff>
    </xdr:from>
    <xdr:to>
      <xdr:col>11</xdr:col>
      <xdr:colOff>82550</xdr:colOff>
      <xdr:row>43</xdr:row>
      <xdr:rowOff>94343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79120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5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164193</xdr:rowOff>
    </xdr:from>
    <xdr:to>
      <xdr:col>7</xdr:col>
      <xdr:colOff>31750</xdr:colOff>
      <xdr:row>43</xdr:row>
      <xdr:rowOff>94343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79120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5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年度は、地方交付税や株式等譲渡所得割交付金等の増により経常一般財源ベースでの歳入が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347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百万円増加したものの、職員給のベースアップ等による人件費の増や障がい者給付等の扶助費の増、後期高齢者医療保険事業への繰出金の増等を要因として、経常経費充当一般財源ベースで歳出は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百万円増加し、歳入の増を上回ったため、経常収支比率は前年度より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10668</xdr:rowOff>
    </xdr:from>
    <xdr:to>
      <xdr:col>23</xdr:col>
      <xdr:colOff>133350</xdr:colOff>
      <xdr:row>63</xdr:row>
      <xdr:rowOff>8128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640568"/>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102616</xdr:rowOff>
    </xdr:from>
    <xdr:to>
      <xdr:col>19</xdr:col>
      <xdr:colOff>133350</xdr:colOff>
      <xdr:row>62</xdr:row>
      <xdr:rowOff>10668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89616"/>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89679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19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102616</xdr:rowOff>
    </xdr:from>
    <xdr:to>
      <xdr:col>15</xdr:col>
      <xdr:colOff>82550</xdr:colOff>
      <xdr:row>62</xdr:row>
      <xdr:rowOff>68580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89616"/>
          <a:ext cx="889000" cy="30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68580</xdr:rowOff>
    </xdr:from>
    <xdr:to>
      <xdr:col>11</xdr:col>
      <xdr:colOff>31750</xdr:colOff>
      <xdr:row>63</xdr:row>
      <xdr:rowOff>37084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69848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128778</xdr:rowOff>
    </xdr:from>
    <xdr:to>
      <xdr:col>23</xdr:col>
      <xdr:colOff>184150</xdr:colOff>
      <xdr:row>63</xdr:row>
      <xdr:rowOff>58928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100855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3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131318</xdr:rowOff>
    </xdr:from>
    <xdr:to>
      <xdr:col>19</xdr:col>
      <xdr:colOff>184150</xdr:colOff>
      <xdr:row>62</xdr:row>
      <xdr:rowOff>61468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51816</xdr:rowOff>
    </xdr:from>
    <xdr:to>
      <xdr:col>15</xdr:col>
      <xdr:colOff>133350</xdr:colOff>
      <xdr:row>60</xdr:row>
      <xdr:rowOff>153416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3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163593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10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17780</xdr:rowOff>
    </xdr:from>
    <xdr:to>
      <xdr:col>11</xdr:col>
      <xdr:colOff>82550</xdr:colOff>
      <xdr:row>62</xdr:row>
      <xdr:rowOff>119380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72661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[134,168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類似団体平均を上回って推移しているのは、類似団体に比べ、市立の幼稚園や保育園が多いことが要因である。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年度は、職員給のベースアップ等による人件費の増、燃料費の増や給付金事業費の増等による物件費の増となっているが、人口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人当たり決算額は前年度とほぼ横ばいである。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155738</xdr:rowOff>
    </xdr:from>
    <xdr:to>
      <xdr:col>23</xdr:col>
      <xdr:colOff>133350</xdr:colOff>
      <xdr:row>83</xdr:row>
      <xdr:rowOff>162413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86088"/>
          <a:ext cx="8382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107572</xdr:rowOff>
    </xdr:from>
    <xdr:to>
      <xdr:col>19</xdr:col>
      <xdr:colOff>133350</xdr:colOff>
      <xdr:row>83</xdr:row>
      <xdr:rowOff>155738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37922"/>
          <a:ext cx="889000" cy="4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13517</xdr:rowOff>
    </xdr:from>
    <xdr:to>
      <xdr:col>15</xdr:col>
      <xdr:colOff>82550</xdr:colOff>
      <xdr:row>83</xdr:row>
      <xdr:rowOff>107572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43867"/>
          <a:ext cx="889000" cy="9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85914</xdr:rowOff>
    </xdr:from>
    <xdr:to>
      <xdr:col>11</xdr:col>
      <xdr:colOff>31750</xdr:colOff>
      <xdr:row>83</xdr:row>
      <xdr:rowOff>13517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44814"/>
          <a:ext cx="889000" cy="9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30311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111613</xdr:rowOff>
    </xdr:from>
    <xdr:to>
      <xdr:col>23</xdr:col>
      <xdr:colOff>184150</xdr:colOff>
      <xdr:row>84</xdr:row>
      <xdr:rowOff>41763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4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83690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3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104938</xdr:rowOff>
    </xdr:from>
    <xdr:to>
      <xdr:col>19</xdr:col>
      <xdr:colOff>184150</xdr:colOff>
      <xdr:row>84</xdr:row>
      <xdr:rowOff>35088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3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19865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42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56772</xdr:rowOff>
    </xdr:from>
    <xdr:to>
      <xdr:col>15</xdr:col>
      <xdr:colOff>133350</xdr:colOff>
      <xdr:row>83</xdr:row>
      <xdr:rowOff>158372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8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143149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73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134167</xdr:rowOff>
    </xdr:from>
    <xdr:to>
      <xdr:col>11</xdr:col>
      <xdr:colOff>82550</xdr:colOff>
      <xdr:row>83</xdr:row>
      <xdr:rowOff>64317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9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49094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279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35114</xdr:rowOff>
    </xdr:from>
    <xdr:to>
      <xdr:col>7</xdr:col>
      <xdr:colOff>31750</xdr:colOff>
      <xdr:row>82</xdr:row>
      <xdr:rowOff>136714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9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121491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職員の退職等に伴う経験年数階層の変動により、ラスパイレス指数は前年に比べてやや低下した。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時的に経験年数階層の変動により増加することも考えられるが、職員配置の適正管理や国に準拠した給料表の適正運用により減少傾向は続いていくと考える。新たな上昇要因が生じていないか今後も十分注意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86</xdr:row>
      <xdr:rowOff>49893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7394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49893</xdr:rowOff>
    </xdr:from>
    <xdr:to>
      <xdr:col>77</xdr:col>
      <xdr:colOff>44450</xdr:colOff>
      <xdr:row>86</xdr:row>
      <xdr:rowOff>101600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9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84364</xdr:rowOff>
    </xdr:from>
    <xdr:to>
      <xdr:col>72</xdr:col>
      <xdr:colOff>203200</xdr:colOff>
      <xdr:row>86</xdr:row>
      <xdr:rowOff>101600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290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84364</xdr:rowOff>
    </xdr:from>
    <xdr:to>
      <xdr:col>68</xdr:col>
      <xdr:colOff>152400</xdr:colOff>
      <xdr:row>87</xdr:row>
      <xdr:rowOff>33564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2906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33564</xdr:rowOff>
    </xdr:from>
    <xdr:to>
      <xdr:col>68</xdr:col>
      <xdr:colOff>203200</xdr:colOff>
      <xdr:row>86</xdr:row>
      <xdr:rowOff>135164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119941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口減少が急速に進行する一方で、地方分権の進展に伴い事務量が増加する中、限られた人的資源で効率的・効果的な行政運営が可能となるよう、再任用職員の効果的な配置や民間保育所の誘致など、行財政経営改革ビジョンに基づく適正な定員管理に向けた取組を進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年度については、職員数は令和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年度より増加し、また算定の基礎数値となる人口において、平成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年をピークに毎年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人規模の減少が続いていることから、人口千人あたりの職員数は増加となった。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今後も、効率的な機構の再編や民間活力の導入、デジタル化の推進、近隣市町村との広域連携など、効果的な取組を推進し、適正な定員管理に努める。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8679</xdr:rowOff>
    </xdr:from>
    <xdr:to>
      <xdr:col>81</xdr:col>
      <xdr:colOff>44450</xdr:colOff>
      <xdr:row>65</xdr:row>
      <xdr:rowOff>38841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152929"/>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33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147955</xdr:rowOff>
    </xdr:from>
    <xdr:to>
      <xdr:col>77</xdr:col>
      <xdr:colOff>44450</xdr:colOff>
      <xdr:row>65</xdr:row>
      <xdr:rowOff>8679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12075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86800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133879</xdr:rowOff>
    </xdr:from>
    <xdr:to>
      <xdr:col>72</xdr:col>
      <xdr:colOff>203200</xdr:colOff>
      <xdr:row>64</xdr:row>
      <xdr:rowOff>147955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106679"/>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74735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119804</xdr:rowOff>
    </xdr:from>
    <xdr:to>
      <xdr:col>68</xdr:col>
      <xdr:colOff>152400</xdr:colOff>
      <xdr:row>64</xdr:row>
      <xdr:rowOff>133879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092604"/>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66692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64681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159491</xdr:rowOff>
    </xdr:from>
    <xdr:to>
      <xdr:col>81</xdr:col>
      <xdr:colOff>95250</xdr:colOff>
      <xdr:row>65</xdr:row>
      <xdr:rowOff>89641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13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131568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110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129329</xdr:rowOff>
    </xdr:from>
    <xdr:to>
      <xdr:col>77</xdr:col>
      <xdr:colOff>95250</xdr:colOff>
      <xdr:row>65</xdr:row>
      <xdr:rowOff>59479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44256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188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97155</xdr:rowOff>
    </xdr:from>
    <xdr:to>
      <xdr:col>73</xdr:col>
      <xdr:colOff>44450</xdr:colOff>
      <xdr:row>65</xdr:row>
      <xdr:rowOff>27305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12082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83079</xdr:rowOff>
    </xdr:from>
    <xdr:to>
      <xdr:col>68</xdr:col>
      <xdr:colOff>203200</xdr:colOff>
      <xdr:row>65</xdr:row>
      <xdr:rowOff>13229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05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169456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142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69004</xdr:rowOff>
    </xdr:from>
    <xdr:to>
      <xdr:col>64</xdr:col>
      <xdr:colOff>152400</xdr:colOff>
      <xdr:row>64</xdr:row>
      <xdr:rowOff>170604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155381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本市の実質公債費比率は、富田林病院建替事業債の元金償還の開始等による公債費の増や標準財政規模の増等により、前年度より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ポイント上昇したが、類似団体平均を大きく下回っている。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が控えており、市債発行額の増加が見込まれるが、事業費を適正に見極め補助金などの財源確保に努めるとともに公共施設整備基金を活用するなど、可能な限り市債の発行額を抑制しながら、更なる財政調整基金を活用した市債の繰上償還を行い、公債費の平準化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9374</xdr:rowOff>
    </xdr:from>
    <xdr:to>
      <xdr:col>81</xdr:col>
      <xdr:colOff>44450</xdr:colOff>
      <xdr:row>37</xdr:row>
      <xdr:rowOff>43845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53024"/>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9374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415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146352</xdr:rowOff>
    </xdr:from>
    <xdr:to>
      <xdr:col>72</xdr:col>
      <xdr:colOff>203200</xdr:colOff>
      <xdr:row>36</xdr:row>
      <xdr:rowOff>169333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185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146352</xdr:rowOff>
    </xdr:from>
    <xdr:to>
      <xdr:col>68</xdr:col>
      <xdr:colOff>152400</xdr:colOff>
      <xdr:row>36</xdr:row>
      <xdr:rowOff>157843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3185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164495</xdr:rowOff>
    </xdr:from>
    <xdr:to>
      <xdr:col>81</xdr:col>
      <xdr:colOff>95250</xdr:colOff>
      <xdr:row>37</xdr:row>
      <xdr:rowOff>94645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9572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81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130024</xdr:rowOff>
    </xdr:from>
    <xdr:to>
      <xdr:col>77</xdr:col>
      <xdr:colOff>95250</xdr:colOff>
      <xdr:row>37</xdr:row>
      <xdr:rowOff>60174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70351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7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95552</xdr:rowOff>
    </xdr:from>
    <xdr:to>
      <xdr:col>68</xdr:col>
      <xdr:colOff>203200</xdr:colOff>
      <xdr:row>37</xdr:row>
      <xdr:rowOff>25702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35879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3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107043</xdr:rowOff>
    </xdr:from>
    <xdr:to>
      <xdr:col>64</xdr:col>
      <xdr:colOff>152400</xdr:colOff>
      <xdr:row>37</xdr:row>
      <xdr:rowOff>37193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47370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4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本市は、将来負担額を充当可能財源等が上回っており、分子がマイナスとなっていることから、将来負担比率の数値はない。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公共施設の老朽化に伴う整備が控えており、市債発行額の増加が見込まれるが、事業費を適正に見極め補助金などの財源確保や公共施設整備基金を活用するなど、可能な限り市債の発行額を抑制すること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本市の人件費比率は、前年度と比較して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類似団体内平均値と比較して高い状況が続いている。これは本市が類似団体に比べ市立の幼稚園や保育園が多いことが要因となっている。今後事務の効率化に努め、適切な定員管理に取り組む。</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67564</xdr:rowOff>
    </xdr:from>
    <xdr:to>
      <xdr:col>24</xdr:col>
      <xdr:colOff>25400</xdr:colOff>
      <xdr:row>40</xdr:row>
      <xdr:rowOff>104140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9255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154449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26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156718</xdr:rowOff>
    </xdr:from>
    <xdr:to>
      <xdr:col>19</xdr:col>
      <xdr:colOff>187325</xdr:colOff>
      <xdr:row>40</xdr:row>
      <xdr:rowOff>67564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84326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87393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259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156718</xdr:rowOff>
    </xdr:from>
    <xdr:to>
      <xdr:col>15</xdr:col>
      <xdr:colOff>98425</xdr:colOff>
      <xdr:row>40</xdr:row>
      <xdr:rowOff>113284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84326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50817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30988</xdr:rowOff>
    </xdr:from>
    <xdr:to>
      <xdr:col>11</xdr:col>
      <xdr:colOff>9525</xdr:colOff>
      <xdr:row>40</xdr:row>
      <xdr:rowOff>113284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8889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34815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7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87393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59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53340</xdr:rowOff>
    </xdr:from>
    <xdr:to>
      <xdr:col>24</xdr:col>
      <xdr:colOff>76200</xdr:colOff>
      <xdr:row>40</xdr:row>
      <xdr:rowOff>154940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25417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88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16764</xdr:rowOff>
    </xdr:from>
    <xdr:to>
      <xdr:col>20</xdr:col>
      <xdr:colOff>38100</xdr:colOff>
      <xdr:row>40</xdr:row>
      <xdr:rowOff>118364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87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103141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961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105918</xdr:rowOff>
    </xdr:from>
    <xdr:to>
      <xdr:col>15</xdr:col>
      <xdr:colOff>149225</xdr:colOff>
      <xdr:row>40</xdr:row>
      <xdr:rowOff>36068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7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20845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87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62484</xdr:rowOff>
    </xdr:from>
    <xdr:to>
      <xdr:col>11</xdr:col>
      <xdr:colOff>60325</xdr:colOff>
      <xdr:row>40</xdr:row>
      <xdr:rowOff>164084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92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148861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700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151638</xdr:rowOff>
    </xdr:from>
    <xdr:to>
      <xdr:col>6</xdr:col>
      <xdr:colOff>171450</xdr:colOff>
      <xdr:row>40</xdr:row>
      <xdr:rowOff>81788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8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66565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92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本市の物件費の比率は、物価高騰の影響等により前年度より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が、類似団体内平均値を下回る水準を維持している。今後も事務事業の見直しや業務委託の必要性の精査等により、物件費の抑制に努めるとともに、窓口業務の委託化など人件費の抑制と合わせた経常経費全体での経費見直しに取り組んで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78014</xdr:rowOff>
    </xdr:from>
    <xdr:to>
      <xdr:col>82</xdr:col>
      <xdr:colOff>107950</xdr:colOff>
      <xdr:row>16</xdr:row>
      <xdr:rowOff>99786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21214"/>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64407</xdr:rowOff>
    </xdr:from>
    <xdr:to>
      <xdr:col>78</xdr:col>
      <xdr:colOff>69850</xdr:colOff>
      <xdr:row>16</xdr:row>
      <xdr:rowOff>78014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36157"/>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64407</xdr:rowOff>
    </xdr:from>
    <xdr:to>
      <xdr:col>73</xdr:col>
      <xdr:colOff>180975</xdr:colOff>
      <xdr:row>16</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36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17</xdr:row>
      <xdr:rowOff>26307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55900"/>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65513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27214</xdr:rowOff>
    </xdr:from>
    <xdr:to>
      <xdr:col>78</xdr:col>
      <xdr:colOff>120650</xdr:colOff>
      <xdr:row>16</xdr:row>
      <xdr:rowOff>128814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138991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3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13607</xdr:rowOff>
    </xdr:from>
    <xdr:to>
      <xdr:col>74</xdr:col>
      <xdr:colOff>31750</xdr:colOff>
      <xdr:row>15</xdr:row>
      <xdr:rowOff>115207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125384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146957</xdr:rowOff>
    </xdr:from>
    <xdr:to>
      <xdr:col>65</xdr:col>
      <xdr:colOff>53975</xdr:colOff>
      <xdr:row>17</xdr:row>
      <xdr:rowOff>77107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87284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本市の扶助費比率は、類似団体内平均値よりやや上回っているが、これは扶助費の約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％を占める生活保護費によるものが大きい。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年度は、介護・訓練等給付や子ども医療費助成の増等により、前年度より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ポイント増加した。今後も高齢化等で扶助費の増加が見込まれることから、引き続き給付の適正化に努める。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39370</xdr:rowOff>
    </xdr:from>
    <xdr:to>
      <xdr:col>24</xdr:col>
      <xdr:colOff>25400</xdr:colOff>
      <xdr:row>57</xdr:row>
      <xdr:rowOff>100330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120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149860</xdr:rowOff>
    </xdr:from>
    <xdr:to>
      <xdr:col>19</xdr:col>
      <xdr:colOff>187325</xdr:colOff>
      <xdr:row>57</xdr:row>
      <xdr:rowOff>39370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51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149860</xdr:rowOff>
    </xdr:from>
    <xdr:to>
      <xdr:col>15</xdr:col>
      <xdr:colOff>98425</xdr:colOff>
      <xdr:row>57</xdr:row>
      <xdr:rowOff>39370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51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39370</xdr:rowOff>
    </xdr:from>
    <xdr:to>
      <xdr:col>11</xdr:col>
      <xdr:colOff>9525</xdr:colOff>
      <xdr:row>57</xdr:row>
      <xdr:rowOff>161290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8120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49530</xdr:rowOff>
    </xdr:from>
    <xdr:to>
      <xdr:col>24</xdr:col>
      <xdr:colOff>76200</xdr:colOff>
      <xdr:row>57</xdr:row>
      <xdr:rowOff>151130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21607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160020</xdr:rowOff>
    </xdr:from>
    <xdr:to>
      <xdr:col>20</xdr:col>
      <xdr:colOff>38100</xdr:colOff>
      <xdr:row>57</xdr:row>
      <xdr:rowOff>90170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74947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99060</xdr:rowOff>
    </xdr:from>
    <xdr:to>
      <xdr:col>15</xdr:col>
      <xdr:colOff>149225</xdr:colOff>
      <xdr:row>57</xdr:row>
      <xdr:rowOff>29210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160020</xdr:rowOff>
    </xdr:from>
    <xdr:to>
      <xdr:col>11</xdr:col>
      <xdr:colOff>60325</xdr:colOff>
      <xdr:row>57</xdr:row>
      <xdr:rowOff>90170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74947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110490</xdr:rowOff>
    </xdr:from>
    <xdr:to>
      <xdr:col>6</xdr:col>
      <xdr:colOff>171450</xdr:colOff>
      <xdr:row>58</xdr:row>
      <xdr:rowOff>40640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25417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その他の比率は、前年度と比べ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ポイント増加しており、類似団体と比べ繰出金が多いことから、平均値を上回っている。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高齢者人口の増加に伴い、介護保険事業特別会計や後期高齢者医療事業特別会計への繰出金が年々増加しているため、健康寿命の延伸につながる施策を展開するなど、引き続き給付費の抑制に取り組んで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61685</xdr:rowOff>
    </xdr:from>
    <xdr:to>
      <xdr:col>82</xdr:col>
      <xdr:colOff>107950</xdr:colOff>
      <xdr:row>59</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05785"/>
          <a:ext cx="8382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156935</xdr:rowOff>
    </xdr:from>
    <xdr:to>
      <xdr:col>78</xdr:col>
      <xdr:colOff>69850</xdr:colOff>
      <xdr:row>58</xdr:row>
      <xdr:rowOff>61685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295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156935</xdr:rowOff>
    </xdr:from>
    <xdr:to>
      <xdr:col>73</xdr:col>
      <xdr:colOff>180975</xdr:colOff>
      <xdr:row>58</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295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58</xdr:row>
      <xdr:rowOff>148772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071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10885</xdr:rowOff>
    </xdr:from>
    <xdr:to>
      <xdr:col>78</xdr:col>
      <xdr:colOff>120650</xdr:colOff>
      <xdr:row>58</xdr:row>
      <xdr:rowOff>112485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106135</xdr:rowOff>
    </xdr:from>
    <xdr:to>
      <xdr:col>74</xdr:col>
      <xdr:colOff>31750</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97972</xdr:rowOff>
    </xdr:from>
    <xdr:to>
      <xdr:col>65</xdr:col>
      <xdr:colOff>53975</xdr:colOff>
      <xdr:row>59</xdr:row>
      <xdr:rowOff>28122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12899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補助費等の比率は、南河内環境事業組合負担金の増加などにより、前年度に比べ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が、類似団体内平均値を下回っている。今後も補助金や負担金の見直し等により、補助費等の削減に努めるとともに、業務の広域実施化など人件費の抑制と合わせた経常経費全体での経費見直しに取り組んで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36</xdr:row>
      <xdr:rowOff>3556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2089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56134</xdr:rowOff>
    </xdr:from>
    <xdr:to>
      <xdr:col>78</xdr:col>
      <xdr:colOff>69850</xdr:colOff>
      <xdr:row>35</xdr:row>
      <xdr:rowOff>120142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0568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56134</xdr:rowOff>
    </xdr:from>
    <xdr:to>
      <xdr:col>73</xdr:col>
      <xdr:colOff>180975</xdr:colOff>
      <xdr:row>35</xdr:row>
      <xdr:rowOff>147574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5688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147574</xdr:rowOff>
    </xdr:from>
    <xdr:to>
      <xdr:col>69</xdr:col>
      <xdr:colOff>92075</xdr:colOff>
      <xdr:row>35</xdr:row>
      <xdr:rowOff>165862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483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124206</xdr:rowOff>
    </xdr:from>
    <xdr:to>
      <xdr:col>82</xdr:col>
      <xdr:colOff>158750</xdr:colOff>
      <xdr:row>36</xdr:row>
      <xdr:rowOff>54356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140733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5334</xdr:rowOff>
    </xdr:from>
    <xdr:to>
      <xdr:col>74</xdr:col>
      <xdr:colOff>31750</xdr:colOff>
      <xdr:row>35</xdr:row>
      <xdr:rowOff>106934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96774</xdr:rowOff>
    </xdr:from>
    <xdr:to>
      <xdr:col>69</xdr:col>
      <xdr:colOff>142875</xdr:colOff>
      <xdr:row>36</xdr:row>
      <xdr:rowOff>26924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37101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本市の公債費比率は、前年度より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ポイント増加したが、類似団体内平均値を下回っている。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を予定しているため、公債費の増加が見込まれるが、事業費を適正に見極め、補助金などの財源確保に努めるとともに、公共施設整備基金を活用するなど、可能な限り市債の発行額の抑制を行っ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31750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875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157480</xdr:rowOff>
    </xdr:from>
    <xdr:to>
      <xdr:col>19</xdr:col>
      <xdr:colOff>187325</xdr:colOff>
      <xdr:row>75</xdr:row>
      <xdr:rowOff>16510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8447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157480</xdr:rowOff>
    </xdr:from>
    <xdr:to>
      <xdr:col>15</xdr:col>
      <xdr:colOff>98425</xdr:colOff>
      <xdr:row>75</xdr:row>
      <xdr:rowOff>46990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8447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46990</xdr:rowOff>
    </xdr:from>
    <xdr:to>
      <xdr:col>11</xdr:col>
      <xdr:colOff>9525</xdr:colOff>
      <xdr:row>75</xdr:row>
      <xdr:rowOff>54610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905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137160</xdr:rowOff>
    </xdr:from>
    <xdr:to>
      <xdr:col>20</xdr:col>
      <xdr:colOff>38100</xdr:colOff>
      <xdr:row>75</xdr:row>
      <xdr:rowOff>67310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106680</xdr:rowOff>
    </xdr:from>
    <xdr:to>
      <xdr:col>15</xdr:col>
      <xdr:colOff>149225</xdr:colOff>
      <xdr:row>75</xdr:row>
      <xdr:rowOff>36830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47007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115587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本市は類似団体と比べて人件費と繰出金の支出割合が高く、全体の経常収支比率を押し上げる要因となっている。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これは、市立幼稚園や市立保育園が多いことや高齢化が進んでいることが要因である。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今後も引き続き、適正な職員配置や市単独事業の見直しを行っていく必要がある。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50800</xdr:rowOff>
    </xdr:from>
    <xdr:to>
      <xdr:col>82</xdr:col>
      <xdr:colOff>107950</xdr:colOff>
      <xdr:row>79</xdr:row>
      <xdr:rowOff>130811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23900"/>
          <a:ext cx="8382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27939</xdr:rowOff>
    </xdr:from>
    <xdr:to>
      <xdr:col>78</xdr:col>
      <xdr:colOff>69850</xdr:colOff>
      <xdr:row>78</xdr:row>
      <xdr:rowOff>50800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058139"/>
          <a:ext cx="889000" cy="36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27939</xdr:rowOff>
    </xdr:from>
    <xdr:to>
      <xdr:col>73</xdr:col>
      <xdr:colOff>180975</xdr:colOff>
      <xdr:row>78</xdr:row>
      <xdr:rowOff>111761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058139"/>
          <a:ext cx="889000" cy="42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111761</xdr:rowOff>
    </xdr:from>
    <xdr:to>
      <xdr:col>69</xdr:col>
      <xdr:colOff>92075</xdr:colOff>
      <xdr:row>79</xdr:row>
      <xdr:rowOff>153670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4848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52088</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0</xdr:rowOff>
    </xdr:from>
    <xdr:to>
      <xdr:col>78</xdr:col>
      <xdr:colOff>120650</xdr:colOff>
      <xdr:row>78</xdr:row>
      <xdr:rowOff>101600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86377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148589</xdr:rowOff>
    </xdr:from>
    <xdr:to>
      <xdr:col>74</xdr:col>
      <xdr:colOff>31750</xdr:colOff>
      <xdr:row>76</xdr:row>
      <xdr:rowOff>78739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63516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60961</xdr:rowOff>
    </xdr:from>
    <xdr:to>
      <xdr:col>69</xdr:col>
      <xdr:colOff>142875</xdr:colOff>
      <xdr:row>78</xdr:row>
      <xdr:rowOff>162561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147338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102870</xdr:rowOff>
    </xdr:from>
    <xdr:to>
      <xdr:col>65</xdr:col>
      <xdr:colOff>53975</xdr:colOff>
      <xdr:row>80</xdr:row>
      <xdr:rowOff>33020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17797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89289</xdr:rowOff>
    </xdr:from>
    <xdr:to>
      <xdr:col>29</xdr:col>
      <xdr:colOff>127000</xdr:colOff>
      <xdr:row>14</xdr:row>
      <xdr:rowOff>164109</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537214"/>
          <a:ext cx="647700" cy="74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164109</xdr:rowOff>
    </xdr:from>
    <xdr:to>
      <xdr:col>26</xdr:col>
      <xdr:colOff>50800</xdr:colOff>
      <xdr:row>15</xdr:row>
      <xdr:rowOff>12479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612034"/>
          <a:ext cx="698500" cy="19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12479</xdr:rowOff>
    </xdr:from>
    <xdr:to>
      <xdr:col>22</xdr:col>
      <xdr:colOff>114300</xdr:colOff>
      <xdr:row>15</xdr:row>
      <xdr:rowOff>61148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631854"/>
          <a:ext cx="698500" cy="48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61148</xdr:rowOff>
    </xdr:from>
    <xdr:to>
      <xdr:col>18</xdr:col>
      <xdr:colOff>177800</xdr:colOff>
      <xdr:row>15</xdr:row>
      <xdr:rowOff>96215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680523"/>
          <a:ext cx="698500" cy="35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143862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11228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38489</xdr:rowOff>
    </xdr:from>
    <xdr:to>
      <xdr:col>29</xdr:col>
      <xdr:colOff>177800</xdr:colOff>
      <xdr:row>14</xdr:row>
      <xdr:rowOff>140089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486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55016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3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113309</xdr:rowOff>
    </xdr:from>
    <xdr:to>
      <xdr:col>26</xdr:col>
      <xdr:colOff>101600</xdr:colOff>
      <xdr:row>15</xdr:row>
      <xdr:rowOff>43459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561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53636</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330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133129</xdr:rowOff>
    </xdr:from>
    <xdr:to>
      <xdr:col>22</xdr:col>
      <xdr:colOff>165100</xdr:colOff>
      <xdr:row>15</xdr:row>
      <xdr:rowOff>63279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581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73456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349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10348</xdr:rowOff>
    </xdr:from>
    <xdr:to>
      <xdr:col>19</xdr:col>
      <xdr:colOff>38100</xdr:colOff>
      <xdr:row>15</xdr:row>
      <xdr:rowOff>111948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629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122125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398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45415</xdr:rowOff>
    </xdr:from>
    <xdr:to>
      <xdr:col>15</xdr:col>
      <xdr:colOff>101600</xdr:colOff>
      <xdr:row>15</xdr:row>
      <xdr:rowOff>147015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664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157192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433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79946</xdr:rowOff>
    </xdr:from>
    <xdr:to>
      <xdr:col>29</xdr:col>
      <xdr:colOff>127000</xdr:colOff>
      <xdr:row>37</xdr:row>
      <xdr:rowOff>122466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204646"/>
          <a:ext cx="647700" cy="42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122466</xdr:rowOff>
    </xdr:from>
    <xdr:to>
      <xdr:col>26</xdr:col>
      <xdr:colOff>50800</xdr:colOff>
      <xdr:row>37</xdr:row>
      <xdr:rowOff>130048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47166"/>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130048</xdr:rowOff>
    </xdr:from>
    <xdr:to>
      <xdr:col>22</xdr:col>
      <xdr:colOff>114300</xdr:colOff>
      <xdr:row>37</xdr:row>
      <xdr:rowOff>139611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54748"/>
          <a:ext cx="698500" cy="9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133362</xdr:rowOff>
    </xdr:from>
    <xdr:to>
      <xdr:col>18</xdr:col>
      <xdr:colOff>177800</xdr:colOff>
      <xdr:row>37</xdr:row>
      <xdr:rowOff>139611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258062"/>
          <a:ext cx="698500" cy="6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29146</xdr:rowOff>
    </xdr:from>
    <xdr:to>
      <xdr:col>29</xdr:col>
      <xdr:colOff>177800</xdr:colOff>
      <xdr:row>37</xdr:row>
      <xdr:rowOff>130746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53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1223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25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71666</xdr:rowOff>
    </xdr:from>
    <xdr:to>
      <xdr:col>26</xdr:col>
      <xdr:colOff>101600</xdr:colOff>
      <xdr:row>37</xdr:row>
      <xdr:rowOff>173266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96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158043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82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79248</xdr:rowOff>
    </xdr:from>
    <xdr:to>
      <xdr:col>22</xdr:col>
      <xdr:colOff>165100</xdr:colOff>
      <xdr:row>37</xdr:row>
      <xdr:rowOff>180848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03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165625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9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88811</xdr:rowOff>
    </xdr:from>
    <xdr:to>
      <xdr:col>19</xdr:col>
      <xdr:colOff>38100</xdr:colOff>
      <xdr:row>37</xdr:row>
      <xdr:rowOff>190411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13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175188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9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82562</xdr:rowOff>
    </xdr:from>
    <xdr:to>
      <xdr:col>15</xdr:col>
      <xdr:colOff>101600</xdr:colOff>
      <xdr:row>37</xdr:row>
      <xdr:rowOff>184162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07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168939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93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139952</xdr:rowOff>
    </xdr:from>
    <xdr:to>
      <xdr:col>24</xdr:col>
      <xdr:colOff>63500</xdr:colOff>
      <xdr:row>34</xdr:row>
      <xdr:rowOff>24920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797802"/>
          <a:ext cx="838200" cy="5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52240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52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18428</xdr:rowOff>
    </xdr:from>
    <xdr:to>
      <xdr:col>19</xdr:col>
      <xdr:colOff>177800</xdr:colOff>
      <xdr:row>34</xdr:row>
      <xdr:rowOff>24920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584772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13057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18428</xdr:rowOff>
    </xdr:from>
    <xdr:to>
      <xdr:col>15</xdr:col>
      <xdr:colOff>50800</xdr:colOff>
      <xdr:row>34</xdr:row>
      <xdr:rowOff>87922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847728"/>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21127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87922</xdr:rowOff>
    </xdr:from>
    <xdr:to>
      <xdr:col>10</xdr:col>
      <xdr:colOff>114300</xdr:colOff>
      <xdr:row>34</xdr:row>
      <xdr:rowOff>158788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917222"/>
          <a:ext cx="8890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37975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138925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89152</xdr:rowOff>
    </xdr:from>
    <xdr:to>
      <xdr:col>24</xdr:col>
      <xdr:colOff>114300</xdr:colOff>
      <xdr:row>34</xdr:row>
      <xdr:rowOff>19302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74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112029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5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145570</xdr:rowOff>
    </xdr:from>
    <xdr:to>
      <xdr:col>20</xdr:col>
      <xdr:colOff>38100</xdr:colOff>
      <xdr:row>34</xdr:row>
      <xdr:rowOff>75720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80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92247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57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139078</xdr:rowOff>
    </xdr:from>
    <xdr:to>
      <xdr:col>15</xdr:col>
      <xdr:colOff>101600</xdr:colOff>
      <xdr:row>34</xdr:row>
      <xdr:rowOff>69228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7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85755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57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37122</xdr:rowOff>
    </xdr:from>
    <xdr:to>
      <xdr:col>10</xdr:col>
      <xdr:colOff>165100</xdr:colOff>
      <xdr:row>34</xdr:row>
      <xdr:rowOff>138722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86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155249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64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107988</xdr:rowOff>
    </xdr:from>
    <xdr:to>
      <xdr:col>6</xdr:col>
      <xdr:colOff>38100</xdr:colOff>
      <xdr:row>35</xdr:row>
      <xdr:rowOff>38138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9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54665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7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809</xdr:rowOff>
    </xdr:from>
    <xdr:to>
      <xdr:col>24</xdr:col>
      <xdr:colOff>63500</xdr:colOff>
      <xdr:row>58</xdr:row>
      <xdr:rowOff>49093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44909"/>
          <a:ext cx="838200" cy="4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809</xdr:rowOff>
    </xdr:from>
    <xdr:to>
      <xdr:col>19</xdr:col>
      <xdr:colOff>177800</xdr:colOff>
      <xdr:row>58</xdr:row>
      <xdr:rowOff>43263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4490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43088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43263</xdr:rowOff>
    </xdr:from>
    <xdr:to>
      <xdr:col>15</xdr:col>
      <xdr:colOff>50800</xdr:colOff>
      <xdr:row>58</xdr:row>
      <xdr:rowOff>120628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87363"/>
          <a:ext cx="889000" cy="7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109643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120628</xdr:rowOff>
    </xdr:from>
    <xdr:to>
      <xdr:col>10</xdr:col>
      <xdr:colOff>114300</xdr:colOff>
      <xdr:row>58</xdr:row>
      <xdr:rowOff>146117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64728"/>
          <a:ext cx="889000" cy="2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44198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169743</xdr:rowOff>
    </xdr:from>
    <xdr:to>
      <xdr:col>24</xdr:col>
      <xdr:colOff>114300</xdr:colOff>
      <xdr:row>58</xdr:row>
      <xdr:rowOff>99893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4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148170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121459</xdr:rowOff>
    </xdr:from>
    <xdr:to>
      <xdr:col>20</xdr:col>
      <xdr:colOff>38100</xdr:colOff>
      <xdr:row>58</xdr:row>
      <xdr:rowOff>51609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42736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8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163913</xdr:rowOff>
    </xdr:from>
    <xdr:to>
      <xdr:col>15</xdr:col>
      <xdr:colOff>101600</xdr:colOff>
      <xdr:row>58</xdr:row>
      <xdr:rowOff>94063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85190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69828</xdr:rowOff>
    </xdr:from>
    <xdr:to>
      <xdr:col>10</xdr:col>
      <xdr:colOff>165100</xdr:colOff>
      <xdr:row>58</xdr:row>
      <xdr:rowOff>171428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1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162555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0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95317</xdr:rowOff>
    </xdr:from>
    <xdr:to>
      <xdr:col>6</xdr:col>
      <xdr:colOff>38100</xdr:colOff>
      <xdr:row>59</xdr:row>
      <xdr:rowOff>25467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3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16594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3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19971</xdr:rowOff>
    </xdr:from>
    <xdr:to>
      <xdr:col>24</xdr:col>
      <xdr:colOff>63500</xdr:colOff>
      <xdr:row>77</xdr:row>
      <xdr:rowOff>42659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21621"/>
          <a:ext cx="838200" cy="2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42659</xdr:rowOff>
    </xdr:from>
    <xdr:to>
      <xdr:col>19</xdr:col>
      <xdr:colOff>177800</xdr:colOff>
      <xdr:row>77</xdr:row>
      <xdr:rowOff>45802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44309"/>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45802</xdr:rowOff>
    </xdr:from>
    <xdr:to>
      <xdr:col>15</xdr:col>
      <xdr:colOff>50800</xdr:colOff>
      <xdr:row>77</xdr:row>
      <xdr:rowOff>47574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47452"/>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47574</xdr:rowOff>
    </xdr:from>
    <xdr:to>
      <xdr:col>10</xdr:col>
      <xdr:colOff>114300</xdr:colOff>
      <xdr:row>77</xdr:row>
      <xdr:rowOff>49861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4922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140621</xdr:rowOff>
    </xdr:from>
    <xdr:to>
      <xdr:col>24</xdr:col>
      <xdr:colOff>114300</xdr:colOff>
      <xdr:row>77</xdr:row>
      <xdr:rowOff>70771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61669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9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163309</xdr:rowOff>
    </xdr:from>
    <xdr:to>
      <xdr:col>20</xdr:col>
      <xdr:colOff>38100</xdr:colOff>
      <xdr:row>77</xdr:row>
      <xdr:rowOff>93459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9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84586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8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166452</xdr:rowOff>
    </xdr:from>
    <xdr:to>
      <xdr:col>15</xdr:col>
      <xdr:colOff>101600</xdr:colOff>
      <xdr:row>77</xdr:row>
      <xdr:rowOff>96602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9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87729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8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168224</xdr:rowOff>
    </xdr:from>
    <xdr:to>
      <xdr:col>10</xdr:col>
      <xdr:colOff>165100</xdr:colOff>
      <xdr:row>77</xdr:row>
      <xdr:rowOff>98374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89501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9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170511</xdr:rowOff>
    </xdr:from>
    <xdr:to>
      <xdr:col>6</xdr:col>
      <xdr:colOff>38100</xdr:colOff>
      <xdr:row>77</xdr:row>
      <xdr:rowOff>100661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91788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93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8826</xdr:rowOff>
    </xdr:from>
    <xdr:to>
      <xdr:col>24</xdr:col>
      <xdr:colOff>63500</xdr:colOff>
      <xdr:row>95</xdr:row>
      <xdr:rowOff>108725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96576"/>
          <a:ext cx="838200" cy="9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23816</xdr:rowOff>
    </xdr:from>
    <xdr:to>
      <xdr:col>19</xdr:col>
      <xdr:colOff>177800</xdr:colOff>
      <xdr:row>95</xdr:row>
      <xdr:rowOff>108725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311566"/>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23816</xdr:rowOff>
    </xdr:from>
    <xdr:to>
      <xdr:col>15</xdr:col>
      <xdr:colOff>50800</xdr:colOff>
      <xdr:row>96</xdr:row>
      <xdr:rowOff>74031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311566"/>
          <a:ext cx="889000" cy="22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74031</xdr:rowOff>
    </xdr:from>
    <xdr:to>
      <xdr:col>10</xdr:col>
      <xdr:colOff>114300</xdr:colOff>
      <xdr:row>96</xdr:row>
      <xdr:rowOff>104564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33231"/>
          <a:ext cx="889000" cy="30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129476</xdr:rowOff>
    </xdr:from>
    <xdr:to>
      <xdr:col>24</xdr:col>
      <xdr:colOff>114300</xdr:colOff>
      <xdr:row>95</xdr:row>
      <xdr:rowOff>59626</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24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152353</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09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57925</xdr:rowOff>
    </xdr:from>
    <xdr:to>
      <xdr:col>20</xdr:col>
      <xdr:colOff>38100</xdr:colOff>
      <xdr:row>95</xdr:row>
      <xdr:rowOff>159525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4602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120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144466</xdr:rowOff>
    </xdr:from>
    <xdr:to>
      <xdr:col>15</xdr:col>
      <xdr:colOff>101600</xdr:colOff>
      <xdr:row>95</xdr:row>
      <xdr:rowOff>74616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26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91143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03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23231</xdr:rowOff>
    </xdr:from>
    <xdr:to>
      <xdr:col>10</xdr:col>
      <xdr:colOff>165100</xdr:colOff>
      <xdr:row>96</xdr:row>
      <xdr:rowOff>124831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48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141358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25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53764</xdr:rowOff>
    </xdr:from>
    <xdr:to>
      <xdr:col>6</xdr:col>
      <xdr:colOff>38100</xdr:colOff>
      <xdr:row>96</xdr:row>
      <xdr:rowOff>155364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1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441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28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150509</xdr:rowOff>
    </xdr:from>
    <xdr:to>
      <xdr:col>55</xdr:col>
      <xdr:colOff>0</xdr:colOff>
      <xdr:row>37</xdr:row>
      <xdr:rowOff>1865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22709"/>
          <a:ext cx="838200" cy="2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150509</xdr:rowOff>
    </xdr:from>
    <xdr:to>
      <xdr:col>50</xdr:col>
      <xdr:colOff>114300</xdr:colOff>
      <xdr:row>37</xdr:row>
      <xdr:rowOff>22744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22709"/>
          <a:ext cx="889000" cy="4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154385</xdr:rowOff>
    </xdr:from>
    <xdr:to>
      <xdr:col>45</xdr:col>
      <xdr:colOff>177800</xdr:colOff>
      <xdr:row>37</xdr:row>
      <xdr:rowOff>22744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97885"/>
          <a:ext cx="889000" cy="106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154385</xdr:rowOff>
    </xdr:from>
    <xdr:to>
      <xdr:col>41</xdr:col>
      <xdr:colOff>50800</xdr:colOff>
      <xdr:row>37</xdr:row>
      <xdr:rowOff>106956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97885"/>
          <a:ext cx="889000" cy="115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122515</xdr:rowOff>
    </xdr:from>
    <xdr:to>
      <xdr:col>55</xdr:col>
      <xdr:colOff>50800</xdr:colOff>
      <xdr:row>37</xdr:row>
      <xdr:rowOff>52665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100942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7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99709</xdr:rowOff>
    </xdr:from>
    <xdr:to>
      <xdr:col>50</xdr:col>
      <xdr:colOff>165100</xdr:colOff>
      <xdr:row>37</xdr:row>
      <xdr:rowOff>29859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20986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36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143394</xdr:rowOff>
    </xdr:from>
    <xdr:to>
      <xdr:col>46</xdr:col>
      <xdr:colOff>38100</xdr:colOff>
      <xdr:row>37</xdr:row>
      <xdr:rowOff>73544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64671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0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103585</xdr:rowOff>
    </xdr:from>
    <xdr:to>
      <xdr:col>41</xdr:col>
      <xdr:colOff>101600</xdr:colOff>
      <xdr:row>31</xdr:row>
      <xdr:rowOff>33735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24862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33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56156</xdr:rowOff>
    </xdr:from>
    <xdr:to>
      <xdr:col>36</xdr:col>
      <xdr:colOff>165100</xdr:colOff>
      <xdr:row>37</xdr:row>
      <xdr:rowOff>157756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9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148882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49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146266</xdr:rowOff>
    </xdr:from>
    <xdr:to>
      <xdr:col>55</xdr:col>
      <xdr:colOff>0</xdr:colOff>
      <xdr:row>57</xdr:row>
      <xdr:rowOff>133744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47466"/>
          <a:ext cx="838200" cy="15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85966</xdr:rowOff>
    </xdr:from>
    <xdr:to>
      <xdr:col>50</xdr:col>
      <xdr:colOff>114300</xdr:colOff>
      <xdr:row>57</xdr:row>
      <xdr:rowOff>133744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58616"/>
          <a:ext cx="889000" cy="4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79731</xdr:rowOff>
    </xdr:from>
    <xdr:to>
      <xdr:col>45</xdr:col>
      <xdr:colOff>177800</xdr:colOff>
      <xdr:row>57</xdr:row>
      <xdr:rowOff>85966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80931"/>
          <a:ext cx="889000" cy="17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53949</xdr:rowOff>
    </xdr:from>
    <xdr:to>
      <xdr:col>41</xdr:col>
      <xdr:colOff>50800</xdr:colOff>
      <xdr:row>56</xdr:row>
      <xdr:rowOff>79731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483699"/>
          <a:ext cx="889000" cy="197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95466</xdr:rowOff>
    </xdr:from>
    <xdr:to>
      <xdr:col>55</xdr:col>
      <xdr:colOff>50800</xdr:colOff>
      <xdr:row>57</xdr:row>
      <xdr:rowOff>25616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9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73893</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7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82944</xdr:rowOff>
    </xdr:from>
    <xdr:to>
      <xdr:col>50</xdr:col>
      <xdr:colOff>165100</xdr:colOff>
      <xdr:row>58</xdr:row>
      <xdr:rowOff>13094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5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4221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4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35166</xdr:rowOff>
    </xdr:from>
    <xdr:to>
      <xdr:col>46</xdr:col>
      <xdr:colOff>38100</xdr:colOff>
      <xdr:row>57</xdr:row>
      <xdr:rowOff>136766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0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127893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0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28931</xdr:rowOff>
    </xdr:from>
    <xdr:to>
      <xdr:col>41</xdr:col>
      <xdr:colOff>101600</xdr:colOff>
      <xdr:row>56</xdr:row>
      <xdr:rowOff>130531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3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121658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72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3149</xdr:rowOff>
    </xdr:from>
    <xdr:to>
      <xdr:col>36</xdr:col>
      <xdr:colOff>165100</xdr:colOff>
      <xdr:row>55</xdr:row>
      <xdr:rowOff>104749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43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121276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20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115422</xdr:rowOff>
    </xdr:from>
    <xdr:to>
      <xdr:col>55</xdr:col>
      <xdr:colOff>0</xdr:colOff>
      <xdr:row>78</xdr:row>
      <xdr:rowOff>124749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88522"/>
          <a:ext cx="838200" cy="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115422</xdr:rowOff>
    </xdr:from>
    <xdr:to>
      <xdr:col>50</xdr:col>
      <xdr:colOff>114300</xdr:colOff>
      <xdr:row>78</xdr:row>
      <xdr:rowOff>120543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88522"/>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53198</xdr:rowOff>
    </xdr:from>
    <xdr:to>
      <xdr:col>45</xdr:col>
      <xdr:colOff>177800</xdr:colOff>
      <xdr:row>78</xdr:row>
      <xdr:rowOff>120543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26298"/>
          <a:ext cx="889000" cy="6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103352</xdr:rowOff>
    </xdr:from>
    <xdr:to>
      <xdr:col>41</xdr:col>
      <xdr:colOff>50800</xdr:colOff>
      <xdr:row>78</xdr:row>
      <xdr:rowOff>53198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305002"/>
          <a:ext cx="889000" cy="12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73949</xdr:rowOff>
    </xdr:from>
    <xdr:to>
      <xdr:col>55</xdr:col>
      <xdr:colOff>50800</xdr:colOff>
      <xdr:row>79</xdr:row>
      <xdr:rowOff>4099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4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160326</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61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64622</xdr:rowOff>
    </xdr:from>
    <xdr:to>
      <xdr:col>50</xdr:col>
      <xdr:colOff>165100</xdr:colOff>
      <xdr:row>78</xdr:row>
      <xdr:rowOff>166222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3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157349</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30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69743</xdr:rowOff>
    </xdr:from>
    <xdr:to>
      <xdr:col>46</xdr:col>
      <xdr:colOff>38100</xdr:colOff>
      <xdr:row>78</xdr:row>
      <xdr:rowOff>171343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4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162470</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35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2398</xdr:rowOff>
    </xdr:from>
    <xdr:to>
      <xdr:col>41</xdr:col>
      <xdr:colOff>101600</xdr:colOff>
      <xdr:row>78</xdr:row>
      <xdr:rowOff>103998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7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95125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6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52552</xdr:rowOff>
    </xdr:from>
    <xdr:to>
      <xdr:col>36</xdr:col>
      <xdr:colOff>165100</xdr:colOff>
      <xdr:row>77</xdr:row>
      <xdr:rowOff>154152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25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145279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34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65443</xdr:rowOff>
    </xdr:from>
    <xdr:to>
      <xdr:col>55</xdr:col>
      <xdr:colOff>0</xdr:colOff>
      <xdr:row>97</xdr:row>
      <xdr:rowOff>99485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524643"/>
          <a:ext cx="838200" cy="20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99485</xdr:rowOff>
    </xdr:from>
    <xdr:to>
      <xdr:col>50</xdr:col>
      <xdr:colOff>114300</xdr:colOff>
      <xdr:row>98</xdr:row>
      <xdr:rowOff>54680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730135"/>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165494</xdr:rowOff>
    </xdr:from>
    <xdr:to>
      <xdr:col>45</xdr:col>
      <xdr:colOff>177800</xdr:colOff>
      <xdr:row>98</xdr:row>
      <xdr:rowOff>54680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796144"/>
          <a:ext cx="889000" cy="6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27287</xdr:rowOff>
    </xdr:from>
    <xdr:to>
      <xdr:col>41</xdr:col>
      <xdr:colOff>50800</xdr:colOff>
      <xdr:row>97</xdr:row>
      <xdr:rowOff>165494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657937"/>
          <a:ext cx="889000" cy="13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14643</xdr:rowOff>
    </xdr:from>
    <xdr:to>
      <xdr:col>55</xdr:col>
      <xdr:colOff>50800</xdr:colOff>
      <xdr:row>96</xdr:row>
      <xdr:rowOff>116243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7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37520</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32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48685</xdr:rowOff>
    </xdr:from>
    <xdr:to>
      <xdr:col>50</xdr:col>
      <xdr:colOff>165100</xdr:colOff>
      <xdr:row>97</xdr:row>
      <xdr:rowOff>150285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7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141412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7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3880</xdr:rowOff>
    </xdr:from>
    <xdr:to>
      <xdr:col>46</xdr:col>
      <xdr:colOff>38100</xdr:colOff>
      <xdr:row>98</xdr:row>
      <xdr:rowOff>105480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0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96607</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689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114694</xdr:rowOff>
    </xdr:from>
    <xdr:to>
      <xdr:col>41</xdr:col>
      <xdr:colOff>101600</xdr:colOff>
      <xdr:row>98</xdr:row>
      <xdr:rowOff>44844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7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35971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83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147937</xdr:rowOff>
    </xdr:from>
    <xdr:to>
      <xdr:col>36</xdr:col>
      <xdr:colOff>165100</xdr:colOff>
      <xdr:row>97</xdr:row>
      <xdr:rowOff>78087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0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69214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9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18107</xdr:rowOff>
    </xdr:from>
    <xdr:to>
      <xdr:col>85</xdr:col>
      <xdr:colOff>127000</xdr:colOff>
      <xdr:row>39</xdr:row>
      <xdr:rowOff>92565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81300" y="6704657"/>
          <a:ext cx="838200" cy="7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92565</xdr:rowOff>
    </xdr:from>
    <xdr:to>
      <xdr:col>81</xdr:col>
      <xdr:colOff>50800</xdr:colOff>
      <xdr:row>39</xdr:row>
      <xdr:rowOff>93871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4592300" y="6779115"/>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86360</xdr:rowOff>
    </xdr:from>
    <xdr:to>
      <xdr:col>76</xdr:col>
      <xdr:colOff>114300</xdr:colOff>
      <xdr:row>39</xdr:row>
      <xdr:rowOff>93871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72910"/>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74168</xdr:rowOff>
    </xdr:from>
    <xdr:to>
      <xdr:col>71</xdr:col>
      <xdr:colOff>177800</xdr:colOff>
      <xdr:row>39</xdr:row>
      <xdr:rowOff>86360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60718"/>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138757</xdr:rowOff>
    </xdr:from>
    <xdr:to>
      <xdr:col>85</xdr:col>
      <xdr:colOff>177800</xdr:colOff>
      <xdr:row>39</xdr:row>
      <xdr:rowOff>68907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65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114680</xdr:rowOff>
    </xdr:from>
    <xdr:ext cx="378565"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29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41765</xdr:rowOff>
    </xdr:from>
    <xdr:to>
      <xdr:col>81</xdr:col>
      <xdr:colOff>101600</xdr:colOff>
      <xdr:row>39</xdr:row>
      <xdr:rowOff>143365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2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134492</xdr:rowOff>
    </xdr:from>
    <xdr:ext cx="313932"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24333" y="68210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43071</xdr:rowOff>
    </xdr:from>
    <xdr:to>
      <xdr:col>76</xdr:col>
      <xdr:colOff>165100</xdr:colOff>
      <xdr:row>39</xdr:row>
      <xdr:rowOff>144671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2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135798</xdr:rowOff>
    </xdr:from>
    <xdr:ext cx="313932"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35333" y="6822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35560</xdr:rowOff>
    </xdr:from>
    <xdr:to>
      <xdr:col>72</xdr:col>
      <xdr:colOff>38100</xdr:colOff>
      <xdr:row>39</xdr:row>
      <xdr:rowOff>137160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2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128287</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4017" y="6814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23368</xdr:rowOff>
    </xdr:from>
    <xdr:to>
      <xdr:col>67</xdr:col>
      <xdr:colOff>101600</xdr:colOff>
      <xdr:row>39</xdr:row>
      <xdr:rowOff>124968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0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116095</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8026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31781</xdr:rowOff>
    </xdr:from>
    <xdr:to>
      <xdr:col>85</xdr:col>
      <xdr:colOff>127000</xdr:colOff>
      <xdr:row>76</xdr:row>
      <xdr:rowOff>118763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061981"/>
          <a:ext cx="838200" cy="8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170275</xdr:rowOff>
    </xdr:from>
    <xdr:to>
      <xdr:col>81</xdr:col>
      <xdr:colOff>50800</xdr:colOff>
      <xdr:row>76</xdr:row>
      <xdr:rowOff>118763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029025"/>
          <a:ext cx="889000" cy="11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170275</xdr:rowOff>
    </xdr:from>
    <xdr:to>
      <xdr:col>76</xdr:col>
      <xdr:colOff>114300</xdr:colOff>
      <xdr:row>76</xdr:row>
      <xdr:rowOff>13970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029025"/>
          <a:ext cx="889000" cy="1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13970</xdr:rowOff>
    </xdr:from>
    <xdr:to>
      <xdr:col>71</xdr:col>
      <xdr:colOff>177800</xdr:colOff>
      <xdr:row>76</xdr:row>
      <xdr:rowOff>87751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044170"/>
          <a:ext cx="889000" cy="7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152431</xdr:rowOff>
    </xdr:from>
    <xdr:to>
      <xdr:col>85</xdr:col>
      <xdr:colOff>177800</xdr:colOff>
      <xdr:row>76</xdr:row>
      <xdr:rowOff>82581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0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130858</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98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67963</xdr:rowOff>
    </xdr:from>
    <xdr:to>
      <xdr:col>81</xdr:col>
      <xdr:colOff>101600</xdr:colOff>
      <xdr:row>76</xdr:row>
      <xdr:rowOff>169563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09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160690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19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119475</xdr:rowOff>
    </xdr:from>
    <xdr:to>
      <xdr:col>76</xdr:col>
      <xdr:colOff>165100</xdr:colOff>
      <xdr:row>76</xdr:row>
      <xdr:rowOff>49625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7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40752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7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134620</xdr:rowOff>
    </xdr:from>
    <xdr:to>
      <xdr:col>72</xdr:col>
      <xdr:colOff>38100</xdr:colOff>
      <xdr:row>76</xdr:row>
      <xdr:rowOff>64770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9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55897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08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36951</xdr:rowOff>
    </xdr:from>
    <xdr:to>
      <xdr:col>67</xdr:col>
      <xdr:colOff>101600</xdr:colOff>
      <xdr:row>76</xdr:row>
      <xdr:rowOff>138551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6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129678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15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110051</xdr:rowOff>
    </xdr:from>
    <xdr:to>
      <xdr:col>85</xdr:col>
      <xdr:colOff>127000</xdr:colOff>
      <xdr:row>98</xdr:row>
      <xdr:rowOff>165350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912151"/>
          <a:ext cx="838200" cy="5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86497</xdr:rowOff>
    </xdr:from>
    <xdr:to>
      <xdr:col>81</xdr:col>
      <xdr:colOff>50800</xdr:colOff>
      <xdr:row>98</xdr:row>
      <xdr:rowOff>110051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888597"/>
          <a:ext cx="889000" cy="2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86497</xdr:rowOff>
    </xdr:from>
    <xdr:to>
      <xdr:col>76</xdr:col>
      <xdr:colOff>114300</xdr:colOff>
      <xdr:row>99</xdr:row>
      <xdr:rowOff>254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88597"/>
          <a:ext cx="889000" cy="8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254</xdr:rowOff>
    </xdr:from>
    <xdr:to>
      <xdr:col>71</xdr:col>
      <xdr:colOff>177800</xdr:colOff>
      <xdr:row>99</xdr:row>
      <xdr:rowOff>6755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973804"/>
          <a:ext cx="889000" cy="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114550</xdr:rowOff>
    </xdr:from>
    <xdr:to>
      <xdr:col>85</xdr:col>
      <xdr:colOff>177800</xdr:colOff>
      <xdr:row>99</xdr:row>
      <xdr:rowOff>44700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9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29477</xdr:rowOff>
    </xdr:from>
    <xdr:ext cx="469744"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3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59251</xdr:rowOff>
    </xdr:from>
    <xdr:to>
      <xdr:col>81</xdr:col>
      <xdr:colOff>101600</xdr:colOff>
      <xdr:row>98</xdr:row>
      <xdr:rowOff>160851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6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151978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5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35697</xdr:rowOff>
    </xdr:from>
    <xdr:to>
      <xdr:col>76</xdr:col>
      <xdr:colOff>165100</xdr:colOff>
      <xdr:row>98</xdr:row>
      <xdr:rowOff>137297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3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128424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120904</xdr:rowOff>
    </xdr:from>
    <xdr:to>
      <xdr:col>72</xdr:col>
      <xdr:colOff>38100</xdr:colOff>
      <xdr:row>99</xdr:row>
      <xdr:rowOff>51054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2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42181</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1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127405</xdr:rowOff>
    </xdr:from>
    <xdr:to>
      <xdr:col>67</xdr:col>
      <xdr:colOff>101600</xdr:colOff>
      <xdr:row>99</xdr:row>
      <xdr:rowOff>57555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2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48682</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2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43669</xdr:rowOff>
    </xdr:from>
    <xdr:to>
      <xdr:col>116</xdr:col>
      <xdr:colOff>63500</xdr:colOff>
      <xdr:row>58</xdr:row>
      <xdr:rowOff>56718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9987769"/>
          <a:ext cx="838200" cy="1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67080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1001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31153</xdr:rowOff>
    </xdr:from>
    <xdr:to>
      <xdr:col>111</xdr:col>
      <xdr:colOff>177800</xdr:colOff>
      <xdr:row>58</xdr:row>
      <xdr:rowOff>43669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975253"/>
          <a:ext cx="889000" cy="1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8082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10123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18885</xdr:rowOff>
    </xdr:from>
    <xdr:to>
      <xdr:col>107</xdr:col>
      <xdr:colOff>50800</xdr:colOff>
      <xdr:row>58</xdr:row>
      <xdr:rowOff>31153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962985"/>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2081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18885</xdr:rowOff>
    </xdr:from>
    <xdr:to>
      <xdr:col>102</xdr:col>
      <xdr:colOff>114300</xdr:colOff>
      <xdr:row>58</xdr:row>
      <xdr:rowOff>20790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996298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154252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09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3776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19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5918</xdr:rowOff>
    </xdr:from>
    <xdr:to>
      <xdr:col>116</xdr:col>
      <xdr:colOff>114300</xdr:colOff>
      <xdr:row>58</xdr:row>
      <xdr:rowOff>107518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95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28795</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0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164319</xdr:rowOff>
    </xdr:from>
    <xdr:to>
      <xdr:col>112</xdr:col>
      <xdr:colOff>38100</xdr:colOff>
      <xdr:row>58</xdr:row>
      <xdr:rowOff>94469</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9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110996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71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151803</xdr:rowOff>
    </xdr:from>
    <xdr:to>
      <xdr:col>107</xdr:col>
      <xdr:colOff>101600</xdr:colOff>
      <xdr:row>58</xdr:row>
      <xdr:rowOff>81953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92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98480</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69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139535</xdr:rowOff>
    </xdr:from>
    <xdr:to>
      <xdr:col>102</xdr:col>
      <xdr:colOff>165100</xdr:colOff>
      <xdr:row>58</xdr:row>
      <xdr:rowOff>69685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9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86212</xdr:rowOff>
    </xdr:from>
    <xdr:ext cx="534377"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278111" y="968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141440</xdr:rowOff>
    </xdr:from>
    <xdr:to>
      <xdr:col>98</xdr:col>
      <xdr:colOff>38100</xdr:colOff>
      <xdr:row>58</xdr:row>
      <xdr:rowOff>71590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91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88117</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389111" y="968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7265</xdr:rowOff>
    </xdr:from>
    <xdr:to>
      <xdr:col>116</xdr:col>
      <xdr:colOff>63500</xdr:colOff>
      <xdr:row>73</xdr:row>
      <xdr:rowOff>157073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523115"/>
          <a:ext cx="838200" cy="14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157073</xdr:rowOff>
    </xdr:from>
    <xdr:to>
      <xdr:col>111</xdr:col>
      <xdr:colOff>177800</xdr:colOff>
      <xdr:row>73</xdr:row>
      <xdr:rowOff>168199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672923"/>
          <a:ext cx="889000" cy="1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168199</xdr:rowOff>
    </xdr:from>
    <xdr:to>
      <xdr:col>107</xdr:col>
      <xdr:colOff>50800</xdr:colOff>
      <xdr:row>74</xdr:row>
      <xdr:rowOff>26429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684049"/>
          <a:ext cx="889000" cy="2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26429</xdr:rowOff>
    </xdr:from>
    <xdr:to>
      <xdr:col>102</xdr:col>
      <xdr:colOff>114300</xdr:colOff>
      <xdr:row>74</xdr:row>
      <xdr:rowOff>86360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713729"/>
          <a:ext cx="889000" cy="5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127915</xdr:rowOff>
    </xdr:from>
    <xdr:to>
      <xdr:col>116</xdr:col>
      <xdr:colOff>114300</xdr:colOff>
      <xdr:row>73</xdr:row>
      <xdr:rowOff>58065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47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150792</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32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106273</xdr:rowOff>
    </xdr:from>
    <xdr:to>
      <xdr:col>112</xdr:col>
      <xdr:colOff>38100</xdr:colOff>
      <xdr:row>74</xdr:row>
      <xdr:rowOff>36423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2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52950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39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117399</xdr:rowOff>
    </xdr:from>
    <xdr:to>
      <xdr:col>107</xdr:col>
      <xdr:colOff>101600</xdr:colOff>
      <xdr:row>74</xdr:row>
      <xdr:rowOff>47549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63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64076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40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147079</xdr:rowOff>
    </xdr:from>
    <xdr:to>
      <xdr:col>102</xdr:col>
      <xdr:colOff>165100</xdr:colOff>
      <xdr:row>74</xdr:row>
      <xdr:rowOff>77229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6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93756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43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35560</xdr:rowOff>
    </xdr:from>
    <xdr:to>
      <xdr:col>98</xdr:col>
      <xdr:colOff>38100</xdr:colOff>
      <xdr:row>74</xdr:row>
      <xdr:rowOff>137160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2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153687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49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本市は、類似団体内平均値と比較して人件費と扶助費が高いという特徴があるが、その主な要因は、本市が類似団体と比較して市立幼稚園や市立保育園が多いことや、扶助費の約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％を占める生活保護費によるものが大きい。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年度は、介護・訓練等給付費の増や各種給付金事業費の増等により、扶助費が前年度と比較して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％増加している。また、新庁舎や多文化共生・人権プラザの整備事業、ケアセンターの施設改修事業等により、普通建設事業費が前年度と比較して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62.7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依然として、年間約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人規模の人口減少が続いており、一人当たりのコストは増加傾向にある。今後も厳しい財政運営となることが見込まれることから、経常経費の縮減に引き続き取り組む。</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107,342
104,710
39.72
48,035,332
47,560,683
449,933
24,503,475
27,786,208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5588</xdr:rowOff>
    </xdr:from>
    <xdr:to>
      <xdr:col>24</xdr:col>
      <xdr:colOff>63500</xdr:colOff>
      <xdr:row>33</xdr:row>
      <xdr:rowOff>40640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663438"/>
          <a:ext cx="8382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38354</xdr:rowOff>
    </xdr:from>
    <xdr:to>
      <xdr:col>19</xdr:col>
      <xdr:colOff>177800</xdr:colOff>
      <xdr:row>33</xdr:row>
      <xdr:rowOff>40640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9620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38354</xdr:rowOff>
    </xdr:from>
    <xdr:to>
      <xdr:col>15</xdr:col>
      <xdr:colOff>50800</xdr:colOff>
      <xdr:row>33</xdr:row>
      <xdr:rowOff>80264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96204"/>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80264</xdr:rowOff>
    </xdr:from>
    <xdr:to>
      <xdr:col>10</xdr:col>
      <xdr:colOff>114300</xdr:colOff>
      <xdr:row>33</xdr:row>
      <xdr:rowOff>99314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738114"/>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126238</xdr:rowOff>
    </xdr:from>
    <xdr:to>
      <xdr:col>24</xdr:col>
      <xdr:colOff>114300</xdr:colOff>
      <xdr:row>33</xdr:row>
      <xdr:rowOff>56388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1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149115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6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161290</xdr:rowOff>
    </xdr:from>
    <xdr:to>
      <xdr:col>20</xdr:col>
      <xdr:colOff>38100</xdr:colOff>
      <xdr:row>33</xdr:row>
      <xdr:rowOff>91440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4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107967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2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159004</xdr:rowOff>
    </xdr:from>
    <xdr:to>
      <xdr:col>15</xdr:col>
      <xdr:colOff>101600</xdr:colOff>
      <xdr:row>33</xdr:row>
      <xdr:rowOff>89154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4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105681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29464</xdr:rowOff>
    </xdr:from>
    <xdr:to>
      <xdr:col>10</xdr:col>
      <xdr:colOff>165100</xdr:colOff>
      <xdr:row>33</xdr:row>
      <xdr:rowOff>131064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8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147591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62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48514</xdr:rowOff>
    </xdr:from>
    <xdr:to>
      <xdr:col>6</xdr:col>
      <xdr:colOff>38100</xdr:colOff>
      <xdr:row>33</xdr:row>
      <xdr:rowOff>150114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0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166641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481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108331</xdr:rowOff>
    </xdr:from>
    <xdr:to>
      <xdr:col>24</xdr:col>
      <xdr:colOff>63500</xdr:colOff>
      <xdr:row>57</xdr:row>
      <xdr:rowOff>121092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80981"/>
          <a:ext cx="838200" cy="1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95173</xdr:rowOff>
    </xdr:from>
    <xdr:to>
      <xdr:col>19</xdr:col>
      <xdr:colOff>177800</xdr:colOff>
      <xdr:row>57</xdr:row>
      <xdr:rowOff>108331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67823"/>
          <a:ext cx="889000" cy="1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34599</xdr:rowOff>
    </xdr:from>
    <xdr:to>
      <xdr:col>15</xdr:col>
      <xdr:colOff>50800</xdr:colOff>
      <xdr:row>57</xdr:row>
      <xdr:rowOff>95173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64349"/>
          <a:ext cx="889000" cy="40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34599</xdr:rowOff>
    </xdr:from>
    <xdr:to>
      <xdr:col>10</xdr:col>
      <xdr:colOff>114300</xdr:colOff>
      <xdr:row>57</xdr:row>
      <xdr:rowOff>154019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64349"/>
          <a:ext cx="889000" cy="462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70292</xdr:rowOff>
    </xdr:from>
    <xdr:to>
      <xdr:col>24</xdr:col>
      <xdr:colOff>114300</xdr:colOff>
      <xdr:row>58</xdr:row>
      <xdr:rowOff>442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4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156669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5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57531</xdr:rowOff>
    </xdr:from>
    <xdr:to>
      <xdr:col>20</xdr:col>
      <xdr:colOff>38100</xdr:colOff>
      <xdr:row>57</xdr:row>
      <xdr:rowOff>159131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3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150258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2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44373</xdr:rowOff>
    </xdr:from>
    <xdr:to>
      <xdr:col>15</xdr:col>
      <xdr:colOff>101600</xdr:colOff>
      <xdr:row>57</xdr:row>
      <xdr:rowOff>145973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1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137100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0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155249</xdr:rowOff>
    </xdr:from>
    <xdr:to>
      <xdr:col>10</xdr:col>
      <xdr:colOff>165100</xdr:colOff>
      <xdr:row>55</xdr:row>
      <xdr:rowOff>85399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1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76526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506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103219</xdr:rowOff>
    </xdr:from>
    <xdr:to>
      <xdr:col>6</xdr:col>
      <xdr:colOff>38100</xdr:colOff>
      <xdr:row>58</xdr:row>
      <xdr:rowOff>33369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7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24496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6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44526</xdr:rowOff>
    </xdr:from>
    <xdr:to>
      <xdr:col>24</xdr:col>
      <xdr:colOff>63500</xdr:colOff>
      <xdr:row>76</xdr:row>
      <xdr:rowOff>68498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03276"/>
          <a:ext cx="838200" cy="19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16965</xdr:rowOff>
    </xdr:from>
    <xdr:to>
      <xdr:col>19</xdr:col>
      <xdr:colOff>177800</xdr:colOff>
      <xdr:row>76</xdr:row>
      <xdr:rowOff>68498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47165"/>
          <a:ext cx="889000" cy="5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16965</xdr:rowOff>
    </xdr:from>
    <xdr:to>
      <xdr:col>15</xdr:col>
      <xdr:colOff>50800</xdr:colOff>
      <xdr:row>77</xdr:row>
      <xdr:rowOff>67790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47165"/>
          <a:ext cx="889000" cy="2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67790</xdr:rowOff>
    </xdr:from>
    <xdr:to>
      <xdr:col>10</xdr:col>
      <xdr:colOff>114300</xdr:colOff>
      <xdr:row>77</xdr:row>
      <xdr:rowOff>135555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69440"/>
          <a:ext cx="889000" cy="67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165176</xdr:rowOff>
    </xdr:from>
    <xdr:to>
      <xdr:col>24</xdr:col>
      <xdr:colOff>114300</xdr:colOff>
      <xdr:row>75</xdr:row>
      <xdr:rowOff>95326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5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16603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0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17698</xdr:rowOff>
    </xdr:from>
    <xdr:to>
      <xdr:col>20</xdr:col>
      <xdr:colOff>38100</xdr:colOff>
      <xdr:row>76</xdr:row>
      <xdr:rowOff>119298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4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135826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23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137615</xdr:rowOff>
    </xdr:from>
    <xdr:to>
      <xdr:col>15</xdr:col>
      <xdr:colOff>101600</xdr:colOff>
      <xdr:row>76</xdr:row>
      <xdr:rowOff>67765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96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84292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7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16990</xdr:rowOff>
    </xdr:from>
    <xdr:to>
      <xdr:col>10</xdr:col>
      <xdr:colOff>165100</xdr:colOff>
      <xdr:row>77</xdr:row>
      <xdr:rowOff>118590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1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135117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9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84755</xdr:rowOff>
    </xdr:from>
    <xdr:to>
      <xdr:col>6</xdr:col>
      <xdr:colOff>38100</xdr:colOff>
      <xdr:row>78</xdr:row>
      <xdr:rowOff>14905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8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31432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6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6328</xdr:rowOff>
    </xdr:from>
    <xdr:to>
      <xdr:col>24</xdr:col>
      <xdr:colOff>63500</xdr:colOff>
      <xdr:row>94</xdr:row>
      <xdr:rowOff>132156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122628"/>
          <a:ext cx="838200" cy="12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64458</xdr:rowOff>
    </xdr:from>
    <xdr:to>
      <xdr:col>19</xdr:col>
      <xdr:colOff>177800</xdr:colOff>
      <xdr:row>94</xdr:row>
      <xdr:rowOff>6328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837858"/>
          <a:ext cx="889000" cy="28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48064</xdr:rowOff>
    </xdr:from>
    <xdr:to>
      <xdr:col>15</xdr:col>
      <xdr:colOff>50800</xdr:colOff>
      <xdr:row>92</xdr:row>
      <xdr:rowOff>64458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5821464"/>
          <a:ext cx="889000" cy="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48064</xdr:rowOff>
    </xdr:from>
    <xdr:to>
      <xdr:col>10</xdr:col>
      <xdr:colOff>114300</xdr:colOff>
      <xdr:row>92</xdr:row>
      <xdr:rowOff>93001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5821464"/>
          <a:ext cx="889000" cy="4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38915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81356</xdr:rowOff>
    </xdr:from>
    <xdr:to>
      <xdr:col>24</xdr:col>
      <xdr:colOff>114300</xdr:colOff>
      <xdr:row>95</xdr:row>
      <xdr:rowOff>11506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9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104233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4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126978</xdr:rowOff>
    </xdr:from>
    <xdr:to>
      <xdr:col>20</xdr:col>
      <xdr:colOff>38100</xdr:colOff>
      <xdr:row>94</xdr:row>
      <xdr:rowOff>57128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07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73655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84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13658</xdr:rowOff>
    </xdr:from>
    <xdr:to>
      <xdr:col>15</xdr:col>
      <xdr:colOff>101600</xdr:colOff>
      <xdr:row>92</xdr:row>
      <xdr:rowOff>115258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78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131785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56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168714</xdr:rowOff>
    </xdr:from>
    <xdr:to>
      <xdr:col>10</xdr:col>
      <xdr:colOff>165100</xdr:colOff>
      <xdr:row>92</xdr:row>
      <xdr:rowOff>98864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577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115391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554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42201</xdr:rowOff>
    </xdr:from>
    <xdr:to>
      <xdr:col>6</xdr:col>
      <xdr:colOff>38100</xdr:colOff>
      <xdr:row>92</xdr:row>
      <xdr:rowOff>143801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581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90</xdr:row>
      <xdr:rowOff>160328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559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126746</xdr:rowOff>
    </xdr:from>
    <xdr:to>
      <xdr:col>55</xdr:col>
      <xdr:colOff>0</xdr:colOff>
      <xdr:row>38</xdr:row>
      <xdr:rowOff>127508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4184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127508</xdr:rowOff>
    </xdr:from>
    <xdr:to>
      <xdr:col>50</xdr:col>
      <xdr:colOff>114300</xdr:colOff>
      <xdr:row>38</xdr:row>
      <xdr:rowOff>128651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6426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128651</xdr:rowOff>
    </xdr:from>
    <xdr:to>
      <xdr:col>45</xdr:col>
      <xdr:colOff>177800</xdr:colOff>
      <xdr:row>38</xdr:row>
      <xdr:rowOff>131318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4375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120269</xdr:rowOff>
    </xdr:from>
    <xdr:to>
      <xdr:col>41</xdr:col>
      <xdr:colOff>50800</xdr:colOff>
      <xdr:row>38</xdr:row>
      <xdr:rowOff>131318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35369"/>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75946</xdr:rowOff>
    </xdr:from>
    <xdr:to>
      <xdr:col>55</xdr:col>
      <xdr:colOff>50800</xdr:colOff>
      <xdr:row>39</xdr:row>
      <xdr:rowOff>6096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9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162323</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05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76708</xdr:rowOff>
    </xdr:from>
    <xdr:to>
      <xdr:col>50</xdr:col>
      <xdr:colOff>165100</xdr:colOff>
      <xdr:row>39</xdr:row>
      <xdr:rowOff>6858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169435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84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77851</xdr:rowOff>
    </xdr:from>
    <xdr:to>
      <xdr:col>46</xdr:col>
      <xdr:colOff>38100</xdr:colOff>
      <xdr:row>39</xdr:row>
      <xdr:rowOff>8001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170578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85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80518</xdr:rowOff>
    </xdr:from>
    <xdr:to>
      <xdr:col>41</xdr:col>
      <xdr:colOff>101600</xdr:colOff>
      <xdr:row>39</xdr:row>
      <xdr:rowOff>10668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1795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69469</xdr:rowOff>
    </xdr:from>
    <xdr:to>
      <xdr:col>36</xdr:col>
      <xdr:colOff>165100</xdr:colOff>
      <xdr:row>38</xdr:row>
      <xdr:rowOff>171069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8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162196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77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33950</xdr:rowOff>
    </xdr:from>
    <xdr:to>
      <xdr:col>55</xdr:col>
      <xdr:colOff>0</xdr:colOff>
      <xdr:row>58</xdr:row>
      <xdr:rowOff>49769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78050"/>
          <a:ext cx="8382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49769</xdr:rowOff>
    </xdr:from>
    <xdr:to>
      <xdr:col>50</xdr:col>
      <xdr:colOff>114300</xdr:colOff>
      <xdr:row>58</xdr:row>
      <xdr:rowOff>60513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93869"/>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60513</xdr:rowOff>
    </xdr:from>
    <xdr:to>
      <xdr:col>45</xdr:col>
      <xdr:colOff>177800</xdr:colOff>
      <xdr:row>58</xdr:row>
      <xdr:rowOff>63759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04613"/>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157622</xdr:rowOff>
    </xdr:from>
    <xdr:to>
      <xdr:col>41</xdr:col>
      <xdr:colOff>50800</xdr:colOff>
      <xdr:row>58</xdr:row>
      <xdr:rowOff>63759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30272"/>
          <a:ext cx="889000" cy="7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154600</xdr:rowOff>
    </xdr:from>
    <xdr:to>
      <xdr:col>55</xdr:col>
      <xdr:colOff>50800</xdr:colOff>
      <xdr:row>58</xdr:row>
      <xdr:rowOff>84750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2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69527</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42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170419</xdr:rowOff>
    </xdr:from>
    <xdr:to>
      <xdr:col>50</xdr:col>
      <xdr:colOff>165100</xdr:colOff>
      <xdr:row>58</xdr:row>
      <xdr:rowOff>100569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4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91696</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35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9713</xdr:rowOff>
    </xdr:from>
    <xdr:to>
      <xdr:col>46</xdr:col>
      <xdr:colOff>38100</xdr:colOff>
      <xdr:row>58</xdr:row>
      <xdr:rowOff>111313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5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102440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04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12959</xdr:rowOff>
    </xdr:from>
    <xdr:to>
      <xdr:col>41</xdr:col>
      <xdr:colOff>101600</xdr:colOff>
      <xdr:row>58</xdr:row>
      <xdr:rowOff>114559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57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105686</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49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106822</xdr:rowOff>
    </xdr:from>
    <xdr:to>
      <xdr:col>36</xdr:col>
      <xdr:colOff>165100</xdr:colOff>
      <xdr:row>58</xdr:row>
      <xdr:rowOff>36972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7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28099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997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102533</xdr:rowOff>
    </xdr:from>
    <xdr:to>
      <xdr:col>55</xdr:col>
      <xdr:colOff>0</xdr:colOff>
      <xdr:row>79</xdr:row>
      <xdr:rowOff>17094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75633"/>
          <a:ext cx="838200" cy="8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92360</xdr:rowOff>
    </xdr:from>
    <xdr:to>
      <xdr:col>50</xdr:col>
      <xdr:colOff>114300</xdr:colOff>
      <xdr:row>78</xdr:row>
      <xdr:rowOff>102533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65460"/>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92360</xdr:rowOff>
    </xdr:from>
    <xdr:to>
      <xdr:col>45</xdr:col>
      <xdr:colOff>177800</xdr:colOff>
      <xdr:row>78</xdr:row>
      <xdr:rowOff>163912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65460"/>
          <a:ext cx="889000" cy="7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163912</xdr:rowOff>
    </xdr:from>
    <xdr:to>
      <xdr:col>41</xdr:col>
      <xdr:colOff>50800</xdr:colOff>
      <xdr:row>79</xdr:row>
      <xdr:rowOff>19647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37012"/>
          <a:ext cx="889000" cy="2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137744</xdr:rowOff>
    </xdr:from>
    <xdr:to>
      <xdr:col>55</xdr:col>
      <xdr:colOff>50800</xdr:colOff>
      <xdr:row>79</xdr:row>
      <xdr:rowOff>67894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52671</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2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51733</xdr:rowOff>
    </xdr:from>
    <xdr:to>
      <xdr:col>50</xdr:col>
      <xdr:colOff>165100</xdr:colOff>
      <xdr:row>78</xdr:row>
      <xdr:rowOff>153333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2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144460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1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41560</xdr:rowOff>
    </xdr:from>
    <xdr:to>
      <xdr:col>46</xdr:col>
      <xdr:colOff>38100</xdr:colOff>
      <xdr:row>78</xdr:row>
      <xdr:rowOff>143160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1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134287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0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113112</xdr:rowOff>
    </xdr:from>
    <xdr:to>
      <xdr:col>41</xdr:col>
      <xdr:colOff>101600</xdr:colOff>
      <xdr:row>79</xdr:row>
      <xdr:rowOff>43262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8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34389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78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140297</xdr:rowOff>
    </xdr:from>
    <xdr:to>
      <xdr:col>36</xdr:col>
      <xdr:colOff>165100</xdr:colOff>
      <xdr:row>79</xdr:row>
      <xdr:rowOff>70447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61574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0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73761</xdr:rowOff>
    </xdr:from>
    <xdr:to>
      <xdr:col>55</xdr:col>
      <xdr:colOff>0</xdr:colOff>
      <xdr:row>97</xdr:row>
      <xdr:rowOff>93027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04411"/>
          <a:ext cx="838200" cy="1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93027</xdr:rowOff>
    </xdr:from>
    <xdr:to>
      <xdr:col>50</xdr:col>
      <xdr:colOff>114300</xdr:colOff>
      <xdr:row>97</xdr:row>
      <xdr:rowOff>112116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23677"/>
          <a:ext cx="889000" cy="1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94095</xdr:rowOff>
    </xdr:from>
    <xdr:to>
      <xdr:col>45</xdr:col>
      <xdr:colOff>177800</xdr:colOff>
      <xdr:row>97</xdr:row>
      <xdr:rowOff>112116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24745"/>
          <a:ext cx="889000" cy="1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147117</xdr:rowOff>
    </xdr:from>
    <xdr:to>
      <xdr:col>41</xdr:col>
      <xdr:colOff>50800</xdr:colOff>
      <xdr:row>97</xdr:row>
      <xdr:rowOff>94095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06317"/>
          <a:ext cx="889000" cy="11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22961</xdr:rowOff>
    </xdr:from>
    <xdr:to>
      <xdr:col>55</xdr:col>
      <xdr:colOff>50800</xdr:colOff>
      <xdr:row>97</xdr:row>
      <xdr:rowOff>124561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5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1388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3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42227</xdr:rowOff>
    </xdr:from>
    <xdr:to>
      <xdr:col>50</xdr:col>
      <xdr:colOff>165100</xdr:colOff>
      <xdr:row>97</xdr:row>
      <xdr:rowOff>143827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7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134954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6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61316</xdr:rowOff>
    </xdr:from>
    <xdr:to>
      <xdr:col>46</xdr:col>
      <xdr:colOff>38100</xdr:colOff>
      <xdr:row>97</xdr:row>
      <xdr:rowOff>162916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9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154043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8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43295</xdr:rowOff>
    </xdr:from>
    <xdr:to>
      <xdr:col>41</xdr:col>
      <xdr:colOff>101600</xdr:colOff>
      <xdr:row>97</xdr:row>
      <xdr:rowOff>144895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7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136022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6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96317</xdr:rowOff>
    </xdr:from>
    <xdr:to>
      <xdr:col>36</xdr:col>
      <xdr:colOff>165100</xdr:colOff>
      <xdr:row>97</xdr:row>
      <xdr:rowOff>26467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5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17594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4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163957</xdr:rowOff>
    </xdr:from>
    <xdr:to>
      <xdr:col>85</xdr:col>
      <xdr:colOff>127000</xdr:colOff>
      <xdr:row>35</xdr:row>
      <xdr:rowOff>2540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5821807"/>
          <a:ext cx="838200" cy="18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2540</xdr:rowOff>
    </xdr:from>
    <xdr:to>
      <xdr:col>81</xdr:col>
      <xdr:colOff>50800</xdr:colOff>
      <xdr:row>35</xdr:row>
      <xdr:rowOff>28321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003290"/>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28321</xdr:rowOff>
    </xdr:from>
    <xdr:to>
      <xdr:col>76</xdr:col>
      <xdr:colOff>114300</xdr:colOff>
      <xdr:row>35</xdr:row>
      <xdr:rowOff>67437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029071"/>
          <a:ext cx="889000" cy="3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167784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6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67437</xdr:rowOff>
    </xdr:from>
    <xdr:to>
      <xdr:col>71</xdr:col>
      <xdr:colOff>177800</xdr:colOff>
      <xdr:row>35</xdr:row>
      <xdr:rowOff>148590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068187"/>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113157</xdr:rowOff>
    </xdr:from>
    <xdr:to>
      <xdr:col>85</xdr:col>
      <xdr:colOff>177800</xdr:colOff>
      <xdr:row>34</xdr:row>
      <xdr:rowOff>43307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77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136034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62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123190</xdr:rowOff>
    </xdr:from>
    <xdr:to>
      <xdr:col>81</xdr:col>
      <xdr:colOff>101600</xdr:colOff>
      <xdr:row>35</xdr:row>
      <xdr:rowOff>53340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95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69867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72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148971</xdr:rowOff>
    </xdr:from>
    <xdr:to>
      <xdr:col>76</xdr:col>
      <xdr:colOff>165100</xdr:colOff>
      <xdr:row>35</xdr:row>
      <xdr:rowOff>79121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597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95648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75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16637</xdr:rowOff>
    </xdr:from>
    <xdr:to>
      <xdr:col>72</xdr:col>
      <xdr:colOff>38100</xdr:colOff>
      <xdr:row>35</xdr:row>
      <xdr:rowOff>118237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01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109364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11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97790</xdr:rowOff>
    </xdr:from>
    <xdr:to>
      <xdr:col>67</xdr:col>
      <xdr:colOff>101600</xdr:colOff>
      <xdr:row>36</xdr:row>
      <xdr:rowOff>27940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19067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9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6541</xdr:rowOff>
    </xdr:from>
    <xdr:to>
      <xdr:col>85</xdr:col>
      <xdr:colOff>127000</xdr:colOff>
      <xdr:row>57</xdr:row>
      <xdr:rowOff>34068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779191"/>
          <a:ext cx="838200" cy="2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34068</xdr:rowOff>
    </xdr:from>
    <xdr:to>
      <xdr:col>81</xdr:col>
      <xdr:colOff>50800</xdr:colOff>
      <xdr:row>57</xdr:row>
      <xdr:rowOff>129032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806718"/>
          <a:ext cx="889000" cy="9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165379</xdr:rowOff>
    </xdr:from>
    <xdr:to>
      <xdr:col>76</xdr:col>
      <xdr:colOff>114300</xdr:colOff>
      <xdr:row>57</xdr:row>
      <xdr:rowOff>129032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766579"/>
          <a:ext cx="8890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149244</xdr:rowOff>
    </xdr:from>
    <xdr:to>
      <xdr:col>71</xdr:col>
      <xdr:colOff>177800</xdr:colOff>
      <xdr:row>56</xdr:row>
      <xdr:rowOff>165379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750444"/>
          <a:ext cx="889000" cy="1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127191</xdr:rowOff>
    </xdr:from>
    <xdr:to>
      <xdr:col>85</xdr:col>
      <xdr:colOff>177800</xdr:colOff>
      <xdr:row>57</xdr:row>
      <xdr:rowOff>57341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2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105618</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0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154718</xdr:rowOff>
    </xdr:from>
    <xdr:to>
      <xdr:col>81</xdr:col>
      <xdr:colOff>101600</xdr:colOff>
      <xdr:row>57</xdr:row>
      <xdr:rowOff>84868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75995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4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78232</xdr:rowOff>
    </xdr:from>
    <xdr:to>
      <xdr:col>76</xdr:col>
      <xdr:colOff>165100</xdr:colOff>
      <xdr:row>58</xdr:row>
      <xdr:rowOff>8382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5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170959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4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114579</xdr:rowOff>
    </xdr:from>
    <xdr:to>
      <xdr:col>72</xdr:col>
      <xdr:colOff>38100</xdr:colOff>
      <xdr:row>57</xdr:row>
      <xdr:rowOff>44729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71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35856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8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98444</xdr:rowOff>
    </xdr:from>
    <xdr:to>
      <xdr:col>67</xdr:col>
      <xdr:colOff>101600</xdr:colOff>
      <xdr:row>57</xdr:row>
      <xdr:rowOff>28594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9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19721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79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18106</xdr:rowOff>
    </xdr:from>
    <xdr:to>
      <xdr:col>85</xdr:col>
      <xdr:colOff>127000</xdr:colOff>
      <xdr:row>79</xdr:row>
      <xdr:rowOff>92565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62656"/>
          <a:ext cx="838200" cy="7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92565</xdr:rowOff>
    </xdr:from>
    <xdr:to>
      <xdr:col>81</xdr:col>
      <xdr:colOff>50800</xdr:colOff>
      <xdr:row>79</xdr:row>
      <xdr:rowOff>93872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637115"/>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86361</xdr:rowOff>
    </xdr:from>
    <xdr:to>
      <xdr:col>76</xdr:col>
      <xdr:colOff>114300</xdr:colOff>
      <xdr:row>79</xdr:row>
      <xdr:rowOff>93872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30911"/>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74168</xdr:rowOff>
    </xdr:from>
    <xdr:to>
      <xdr:col>71</xdr:col>
      <xdr:colOff>177800</xdr:colOff>
      <xdr:row>79</xdr:row>
      <xdr:rowOff>86361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18718"/>
          <a:ext cx="889000" cy="1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138756</xdr:rowOff>
    </xdr:from>
    <xdr:to>
      <xdr:col>85</xdr:col>
      <xdr:colOff>177800</xdr:colOff>
      <xdr:row>79</xdr:row>
      <xdr:rowOff>68906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1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114679</xdr:rowOff>
    </xdr:from>
    <xdr:ext cx="378565"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7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41765</xdr:rowOff>
    </xdr:from>
    <xdr:to>
      <xdr:col>81</xdr:col>
      <xdr:colOff>101600</xdr:colOff>
      <xdr:row>79</xdr:row>
      <xdr:rowOff>143365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8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134492</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6790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43072</xdr:rowOff>
    </xdr:from>
    <xdr:to>
      <xdr:col>76</xdr:col>
      <xdr:colOff>165100</xdr:colOff>
      <xdr:row>79</xdr:row>
      <xdr:rowOff>144672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8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135799</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803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35561</xdr:rowOff>
    </xdr:from>
    <xdr:to>
      <xdr:col>72</xdr:col>
      <xdr:colOff>38100</xdr:colOff>
      <xdr:row>79</xdr:row>
      <xdr:rowOff>137161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8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128288</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72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23368</xdr:rowOff>
    </xdr:from>
    <xdr:to>
      <xdr:col>67</xdr:col>
      <xdr:colOff>101600</xdr:colOff>
      <xdr:row>79</xdr:row>
      <xdr:rowOff>124968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116095</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606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28887</xdr:rowOff>
    </xdr:from>
    <xdr:to>
      <xdr:col>85</xdr:col>
      <xdr:colOff>127000</xdr:colOff>
      <xdr:row>96</xdr:row>
      <xdr:rowOff>118763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488087"/>
          <a:ext cx="838200" cy="8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170104</xdr:rowOff>
    </xdr:from>
    <xdr:to>
      <xdr:col>81</xdr:col>
      <xdr:colOff>50800</xdr:colOff>
      <xdr:row>96</xdr:row>
      <xdr:rowOff>118763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457854"/>
          <a:ext cx="889000" cy="1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170104</xdr:rowOff>
    </xdr:from>
    <xdr:to>
      <xdr:col>76</xdr:col>
      <xdr:colOff>114300</xdr:colOff>
      <xdr:row>96</xdr:row>
      <xdr:rowOff>13151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457854"/>
          <a:ext cx="889000" cy="1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13151</xdr:rowOff>
    </xdr:from>
    <xdr:to>
      <xdr:col>71</xdr:col>
      <xdr:colOff>177800</xdr:colOff>
      <xdr:row>96</xdr:row>
      <xdr:rowOff>87218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472351"/>
          <a:ext cx="889000" cy="7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149537</xdr:rowOff>
    </xdr:from>
    <xdr:to>
      <xdr:col>85</xdr:col>
      <xdr:colOff>177800</xdr:colOff>
      <xdr:row>96</xdr:row>
      <xdr:rowOff>79687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4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127964</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41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67963</xdr:rowOff>
    </xdr:from>
    <xdr:to>
      <xdr:col>81</xdr:col>
      <xdr:colOff>101600</xdr:colOff>
      <xdr:row>96</xdr:row>
      <xdr:rowOff>169563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52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160690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6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119304</xdr:rowOff>
    </xdr:from>
    <xdr:to>
      <xdr:col>76</xdr:col>
      <xdr:colOff>165100</xdr:colOff>
      <xdr:row>96</xdr:row>
      <xdr:rowOff>49454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4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40581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49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133801</xdr:rowOff>
    </xdr:from>
    <xdr:to>
      <xdr:col>72</xdr:col>
      <xdr:colOff>38100</xdr:colOff>
      <xdr:row>96</xdr:row>
      <xdr:rowOff>63951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42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55078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51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36418</xdr:rowOff>
    </xdr:from>
    <xdr:to>
      <xdr:col>67</xdr:col>
      <xdr:colOff>101600</xdr:colOff>
      <xdr:row>96</xdr:row>
      <xdr:rowOff>138018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4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129145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58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類似団体内平均値と比較して民生費と衛生費が高く、総務費や商工費、労働費が低い特徴がある。その要因として、民生費は、生活保護費が類似団体より多いことや、待機児童解消に向けて民間保育施設の誘致等の子育て支援施策に注力していることがあげられ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衛生費は、類似団体平均値を大きく上回っていたが、富田林病院建替事業への補助が令和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年度で終了したことにより、類似団体平均値との乖離幅は小さくなっている。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公債費は、市債の繰上償還を行ったことから、前年度と比較して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民生費は、介護・訓練等給付費の増や各種給付金事業費の増等により、前年度と比較して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今後、公共施設の老朽化に伴う整備が控えており、公債費は増加する見込みであることから、市単独事業の見直しなど経常経費の縮減に取り組む。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扶助費や人件費の義務的経費、新庁舎建設事業をはじめとした投資的経費がそれぞれ増となり、それに伴い普通交付税や基金取崩金、地方債等の歳入も増となったが、地方税収入が減となったため、実質収支額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450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百万円の黒字となり、前年度と比較すると</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百万円の減、標準財規模に占める割合は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ポイントの減となった。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実質単年度収支は、単年度収支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百万円の赤字であるものの、基金積立と</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地方債繰上償還</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の実施により、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百万円の黒字となり、前年度と比較すると</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584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百万円の減、標準財規模に占める割合は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ポイントの減となった。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今後も、事務事業の見直し・統廃合など歳出の合理化等行財政改革を推進し、健全な行財政運営に努めていく。</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は、前年度と比較して</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水道事業会計</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0.54</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一般会計が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2.12</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ポイント減少、国民健康保険事業特別会計が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ポイント減少等、全会計にて黒字額は減少となったが、実質収支の黒字は堅持している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今後も各連結対象会計において、使用料や保険料の見直しによる歳入の増加や、事業経費の見直しによる歳出の削減を検討していく。</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41_&#23500;&#30000;&#26519;&#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62.9</v>
          </cell>
          <cell r="BX53">
            <v>64.3</v>
          </cell>
          <cell r="CF53">
            <v>66.2</v>
          </cell>
          <cell r="CN53">
            <v>67.599999999999994</v>
          </cell>
          <cell r="CV53">
            <v>68.2</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row>
        <row r="75">
          <cell r="BP75">
            <v>-1.2</v>
          </cell>
          <cell r="BX75">
            <v>-1.3</v>
          </cell>
          <cell r="CF75">
            <v>-1.1000000000000001</v>
          </cell>
          <cell r="CN75">
            <v>-1</v>
          </cell>
          <cell r="CV75">
            <v>-0.7</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48035332</v>
      </c>
      <c r="BO4" s="449"/>
      <c r="BP4" s="449"/>
      <c r="BQ4" s="449"/>
      <c r="BR4" s="449"/>
      <c r="BS4" s="449"/>
      <c r="BT4" s="449"/>
      <c r="BU4" s="450"/>
      <c r="BV4" s="448">
        <v>46401557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1.8</v>
      </c>
      <c r="CU4" s="589"/>
      <c r="CV4" s="589"/>
      <c r="CW4" s="589"/>
      <c r="CX4" s="589"/>
      <c r="CY4" s="589"/>
      <c r="CZ4" s="589"/>
      <c r="DA4" s="590"/>
      <c r="DB4" s="588">
        <v>4</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47560683</v>
      </c>
      <c r="BO5" s="420"/>
      <c r="BP5" s="420"/>
      <c r="BQ5" s="420"/>
      <c r="BR5" s="420"/>
      <c r="BS5" s="420"/>
      <c r="BT5" s="420"/>
      <c r="BU5" s="421"/>
      <c r="BV5" s="419">
        <v>45231070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95.3</v>
      </c>
      <c r="CU5" s="417"/>
      <c r="CV5" s="417"/>
      <c r="CW5" s="417"/>
      <c r="CX5" s="417"/>
      <c r="CY5" s="417"/>
      <c r="CZ5" s="417"/>
      <c r="DA5" s="418"/>
      <c r="DB5" s="416">
        <v>91.8</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474649</v>
      </c>
      <c r="BO6" s="420"/>
      <c r="BP6" s="420"/>
      <c r="BQ6" s="420"/>
      <c r="BR6" s="420"/>
      <c r="BS6" s="420"/>
      <c r="BT6" s="420"/>
      <c r="BU6" s="421"/>
      <c r="BV6" s="419">
        <v>1170487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96.1</v>
      </c>
      <c r="CU6" s="563"/>
      <c r="CV6" s="563"/>
      <c r="CW6" s="563"/>
      <c r="CX6" s="563"/>
      <c r="CY6" s="563"/>
      <c r="CZ6" s="563"/>
      <c r="DA6" s="564"/>
      <c r="DB6" s="562">
        <v>93.3</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24716</v>
      </c>
      <c r="BO7" s="420"/>
      <c r="BP7" s="420"/>
      <c r="BQ7" s="420"/>
      <c r="BR7" s="420"/>
      <c r="BS7" s="420"/>
      <c r="BT7" s="420"/>
      <c r="BU7" s="421"/>
      <c r="BV7" s="419">
        <v>207139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24503475</v>
      </c>
      <c r="CU7" s="420"/>
      <c r="CV7" s="420"/>
      <c r="CW7" s="420"/>
      <c r="CX7" s="420"/>
      <c r="CY7" s="420"/>
      <c r="CZ7" s="420"/>
      <c r="DA7" s="421"/>
      <c r="DB7" s="419">
        <v>24258118</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449933</v>
      </c>
      <c r="BO8" s="420"/>
      <c r="BP8" s="420"/>
      <c r="BQ8" s="420"/>
      <c r="BR8" s="420"/>
      <c r="BS8" s="420"/>
      <c r="BT8" s="420"/>
      <c r="BU8" s="421"/>
      <c r="BV8" s="419">
        <v>963348</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v>
      </c>
      <c r="CU8" s="523"/>
      <c r="CV8" s="523"/>
      <c r="CW8" s="523"/>
      <c r="CX8" s="523"/>
      <c r="CY8" s="523"/>
      <c r="CZ8" s="523"/>
      <c r="DA8" s="524"/>
      <c r="DB8" s="522">
        <v>0.62</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108699</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-513415</v>
      </c>
      <c r="BO9" s="420"/>
      <c r="BP9" s="420"/>
      <c r="BQ9" s="420"/>
      <c r="BR9" s="420"/>
      <c r="BS9" s="420"/>
      <c r="BT9" s="420"/>
      <c r="BU9" s="421"/>
      <c r="BV9" s="419">
        <v>107120</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9.6999999999999993</v>
      </c>
      <c r="CU9" s="417"/>
      <c r="CV9" s="417"/>
      <c r="CW9" s="417"/>
      <c r="CX9" s="417"/>
      <c r="CY9" s="417"/>
      <c r="CZ9" s="417"/>
      <c r="DA9" s="418"/>
      <c r="DB9" s="416">
        <v>8.5</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113984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127617</v>
      </c>
      <c r="BO10" s="420"/>
      <c r="BP10" s="420"/>
      <c r="BQ10" s="420"/>
      <c r="BR10" s="420"/>
      <c r="BS10" s="420"/>
      <c r="BT10" s="420"/>
      <c r="BU10" s="421"/>
      <c r="BV10" s="419">
        <v>505600</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414878</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107342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104710</v>
      </c>
      <c r="S13" s="507"/>
      <c r="T13" s="507"/>
      <c r="U13" s="507"/>
      <c r="V13" s="508"/>
      <c r="W13" s="509" t="s">
        <v>131</v>
      </c>
      <c r="X13" s="405"/>
      <c r="Y13" s="405"/>
      <c r="Z13" s="405"/>
      <c r="AA13" s="405"/>
      <c r="AB13" s="406"/>
      <c r="AC13" s="372">
        <v>674</v>
      </c>
      <c r="AD13" s="373"/>
      <c r="AE13" s="373"/>
      <c r="AF13" s="373"/>
      <c r="AG13" s="374"/>
      <c r="AH13" s="372">
        <v>691</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29080</v>
      </c>
      <c r="BO13" s="420"/>
      <c r="BP13" s="420"/>
      <c r="BQ13" s="420"/>
      <c r="BR13" s="420"/>
      <c r="BS13" s="420"/>
      <c r="BT13" s="420"/>
      <c r="BU13" s="421"/>
      <c r="BV13" s="419">
        <v>612720</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-0.7</v>
      </c>
      <c r="CU13" s="417"/>
      <c r="CV13" s="417"/>
      <c r="CW13" s="417"/>
      <c r="CX13" s="417"/>
      <c r="CY13" s="417"/>
      <c r="CZ13" s="417"/>
      <c r="DA13" s="418"/>
      <c r="DB13" s="416">
        <v>-1</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108105</v>
      </c>
      <c r="S14" s="507"/>
      <c r="T14" s="507"/>
      <c r="U14" s="507"/>
      <c r="V14" s="508"/>
      <c r="W14" s="510"/>
      <c r="X14" s="408"/>
      <c r="Y14" s="408"/>
      <c r="Z14" s="408"/>
      <c r="AA14" s="408"/>
      <c r="AB14" s="409"/>
      <c r="AC14" s="499">
        <v>1.5</v>
      </c>
      <c r="AD14" s="500"/>
      <c r="AE14" s="500"/>
      <c r="AF14" s="500"/>
      <c r="AG14" s="501"/>
      <c r="AH14" s="499">
        <v>1.5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106125</v>
      </c>
      <c r="S15" s="507"/>
      <c r="T15" s="507"/>
      <c r="U15" s="507"/>
      <c r="V15" s="508"/>
      <c r="W15" s="509" t="s">
        <v>137</v>
      </c>
      <c r="X15" s="405"/>
      <c r="Y15" s="405"/>
      <c r="Z15" s="405"/>
      <c r="AA15" s="405"/>
      <c r="AB15" s="406"/>
      <c r="AC15" s="372">
        <v>10603</v>
      </c>
      <c r="AD15" s="373"/>
      <c r="AE15" s="373"/>
      <c r="AF15" s="373"/>
      <c r="AG15" s="374"/>
      <c r="AH15" s="372">
        <v>11168</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12563529</v>
      </c>
      <c r="BO15" s="449"/>
      <c r="BP15" s="449"/>
      <c r="BQ15" s="449"/>
      <c r="BR15" s="449"/>
      <c r="BS15" s="449"/>
      <c r="BT15" s="449"/>
      <c r="BU15" s="450"/>
      <c r="BV15" s="448">
        <v>12343891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23.6</v>
      </c>
      <c r="AD16" s="500"/>
      <c r="AE16" s="500"/>
      <c r="AF16" s="500"/>
      <c r="AG16" s="501"/>
      <c r="AH16" s="499">
        <v>24.1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20873580</v>
      </c>
      <c r="BO16" s="420"/>
      <c r="BP16" s="420"/>
      <c r="BQ16" s="420"/>
      <c r="BR16" s="420"/>
      <c r="BS16" s="420"/>
      <c r="BT16" s="420"/>
      <c r="BU16" s="421"/>
      <c r="BV16" s="419">
        <v>20362958</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33680</v>
      </c>
      <c r="AD17" s="373"/>
      <c r="AE17" s="373"/>
      <c r="AF17" s="373"/>
      <c r="AG17" s="374"/>
      <c r="AH17" s="372">
        <v>34423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15953708</v>
      </c>
      <c r="BO17" s="420"/>
      <c r="BP17" s="420"/>
      <c r="BQ17" s="420"/>
      <c r="BR17" s="420"/>
      <c r="BS17" s="420"/>
      <c r="BT17" s="420"/>
      <c r="BU17" s="421"/>
      <c r="BV17" s="419">
        <v>15764719</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39.72</v>
      </c>
      <c r="M18" s="472"/>
      <c r="N18" s="472"/>
      <c r="O18" s="472"/>
      <c r="P18" s="472"/>
      <c r="Q18" s="472"/>
      <c r="R18" s="473"/>
      <c r="S18" s="473"/>
      <c r="T18" s="473"/>
      <c r="U18" s="473"/>
      <c r="V18" s="474"/>
      <c r="W18" s="490"/>
      <c r="X18" s="491"/>
      <c r="Y18" s="491"/>
      <c r="Z18" s="491"/>
      <c r="AA18" s="491"/>
      <c r="AB18" s="515"/>
      <c r="AC18" s="389">
        <v>74.900000000000006</v>
      </c>
      <c r="AD18" s="390"/>
      <c r="AE18" s="390"/>
      <c r="AF18" s="390"/>
      <c r="AG18" s="475"/>
      <c r="AH18" s="389">
        <v>74.400000000000006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23509162</v>
      </c>
      <c r="BO18" s="420"/>
      <c r="BP18" s="420"/>
      <c r="BQ18" s="420"/>
      <c r="BR18" s="420"/>
      <c r="BS18" s="420"/>
      <c r="BT18" s="420"/>
      <c r="BU18" s="421"/>
      <c r="BV18" s="419">
        <v>22503829</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2737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29732772</v>
      </c>
      <c r="BO19" s="420"/>
      <c r="BP19" s="420"/>
      <c r="BQ19" s="420"/>
      <c r="BR19" s="420"/>
      <c r="BS19" s="420"/>
      <c r="BT19" s="420"/>
      <c r="BU19" s="421"/>
      <c r="BV19" s="419">
        <v>28313710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45699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27786208</v>
      </c>
      <c r="BO22" s="449"/>
      <c r="BP22" s="449"/>
      <c r="BQ22" s="449"/>
      <c r="BR22" s="449"/>
      <c r="BS22" s="449"/>
      <c r="BT22" s="449"/>
      <c r="BU22" s="450"/>
      <c r="BV22" s="448">
        <v>28968828</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22860640</v>
      </c>
      <c r="BO23" s="420"/>
      <c r="BP23" s="420"/>
      <c r="BQ23" s="420"/>
      <c r="BR23" s="420"/>
      <c r="BS23" s="420"/>
      <c r="BT23" s="420"/>
      <c r="BU23" s="421"/>
      <c r="BV23" s="419">
        <v>23814702</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8080</v>
      </c>
      <c r="R24" s="373"/>
      <c r="S24" s="373"/>
      <c r="T24" s="373"/>
      <c r="U24" s="373"/>
      <c r="V24" s="374"/>
      <c r="W24" s="462"/>
      <c r="X24" s="399"/>
      <c r="Y24" s="400"/>
      <c r="Z24" s="375" t="s">
        <v>162</v>
      </c>
      <c r="AA24" s="376"/>
      <c r="AB24" s="376"/>
      <c r="AC24" s="376"/>
      <c r="AD24" s="376"/>
      <c r="AE24" s="376"/>
      <c r="AF24" s="376"/>
      <c r="AG24" s="377"/>
      <c r="AH24" s="372">
        <v>805</v>
      </c>
      <c r="AI24" s="373"/>
      <c r="AJ24" s="373"/>
      <c r="AK24" s="373"/>
      <c r="AL24" s="374"/>
      <c r="AM24" s="372">
        <v>2501135</v>
      </c>
      <c r="AN24" s="373"/>
      <c r="AO24" s="373"/>
      <c r="AP24" s="373"/>
      <c r="AQ24" s="373"/>
      <c r="AR24" s="374"/>
      <c r="AS24" s="372">
        <v>3107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13088780</v>
      </c>
      <c r="BO24" s="420"/>
      <c r="BP24" s="420"/>
      <c r="BQ24" s="420"/>
      <c r="BR24" s="420"/>
      <c r="BS24" s="420"/>
      <c r="BT24" s="420"/>
      <c r="BU24" s="421"/>
      <c r="BV24" s="419">
        <v>13319619</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7560</v>
      </c>
      <c r="R25" s="373"/>
      <c r="S25" s="373"/>
      <c r="T25" s="373"/>
      <c r="U25" s="373"/>
      <c r="V25" s="374"/>
      <c r="W25" s="462"/>
      <c r="X25" s="399"/>
      <c r="Y25" s="400"/>
      <c r="Z25" s="375" t="s">
        <v>165</v>
      </c>
      <c r="AA25" s="376"/>
      <c r="AB25" s="376"/>
      <c r="AC25" s="376"/>
      <c r="AD25" s="376"/>
      <c r="AE25" s="376"/>
      <c r="AF25" s="376"/>
      <c r="AG25" s="377"/>
      <c r="AH25" s="372">
        <v>164</v>
      </c>
      <c r="AI25" s="373"/>
      <c r="AJ25" s="373"/>
      <c r="AK25" s="373"/>
      <c r="AL25" s="374"/>
      <c r="AM25" s="372">
        <v>506432</v>
      </c>
      <c r="AN25" s="373"/>
      <c r="AO25" s="373"/>
      <c r="AP25" s="373"/>
      <c r="AQ25" s="373"/>
      <c r="AR25" s="374"/>
      <c r="AS25" s="372">
        <v>3088</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5442156</v>
      </c>
      <c r="BO25" s="449"/>
      <c r="BP25" s="449"/>
      <c r="BQ25" s="449"/>
      <c r="BR25" s="449"/>
      <c r="BS25" s="449"/>
      <c r="BT25" s="449"/>
      <c r="BU25" s="450"/>
      <c r="BV25" s="448">
        <v>3565896</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6660</v>
      </c>
      <c r="R26" s="373"/>
      <c r="S26" s="373"/>
      <c r="T26" s="373"/>
      <c r="U26" s="373"/>
      <c r="V26" s="374"/>
      <c r="W26" s="462"/>
      <c r="X26" s="399"/>
      <c r="Y26" s="400"/>
      <c r="Z26" s="375" t="s">
        <v>168</v>
      </c>
      <c r="AA26" s="430"/>
      <c r="AB26" s="430"/>
      <c r="AC26" s="430"/>
      <c r="AD26" s="430"/>
      <c r="AE26" s="430"/>
      <c r="AF26" s="430"/>
      <c r="AG26" s="431"/>
      <c r="AH26" s="372">
        <v>12</v>
      </c>
      <c r="AI26" s="373"/>
      <c r="AJ26" s="373"/>
      <c r="AK26" s="373"/>
      <c r="AL26" s="374"/>
      <c r="AM26" s="372">
        <v>38760</v>
      </c>
      <c r="AN26" s="373"/>
      <c r="AO26" s="373"/>
      <c r="AP26" s="373"/>
      <c r="AQ26" s="373"/>
      <c r="AR26" s="374"/>
      <c r="AS26" s="372">
        <v>3230</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394597</v>
      </c>
      <c r="BO26" s="420"/>
      <c r="BP26" s="420"/>
      <c r="BQ26" s="420"/>
      <c r="BR26" s="420"/>
      <c r="BS26" s="420"/>
      <c r="BT26" s="420"/>
      <c r="BU26" s="421"/>
      <c r="BV26" s="419">
        <v>331794</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7000</v>
      </c>
      <c r="R27" s="373"/>
      <c r="S27" s="373"/>
      <c r="T27" s="373"/>
      <c r="U27" s="373"/>
      <c r="V27" s="374"/>
      <c r="W27" s="462"/>
      <c r="X27" s="399"/>
      <c r="Y27" s="400"/>
      <c r="Z27" s="375" t="s">
        <v>171</v>
      </c>
      <c r="AA27" s="376"/>
      <c r="AB27" s="376"/>
      <c r="AC27" s="376"/>
      <c r="AD27" s="376"/>
      <c r="AE27" s="376"/>
      <c r="AF27" s="376"/>
      <c r="AG27" s="377"/>
      <c r="AH27" s="372">
        <v>46</v>
      </c>
      <c r="AI27" s="373"/>
      <c r="AJ27" s="373"/>
      <c r="AK27" s="373"/>
      <c r="AL27" s="374"/>
      <c r="AM27" s="372">
        <v>170968</v>
      </c>
      <c r="AN27" s="373"/>
      <c r="AO27" s="373"/>
      <c r="AP27" s="373"/>
      <c r="AQ27" s="373"/>
      <c r="AR27" s="374"/>
      <c r="AS27" s="372">
        <v>3717</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6500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4792651</v>
      </c>
      <c r="BO28" s="449"/>
      <c r="BP28" s="449"/>
      <c r="BQ28" s="449"/>
      <c r="BR28" s="449"/>
      <c r="BS28" s="449"/>
      <c r="BT28" s="449"/>
      <c r="BU28" s="450"/>
      <c r="BV28" s="448">
        <v>4665034</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16</v>
      </c>
      <c r="M29" s="373"/>
      <c r="N29" s="373"/>
      <c r="O29" s="373"/>
      <c r="P29" s="374"/>
      <c r="Q29" s="372">
        <v>6100</v>
      </c>
      <c r="R29" s="373"/>
      <c r="S29" s="373"/>
      <c r="T29" s="373"/>
      <c r="U29" s="373"/>
      <c r="V29" s="374"/>
      <c r="W29" s="463"/>
      <c r="X29" s="464"/>
      <c r="Y29" s="465"/>
      <c r="Z29" s="375" t="s">
        <v>177</v>
      </c>
      <c r="AA29" s="376"/>
      <c r="AB29" s="376"/>
      <c r="AC29" s="376"/>
      <c r="AD29" s="376"/>
      <c r="AE29" s="376"/>
      <c r="AF29" s="376"/>
      <c r="AG29" s="377"/>
      <c r="AH29" s="372">
        <v>851</v>
      </c>
      <c r="AI29" s="373"/>
      <c r="AJ29" s="373"/>
      <c r="AK29" s="373"/>
      <c r="AL29" s="374"/>
      <c r="AM29" s="372">
        <v>2672103</v>
      </c>
      <c r="AN29" s="373"/>
      <c r="AO29" s="373"/>
      <c r="AP29" s="373"/>
      <c r="AQ29" s="373"/>
      <c r="AR29" s="374"/>
      <c r="AS29" s="372">
        <v>3140</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7362414</v>
      </c>
      <c r="BO30" s="454"/>
      <c r="BP30" s="454"/>
      <c r="BQ30" s="454"/>
      <c r="BR30" s="454"/>
      <c r="BS30" s="454"/>
      <c r="BT30" s="454"/>
      <c r="BU30" s="455"/>
      <c r="BV30" s="453">
        <v>7654123</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大阪府後期高齢者医療広域連合（一般会計）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富田林市文化振興事業団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〇</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南河内広域行政共同処理事業特別会計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大阪府後期高齢者医療広域連合（後期高齢者医療特別会計）</v>
      </c>
      <c r="BZ35" s="368"/>
      <c r="CA35" s="368"/>
      <c r="CB35" s="368"/>
      <c r="CC35" s="368"/>
      <c r="CD35" s="368"/>
      <c r="CE35" s="368"/>
      <c r="CF35" s="368"/>
      <c r="CG35" s="368"/>
      <c r="CH35" s="368"/>
      <c r="CI35" s="368"/>
      <c r="CJ35" s="368"/>
      <c r="CK35" s="368"/>
      <c r="CL35" s="368"/>
      <c r="CM35" s="368"/>
      <c r="CN35" s="181"/>
      <c r="CO35" s="367">
        <f t="shared" ref="CO35:CO43" si="3">IF(CQ35="","",CO34+1)</f>
        <v>15</v>
      </c>
      <c r="CP35" s="367"/>
      <c r="CQ35" s="368" t="str">
        <f>IF('各会計、関係団体の財政状況及び健全化判断比率'!BS8="","",'各会計、関係団体の財政状況及び健全化判断比率'!BS8)</f>
        <v>富田林市公園緑化協会</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〇</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大阪広域水道企業団　水道事業会計（水道用水供給事業）</v>
      </c>
      <c r="BZ36" s="368"/>
      <c r="CA36" s="368"/>
      <c r="CB36" s="368"/>
      <c r="CC36" s="368"/>
      <c r="CD36" s="368"/>
      <c r="CE36" s="368"/>
      <c r="CF36" s="368"/>
      <c r="CG36" s="368"/>
      <c r="CH36" s="368"/>
      <c r="CI36" s="368"/>
      <c r="CJ36" s="368"/>
      <c r="CK36" s="368"/>
      <c r="CL36" s="368"/>
      <c r="CM36" s="368"/>
      <c r="CN36" s="181"/>
      <c r="CO36" s="367">
        <f t="shared" si="3"/>
        <v>16</v>
      </c>
      <c r="CP36" s="367"/>
      <c r="CQ36" s="368" t="str">
        <f>IF('各会計、関係団体の財政状況及び健全化判断比率'!BS9="","",'各会計、関係団体の財政状況及び健全化判断比率'!BS9)</f>
        <v>富田林学校給食</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〇</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大阪広域水道企業団（工業用水道事業会計）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南河内環境事業組合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大阪府都市ボートレース企業団（モーターボート競走事業会計）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uo8OI28s/0srAoOCLyyh+oFQ9L5ntAAeec3n4ZZ5rTXiElmfAyh7dah5kpsXeu43hRjlf4q+8ddHqBbyf1oQg==" saltValue="lmfbV/zE4ycdeWuXz32T4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11.21</v>
      </c>
      <c r="G34" s="33">
        <v>8.8800000000000008</v>
      </c>
      <c r="H34" s="33">
        <v>6.76</v>
      </c>
      <c r="I34" s="33">
        <v>8.11</v>
      </c>
      <c r="J34" s="34">
        <v>7.57</v>
      </c>
      <c r="K34" s="22"/>
      <c r="L34" s="22"/>
      <c r="M34" s="22"/>
      <c r="N34" s="22"/>
      <c r="O34" s="22"/>
      <c r="P34" s="22"/>
    </row>
    <row r="35" spans="1:16" ht="39" customHeight="1" x14ac:dyDescent="0.2">
      <c r="A35" s="22"/>
      <c r="B35" s="35"/>
      <c r="C35" s="1145" t="s">
        <v>531</v>
      </c>
      <c r="D35" s="1146"/>
      <c r="E35" s="1147"/>
      <c r="F35" s="36">
        <v>3.1</v>
      </c>
      <c r="G35" s="37">
        <v>2.98</v>
      </c>
      <c r="H35" s="37">
        <v>3.45</v>
      </c>
      <c r="I35" s="37">
        <v>3.94</v>
      </c>
      <c r="J35" s="38">
        <v>1.82</v>
      </c>
      <c r="K35" s="22"/>
      <c r="L35" s="22"/>
      <c r="M35" s="22"/>
      <c r="N35" s="22"/>
      <c r="O35" s="22"/>
      <c r="P35" s="22"/>
    </row>
    <row r="36" spans="1:16" ht="39" customHeight="1" x14ac:dyDescent="0.2">
      <c r="A36" s="22"/>
      <c r="B36" s="35"/>
      <c r="C36" s="1145" t="s">
        <v>532</v>
      </c>
      <c r="D36" s="1146"/>
      <c r="E36" s="1147"/>
      <c r="F36" s="36">
        <v>1.33</v>
      </c>
      <c r="G36" s="37">
        <v>1.38</v>
      </c>
      <c r="H36" s="37">
        <v>1.35</v>
      </c>
      <c r="I36" s="37">
        <v>1.45</v>
      </c>
      <c r="J36" s="38">
        <v>1.37</v>
      </c>
      <c r="K36" s="22"/>
      <c r="L36" s="22"/>
      <c r="M36" s="22"/>
      <c r="N36" s="22"/>
      <c r="O36" s="22"/>
      <c r="P36" s="22"/>
    </row>
    <row r="37" spans="1:16" ht="39" customHeight="1" x14ac:dyDescent="0.2">
      <c r="A37" s="22"/>
      <c r="B37" s="35"/>
      <c r="C37" s="1145" t="s">
        <v>533</v>
      </c>
      <c r="D37" s="1146"/>
      <c r="E37" s="1147"/>
      <c r="F37" s="36">
        <v>0.26</v>
      </c>
      <c r="G37" s="37">
        <v>0.26</v>
      </c>
      <c r="H37" s="37">
        <v>0.22</v>
      </c>
      <c r="I37" s="37">
        <v>0.26</v>
      </c>
      <c r="J37" s="38">
        <v>0.22</v>
      </c>
      <c r="K37" s="22"/>
      <c r="L37" s="22"/>
      <c r="M37" s="22"/>
      <c r="N37" s="22"/>
      <c r="O37" s="22"/>
      <c r="P37" s="22"/>
    </row>
    <row r="38" spans="1:16" ht="39" customHeight="1" x14ac:dyDescent="0.2">
      <c r="A38" s="22"/>
      <c r="B38" s="35"/>
      <c r="C38" s="1145" t="s">
        <v>534</v>
      </c>
      <c r="D38" s="1146"/>
      <c r="E38" s="1147"/>
      <c r="F38" s="36">
        <v>0.49</v>
      </c>
      <c r="G38" s="37">
        <v>1.28</v>
      </c>
      <c r="H38" s="37">
        <v>1.47</v>
      </c>
      <c r="I38" s="37">
        <v>1.1100000000000001</v>
      </c>
      <c r="J38" s="38">
        <v>0.18</v>
      </c>
      <c r="K38" s="22"/>
      <c r="L38" s="22"/>
      <c r="M38" s="22"/>
      <c r="N38" s="22"/>
      <c r="O38" s="22"/>
      <c r="P38" s="22"/>
    </row>
    <row r="39" spans="1:16" ht="39" customHeight="1" x14ac:dyDescent="0.2">
      <c r="A39" s="22"/>
      <c r="B39" s="35"/>
      <c r="C39" s="1145" t="s">
        <v>535</v>
      </c>
      <c r="D39" s="1146"/>
      <c r="E39" s="1147"/>
      <c r="F39" s="36">
        <v>1.24</v>
      </c>
      <c r="G39" s="37">
        <v>0.76</v>
      </c>
      <c r="H39" s="37">
        <v>1.1299999999999999</v>
      </c>
      <c r="I39" s="37">
        <v>0.55000000000000004</v>
      </c>
      <c r="J39" s="38">
        <v>0.06</v>
      </c>
      <c r="K39" s="22"/>
      <c r="L39" s="22"/>
      <c r="M39" s="22"/>
      <c r="N39" s="22"/>
      <c r="O39" s="22"/>
      <c r="P39" s="22"/>
    </row>
    <row r="40" spans="1:16" ht="39" customHeight="1" x14ac:dyDescent="0.2">
      <c r="A40" s="22"/>
      <c r="B40" s="35"/>
      <c r="C40" s="1145" t="s">
        <v>536</v>
      </c>
      <c r="D40" s="1146"/>
      <c r="E40" s="1147"/>
      <c r="F40" s="36">
        <v>0</v>
      </c>
      <c r="G40" s="37">
        <v>0</v>
      </c>
      <c r="H40" s="37">
        <v>0.01</v>
      </c>
      <c r="I40" s="37">
        <v>0.03</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0XRTB7WGZBaSLGpbLvsR0We7lll0jjlZS5MZuBZ3ThRE9jR2L/dt5RStm1zsHXSs6qnd6eFy7uhqj9TjHcLmg==" saltValue="vYq3GIQh2u5y57Rd4pa8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2476</v>
      </c>
      <c r="L45" s="60">
        <v>2502</v>
      </c>
      <c r="M45" s="60">
        <v>2518</v>
      </c>
      <c r="N45" s="60">
        <v>2497</v>
      </c>
      <c r="O45" s="61">
        <v>2555</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779</v>
      </c>
      <c r="L48" s="64">
        <v>793</v>
      </c>
      <c r="M48" s="64">
        <v>739</v>
      </c>
      <c r="N48" s="64">
        <v>715</v>
      </c>
      <c r="O48" s="65">
        <v>721</v>
      </c>
      <c r="P48" s="48"/>
      <c r="Q48" s="48"/>
      <c r="R48" s="48"/>
      <c r="S48" s="48"/>
      <c r="T48" s="48"/>
      <c r="U48" s="48"/>
    </row>
    <row r="49" spans="1:21" ht="30.75" customHeight="1" x14ac:dyDescent="0.2">
      <c r="A49" s="48"/>
      <c r="B49" s="1178"/>
      <c r="C49" s="1179"/>
      <c r="D49" s="62"/>
      <c r="E49" s="1155" t="s">
        <v>14</v>
      </c>
      <c r="F49" s="1155"/>
      <c r="G49" s="1155"/>
      <c r="H49" s="1155"/>
      <c r="I49" s="1155"/>
      <c r="J49" s="1156"/>
      <c r="K49" s="63">
        <v>2</v>
      </c>
      <c r="L49" s="64">
        <v>2</v>
      </c>
      <c r="M49" s="64">
        <v>3</v>
      </c>
      <c r="N49" s="64">
        <v>28</v>
      </c>
      <c r="O49" s="65">
        <v>61</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3498</v>
      </c>
      <c r="L52" s="64">
        <v>3554</v>
      </c>
      <c r="M52" s="64">
        <v>3486</v>
      </c>
      <c r="N52" s="64">
        <v>3444</v>
      </c>
      <c r="O52" s="65">
        <v>3418</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-241</v>
      </c>
      <c r="L53" s="69">
        <v>-257</v>
      </c>
      <c r="M53" s="69">
        <v>-226</v>
      </c>
      <c r="N53" s="69">
        <v>-204</v>
      </c>
      <c r="O53" s="70">
        <v>-81</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OChQNvCDERdyLA9hydIWmhqBW5H6KW9e4u1O5kA68O9fEP10YENoMJiPlHy7mwrY6XH/saR8sAkvKRto0VvwuQ==" saltValue="HN/tZ10CjwjR1ZYhgtTWr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55">
        <v>31598</v>
      </c>
      <c r="J41" s="356">
        <v>31377</v>
      </c>
      <c r="K41" s="356">
        <v>30356</v>
      </c>
      <c r="L41" s="356">
        <v>28969</v>
      </c>
      <c r="M41" s="357">
        <v>27786</v>
      </c>
    </row>
    <row r="42" spans="2:13" ht="27.75" customHeight="1" x14ac:dyDescent="0.2">
      <c r="B42" s="1186"/>
      <c r="C42" s="1187"/>
      <c r="D42" s="106"/>
      <c r="E42" s="1190" t="s">
        <v>32</v>
      </c>
      <c r="F42" s="1190"/>
      <c r="G42" s="1190"/>
      <c r="H42" s="1191"/>
      <c r="I42" s="358" t="s">
        <v>487</v>
      </c>
      <c r="J42" s="359" t="s">
        <v>487</v>
      </c>
      <c r="K42" s="359" t="s">
        <v>487</v>
      </c>
      <c r="L42" s="359" t="s">
        <v>487</v>
      </c>
      <c r="M42" s="360" t="s">
        <v>487</v>
      </c>
    </row>
    <row r="43" spans="2:13" ht="27.75" customHeight="1" x14ac:dyDescent="0.2">
      <c r="B43" s="1186"/>
      <c r="C43" s="1187"/>
      <c r="D43" s="106"/>
      <c r="E43" s="1190" t="s">
        <v>33</v>
      </c>
      <c r="F43" s="1190"/>
      <c r="G43" s="1190"/>
      <c r="H43" s="1191"/>
      <c r="I43" s="358">
        <v>7780</v>
      </c>
      <c r="J43" s="359">
        <v>7533</v>
      </c>
      <c r="K43" s="359">
        <v>7171</v>
      </c>
      <c r="L43" s="359">
        <v>6906</v>
      </c>
      <c r="M43" s="360">
        <v>6649</v>
      </c>
    </row>
    <row r="44" spans="2:13" ht="27.75" customHeight="1" x14ac:dyDescent="0.2">
      <c r="B44" s="1186"/>
      <c r="C44" s="1187"/>
      <c r="D44" s="106"/>
      <c r="E44" s="1190" t="s">
        <v>34</v>
      </c>
      <c r="F44" s="1190"/>
      <c r="G44" s="1190"/>
      <c r="H44" s="1191"/>
      <c r="I44" s="358">
        <v>21</v>
      </c>
      <c r="J44" s="359">
        <v>340</v>
      </c>
      <c r="K44" s="359">
        <v>874</v>
      </c>
      <c r="L44" s="359">
        <v>857</v>
      </c>
      <c r="M44" s="360">
        <v>843</v>
      </c>
    </row>
    <row r="45" spans="2:13" ht="27.75" customHeight="1" x14ac:dyDescent="0.2">
      <c r="B45" s="1186"/>
      <c r="C45" s="1187"/>
      <c r="D45" s="106"/>
      <c r="E45" s="1190" t="s">
        <v>35</v>
      </c>
      <c r="F45" s="1190"/>
      <c r="G45" s="1190"/>
      <c r="H45" s="1191"/>
      <c r="I45" s="358">
        <v>5578</v>
      </c>
      <c r="J45" s="359">
        <v>5826</v>
      </c>
      <c r="K45" s="359">
        <v>5903</v>
      </c>
      <c r="L45" s="359">
        <v>6001</v>
      </c>
      <c r="M45" s="360">
        <v>5063</v>
      </c>
    </row>
    <row r="46" spans="2:13" ht="27.75" customHeight="1" x14ac:dyDescent="0.2">
      <c r="B46" s="1186"/>
      <c r="C46" s="1187"/>
      <c r="D46" s="107"/>
      <c r="E46" s="1190" t="s">
        <v>36</v>
      </c>
      <c r="F46" s="1190"/>
      <c r="G46" s="1190"/>
      <c r="H46" s="1191"/>
      <c r="I46" s="358" t="s">
        <v>487</v>
      </c>
      <c r="J46" s="359" t="s">
        <v>487</v>
      </c>
      <c r="K46" s="359" t="s">
        <v>487</v>
      </c>
      <c r="L46" s="359" t="s">
        <v>487</v>
      </c>
      <c r="M46" s="360" t="s">
        <v>487</v>
      </c>
    </row>
    <row r="47" spans="2:13" ht="27.75" customHeight="1" x14ac:dyDescent="0.2">
      <c r="B47" s="1186"/>
      <c r="C47" s="1187"/>
      <c r="D47" s="108"/>
      <c r="E47" s="1200" t="s">
        <v>37</v>
      </c>
      <c r="F47" s="1201"/>
      <c r="G47" s="1201"/>
      <c r="H47" s="1202"/>
      <c r="I47" s="358" t="s">
        <v>487</v>
      </c>
      <c r="J47" s="359" t="s">
        <v>487</v>
      </c>
      <c r="K47" s="359" t="s">
        <v>487</v>
      </c>
      <c r="L47" s="359" t="s">
        <v>487</v>
      </c>
      <c r="M47" s="360" t="s">
        <v>487</v>
      </c>
    </row>
    <row r="48" spans="2:13" ht="27.75" customHeight="1" x14ac:dyDescent="0.2">
      <c r="B48" s="1186"/>
      <c r="C48" s="1187"/>
      <c r="D48" s="106"/>
      <c r="E48" s="1190" t="s">
        <v>38</v>
      </c>
      <c r="F48" s="1190"/>
      <c r="G48" s="1190"/>
      <c r="H48" s="1191"/>
      <c r="I48" s="358" t="s">
        <v>487</v>
      </c>
      <c r="J48" s="359" t="s">
        <v>487</v>
      </c>
      <c r="K48" s="359" t="s">
        <v>487</v>
      </c>
      <c r="L48" s="359" t="s">
        <v>487</v>
      </c>
      <c r="M48" s="360" t="s">
        <v>487</v>
      </c>
    </row>
    <row r="49" spans="2:13" ht="27.75" customHeight="1" x14ac:dyDescent="0.2">
      <c r="B49" s="1188"/>
      <c r="C49" s="1189"/>
      <c r="D49" s="106"/>
      <c r="E49" s="1190" t="s">
        <v>39</v>
      </c>
      <c r="F49" s="1190"/>
      <c r="G49" s="1190"/>
      <c r="H49" s="1191"/>
      <c r="I49" s="358" t="s">
        <v>487</v>
      </c>
      <c r="J49" s="359" t="s">
        <v>487</v>
      </c>
      <c r="K49" s="359" t="s">
        <v>487</v>
      </c>
      <c r="L49" s="359" t="s">
        <v>487</v>
      </c>
      <c r="M49" s="360" t="s">
        <v>487</v>
      </c>
    </row>
    <row r="50" spans="2:13" ht="27.75" customHeight="1" x14ac:dyDescent="0.2">
      <c r="B50" s="1184" t="s">
        <v>40</v>
      </c>
      <c r="C50" s="1185"/>
      <c r="D50" s="109"/>
      <c r="E50" s="1190" t="s">
        <v>41</v>
      </c>
      <c r="F50" s="1190"/>
      <c r="G50" s="1190"/>
      <c r="H50" s="1191"/>
      <c r="I50" s="358">
        <v>10613</v>
      </c>
      <c r="J50" s="359">
        <v>10201</v>
      </c>
      <c r="K50" s="359">
        <v>11804</v>
      </c>
      <c r="L50" s="359">
        <v>13267</v>
      </c>
      <c r="M50" s="360">
        <v>13056</v>
      </c>
    </row>
    <row r="51" spans="2:13" ht="27.75" customHeight="1" x14ac:dyDescent="0.2">
      <c r="B51" s="1186"/>
      <c r="C51" s="1187"/>
      <c r="D51" s="106"/>
      <c r="E51" s="1190" t="s">
        <v>42</v>
      </c>
      <c r="F51" s="1190"/>
      <c r="G51" s="1190"/>
      <c r="H51" s="1191"/>
      <c r="I51" s="358">
        <v>8767</v>
      </c>
      <c r="J51" s="359">
        <v>9169</v>
      </c>
      <c r="K51" s="359">
        <v>8598</v>
      </c>
      <c r="L51" s="359">
        <v>8279</v>
      </c>
      <c r="M51" s="360">
        <v>7842</v>
      </c>
    </row>
    <row r="52" spans="2:13" ht="27.75" customHeight="1" x14ac:dyDescent="0.2">
      <c r="B52" s="1188"/>
      <c r="C52" s="1189"/>
      <c r="D52" s="106"/>
      <c r="E52" s="1190" t="s">
        <v>43</v>
      </c>
      <c r="F52" s="1190"/>
      <c r="G52" s="1190"/>
      <c r="H52" s="1191"/>
      <c r="I52" s="358">
        <v>30792</v>
      </c>
      <c r="J52" s="359">
        <v>30235</v>
      </c>
      <c r="K52" s="359">
        <v>29315</v>
      </c>
      <c r="L52" s="359">
        <v>27982</v>
      </c>
      <c r="M52" s="360">
        <v>27325</v>
      </c>
    </row>
    <row r="53" spans="2:13" ht="27.75" customHeight="1" thickBot="1" x14ac:dyDescent="0.25">
      <c r="B53" s="1192" t="s">
        <v>19</v>
      </c>
      <c r="C53" s="1193"/>
      <c r="D53" s="110"/>
      <c r="E53" s="1194" t="s">
        <v>44</v>
      </c>
      <c r="F53" s="1194"/>
      <c r="G53" s="1194"/>
      <c r="H53" s="1195"/>
      <c r="I53" s="361">
        <v>-5196</v>
      </c>
      <c r="J53" s="362">
        <v>-4529</v>
      </c>
      <c r="K53" s="362">
        <v>-5413</v>
      </c>
      <c r="L53" s="362">
        <v>-6794</v>
      </c>
      <c r="M53" s="363">
        <v>-7882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EDA0RHCVKXQRqRRNSKB1xwlvKmkNzorgsJLYip0DrCcDJprv5luQgcIm4xrPTX9Dzp9gonYFayGXVnQtJaKBNg==" saltValue="oXlGjLzYl3DEKJWeTpeF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122">
        <v>4159</v>
      </c>
      <c r="G55" s="122">
        <v>4665</v>
      </c>
      <c r="H55" s="123">
        <v>4793</v>
      </c>
    </row>
    <row r="56" spans="2:8" ht="52.5" customHeight="1" x14ac:dyDescent="0.2">
      <c r="B56" s="124"/>
      <c r="C56" s="1213" t="s">
        <v>47</v>
      </c>
      <c r="D56" s="1213"/>
      <c r="E56" s="1214"/>
      <c r="F56" s="125" t="s">
        <v>487</v>
      </c>
      <c r="G56" s="125" t="s">
        <v>487</v>
      </c>
      <c r="H56" s="126" t="s">
        <v>487</v>
      </c>
    </row>
    <row r="57" spans="2:8" ht="53.25" customHeight="1" x14ac:dyDescent="0.2">
      <c r="B57" s="124"/>
      <c r="C57" s="1215" t="s">
        <v>48</v>
      </c>
      <c r="D57" s="1215"/>
      <c r="E57" s="1216"/>
      <c r="F57" s="127">
        <v>7017</v>
      </c>
      <c r="G57" s="127">
        <v>7654</v>
      </c>
      <c r="H57" s="128">
        <v>7362</v>
      </c>
    </row>
    <row r="58" spans="2:8" ht="45.75" customHeight="1" x14ac:dyDescent="0.2">
      <c r="B58" s="129"/>
      <c r="C58" s="1203" t="s">
        <v>554</v>
      </c>
      <c r="D58" s="1204"/>
      <c r="E58" s="1205"/>
      <c r="F58" s="130">
        <v>5334</v>
      </c>
      <c r="G58" s="130">
        <v>5952</v>
      </c>
      <c r="H58" s="131">
        <v>5838</v>
      </c>
    </row>
    <row r="59" spans="2:8" ht="45.75" customHeight="1" x14ac:dyDescent="0.2">
      <c r="B59" s="129"/>
      <c r="C59" s="1203" t="s">
        <v>555</v>
      </c>
      <c r="D59" s="1204"/>
      <c r="E59" s="1205"/>
      <c r="F59" s="130">
        <v>739</v>
      </c>
      <c r="G59" s="130">
        <v>854</v>
      </c>
      <c r="H59" s="131">
        <v>749</v>
      </c>
    </row>
    <row r="60" spans="2:8" ht="45.75" customHeight="1" x14ac:dyDescent="0.2">
      <c r="B60" s="129"/>
      <c r="C60" s="1203" t="s">
        <v>556</v>
      </c>
      <c r="D60" s="1204"/>
      <c r="E60" s="1205"/>
      <c r="F60" s="130">
        <v>174</v>
      </c>
      <c r="G60" s="130">
        <v>174</v>
      </c>
      <c r="H60" s="131">
        <v>174</v>
      </c>
    </row>
    <row r="61" spans="2:8" ht="45.75" customHeight="1" x14ac:dyDescent="0.2">
      <c r="B61" s="129"/>
      <c r="C61" s="1203" t="s">
        <v>557</v>
      </c>
      <c r="D61" s="1204"/>
      <c r="E61" s="1205"/>
      <c r="F61" s="130">
        <v>144</v>
      </c>
      <c r="G61" s="130">
        <v>146</v>
      </c>
      <c r="H61" s="131">
        <v>147</v>
      </c>
    </row>
    <row r="62" spans="2:8" ht="45.75" customHeight="1" thickBot="1" x14ac:dyDescent="0.25">
      <c r="B62" s="132"/>
      <c r="C62" s="1206" t="s">
        <v>558</v>
      </c>
      <c r="D62" s="1207"/>
      <c r="E62" s="1208"/>
      <c r="F62" s="133">
        <v>104</v>
      </c>
      <c r="G62" s="133">
        <v>103</v>
      </c>
      <c r="H62" s="134">
        <v>103</v>
      </c>
    </row>
    <row r="63" spans="2:8" ht="52.5" customHeight="1" thickBot="1" x14ac:dyDescent="0.25">
      <c r="B63" s="135"/>
      <c r="C63" s="1209" t="s">
        <v>49</v>
      </c>
      <c r="D63" s="1209"/>
      <c r="E63" s="1210"/>
      <c r="F63" s="136">
        <v>11176</v>
      </c>
      <c r="G63" s="136">
        <v>12319</v>
      </c>
      <c r="H63" s="137">
        <v>12155</v>
      </c>
    </row>
    <row r="64" spans="2:8" ht="13.2" x14ac:dyDescent="0.2"/>
  </sheetData>
  <sheetProtection algorithmName="SHA-512" hashValue="P16itwTIr9wQI7JV59VCJ8Mj4ycn/JibC/J55yar+ce1tj3bUl+cCsSMZvRyS93EBKpeNSZ8+GdYpv3DUEh3Zw==" saltValue="noBHCEddSnvnsgo/vf0r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4480-5246-4A41-8F2E-5903D22A98A0}">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561</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562</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563</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564</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565</v>
      </c>
      <c r="AO51" s="1254"/>
      <c r="AP51" s="1254"/>
      <c r="AQ51" s="1254"/>
      <c r="AR51" s="1254"/>
      <c r="AS51" s="1254"/>
      <c r="AT51" s="1254"/>
      <c r="AU51" s="1254"/>
      <c r="AV51" s="1254"/>
      <c r="AW51" s="1254"/>
      <c r="AX51" s="1254"/>
      <c r="AY51" s="1254"/>
      <c r="AZ51" s="1254"/>
      <c r="BA51" s="1254"/>
      <c r="BB51" s="1254" t="s">
        <v>566</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567</v>
      </c>
      <c r="BC53" s="1254"/>
      <c r="BD53" s="1254"/>
      <c r="BE53" s="1254"/>
      <c r="BF53" s="1254"/>
      <c r="BG53" s="1254"/>
      <c r="BH53" s="1254"/>
      <c r="BI53" s="1254"/>
      <c r="BJ53" s="1254"/>
      <c r="BK53" s="1254"/>
      <c r="BL53" s="1254"/>
      <c r="BM53" s="1254"/>
      <c r="BN53" s="1254"/>
      <c r="BO53" s="1254"/>
      <c r="BP53" s="1255">
        <v>62.9</v>
      </c>
      <c r="BQ53" s="1255"/>
      <c r="BR53" s="1255"/>
      <c r="BS53" s="1255"/>
      <c r="BT53" s="1255"/>
      <c r="BU53" s="1255"/>
      <c r="BV53" s="1255"/>
      <c r="BW53" s="1255"/>
      <c r="BX53" s="1255">
        <v>64.3</v>
      </c>
      <c r="BY53" s="1255"/>
      <c r="BZ53" s="1255"/>
      <c r="CA53" s="1255"/>
      <c r="CB53" s="1255"/>
      <c r="CC53" s="1255"/>
      <c r="CD53" s="1255"/>
      <c r="CE53" s="1255"/>
      <c r="CF53" s="1255">
        <v>66.2</v>
      </c>
      <c r="CG53" s="1255"/>
      <c r="CH53" s="1255"/>
      <c r="CI53" s="1255"/>
      <c r="CJ53" s="1255"/>
      <c r="CK53" s="1255"/>
      <c r="CL53" s="1255"/>
      <c r="CM53" s="1255"/>
      <c r="CN53" s="1255">
        <v>67.599999999999994</v>
      </c>
      <c r="CO53" s="1255"/>
      <c r="CP53" s="1255"/>
      <c r="CQ53" s="1255"/>
      <c r="CR53" s="1255"/>
      <c r="CS53" s="1255"/>
      <c r="CT53" s="1255"/>
      <c r="CU53" s="1255"/>
      <c r="CV53" s="1255">
        <v>68.2</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568</v>
      </c>
      <c r="AO55" s="1250"/>
      <c r="AP55" s="1250"/>
      <c r="AQ55" s="1250"/>
      <c r="AR55" s="1250"/>
      <c r="AS55" s="1250"/>
      <c r="AT55" s="1250"/>
      <c r="AU55" s="1250"/>
      <c r="AV55" s="1250"/>
      <c r="AW55" s="1250"/>
      <c r="AX55" s="1250"/>
      <c r="AY55" s="1250"/>
      <c r="AZ55" s="1250"/>
      <c r="BA55" s="1250"/>
      <c r="BB55" s="1254" t="s">
        <v>566</v>
      </c>
      <c r="BC55" s="1254"/>
      <c r="BD55" s="1254"/>
      <c r="BE55" s="1254"/>
      <c r="BF55" s="1254"/>
      <c r="BG55" s="1254"/>
      <c r="BH55" s="1254"/>
      <c r="BI55" s="1254"/>
      <c r="BJ55" s="1254"/>
      <c r="BK55" s="1254"/>
      <c r="BL55" s="1254"/>
      <c r="BM55" s="1254"/>
      <c r="BN55" s="1254"/>
      <c r="BO55" s="1254"/>
      <c r="BP55" s="1255">
        <v>5.4</v>
      </c>
      <c r="BQ55" s="1255"/>
      <c r="BR55" s="1255"/>
      <c r="BS55" s="1255"/>
      <c r="BT55" s="1255"/>
      <c r="BU55" s="1255"/>
      <c r="BV55" s="1255"/>
      <c r="BW55" s="1255"/>
      <c r="BX55" s="1255">
        <v>3.9</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567</v>
      </c>
      <c r="BC57" s="1254"/>
      <c r="BD57" s="1254"/>
      <c r="BE57" s="1254"/>
      <c r="BF57" s="1254"/>
      <c r="BG57" s="1254"/>
      <c r="BH57" s="1254"/>
      <c r="BI57" s="1254"/>
      <c r="BJ57" s="1254"/>
      <c r="BK57" s="1254"/>
      <c r="BL57" s="1254"/>
      <c r="BM57" s="1254"/>
      <c r="BN57" s="1254"/>
      <c r="BO57" s="1254"/>
      <c r="BP57" s="1255">
        <v>62.5</v>
      </c>
      <c r="BQ57" s="1255"/>
      <c r="BR57" s="1255"/>
      <c r="BS57" s="1255"/>
      <c r="BT57" s="1255"/>
      <c r="BU57" s="1255"/>
      <c r="BV57" s="1255"/>
      <c r="BW57" s="1255"/>
      <c r="BX57" s="1255">
        <v>63.1</v>
      </c>
      <c r="BY57" s="1255"/>
      <c r="BZ57" s="1255"/>
      <c r="CA57" s="1255"/>
      <c r="CB57" s="1255"/>
      <c r="CC57" s="1255"/>
      <c r="CD57" s="1255"/>
      <c r="CE57" s="1255"/>
      <c r="CF57" s="1255">
        <v>63.2</v>
      </c>
      <c r="CG57" s="1255"/>
      <c r="CH57" s="1255"/>
      <c r="CI57" s="1255"/>
      <c r="CJ57" s="1255"/>
      <c r="CK57" s="1255"/>
      <c r="CL57" s="1255"/>
      <c r="CM57" s="1255"/>
      <c r="CN57" s="1255">
        <v>64</v>
      </c>
      <c r="CO57" s="1255"/>
      <c r="CP57" s="1255"/>
      <c r="CQ57" s="1255"/>
      <c r="CR57" s="1255"/>
      <c r="CS57" s="1255"/>
      <c r="CT57" s="1255"/>
      <c r="CU57" s="1255"/>
      <c r="CV57" s="1255">
        <v>65.599999999999994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569</v>
      </c>
    </row>
    <row r="64" spans="1:109" ht="13.2" x14ac:dyDescent="0.2">
      <c r="B64" s="1225"/>
      <c r="G64" s="1232"/>
      <c r="I64" s="1265"/>
      <c r="J64" s="1265"/>
      <c r="K64" s="1265"/>
      <c r="L64" s="1265"/>
      <c r="M64" s="1265"/>
      <c r="N64" s="1266"/>
      <c r="AM64" s="1232"/>
      <c r="AN64" s="1232" t="s">
        <v>562</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570</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564</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565</v>
      </c>
      <c r="AO73" s="1254"/>
      <c r="AP73" s="1254"/>
      <c r="AQ73" s="1254"/>
      <c r="AR73" s="1254"/>
      <c r="AS73" s="1254"/>
      <c r="AT73" s="1254"/>
      <c r="AU73" s="1254"/>
      <c r="AV73" s="1254"/>
      <c r="AW73" s="1254"/>
      <c r="AX73" s="1254"/>
      <c r="AY73" s="1254"/>
      <c r="AZ73" s="1254"/>
      <c r="BA73" s="1254"/>
      <c r="BB73" s="1254" t="s">
        <v>566</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571</v>
      </c>
      <c r="BC75" s="1254"/>
      <c r="BD75" s="1254"/>
      <c r="BE75" s="1254"/>
      <c r="BF75" s="1254"/>
      <c r="BG75" s="1254"/>
      <c r="BH75" s="1254"/>
      <c r="BI75" s="1254"/>
      <c r="BJ75" s="1254"/>
      <c r="BK75" s="1254"/>
      <c r="BL75" s="1254"/>
      <c r="BM75" s="1254"/>
      <c r="BN75" s="1254"/>
      <c r="BO75" s="1254"/>
      <c r="BP75" s="1255">
        <v>-1.2</v>
      </c>
      <c r="BQ75" s="1255"/>
      <c r="BR75" s="1255"/>
      <c r="BS75" s="1255"/>
      <c r="BT75" s="1255"/>
      <c r="BU75" s="1255"/>
      <c r="BV75" s="1255"/>
      <c r="BW75" s="1255"/>
      <c r="BX75" s="1255">
        <v>-1.3</v>
      </c>
      <c r="BY75" s="1255"/>
      <c r="BZ75" s="1255"/>
      <c r="CA75" s="1255"/>
      <c r="CB75" s="1255"/>
      <c r="CC75" s="1255"/>
      <c r="CD75" s="1255"/>
      <c r="CE75" s="1255"/>
      <c r="CF75" s="1255">
        <v>-1.1000000000000001</v>
      </c>
      <c r="CG75" s="1255"/>
      <c r="CH75" s="1255"/>
      <c r="CI75" s="1255"/>
      <c r="CJ75" s="1255"/>
      <c r="CK75" s="1255"/>
      <c r="CL75" s="1255"/>
      <c r="CM75" s="1255"/>
      <c r="CN75" s="1255">
        <v>-1</v>
      </c>
      <c r="CO75" s="1255"/>
      <c r="CP75" s="1255"/>
      <c r="CQ75" s="1255"/>
      <c r="CR75" s="1255"/>
      <c r="CS75" s="1255"/>
      <c r="CT75" s="1255"/>
      <c r="CU75" s="1255"/>
      <c r="CV75" s="1255">
        <v>-0.7</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568</v>
      </c>
      <c r="AO77" s="1250"/>
      <c r="AP77" s="1250"/>
      <c r="AQ77" s="1250"/>
      <c r="AR77" s="1250"/>
      <c r="AS77" s="1250"/>
      <c r="AT77" s="1250"/>
      <c r="AU77" s="1250"/>
      <c r="AV77" s="1250"/>
      <c r="AW77" s="1250"/>
      <c r="AX77" s="1250"/>
      <c r="AY77" s="1250"/>
      <c r="AZ77" s="1250"/>
      <c r="BA77" s="1250"/>
      <c r="BB77" s="1254" t="s">
        <v>566</v>
      </c>
      <c r="BC77" s="1254"/>
      <c r="BD77" s="1254"/>
      <c r="BE77" s="1254"/>
      <c r="BF77" s="1254"/>
      <c r="BG77" s="1254"/>
      <c r="BH77" s="1254"/>
      <c r="BI77" s="1254"/>
      <c r="BJ77" s="1254"/>
      <c r="BK77" s="1254"/>
      <c r="BL77" s="1254"/>
      <c r="BM77" s="1254"/>
      <c r="BN77" s="1254"/>
      <c r="BO77" s="1254"/>
      <c r="BP77" s="1255">
        <v>5.4</v>
      </c>
      <c r="BQ77" s="1255"/>
      <c r="BR77" s="1255"/>
      <c r="BS77" s="1255"/>
      <c r="BT77" s="1255"/>
      <c r="BU77" s="1255"/>
      <c r="BV77" s="1255"/>
      <c r="BW77" s="1255"/>
      <c r="BX77" s="1255">
        <v>3.9</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571</v>
      </c>
      <c r="BC79" s="1254"/>
      <c r="BD79" s="1254"/>
      <c r="BE79" s="1254"/>
      <c r="BF79" s="1254"/>
      <c r="BG79" s="1254"/>
      <c r="BH79" s="1254"/>
      <c r="BI79" s="1254"/>
      <c r="BJ79" s="1254"/>
      <c r="BK79" s="1254"/>
      <c r="BL79" s="1254"/>
      <c r="BM79" s="1254"/>
      <c r="BN79" s="1254"/>
      <c r="BO79" s="1254"/>
      <c r="BP79" s="1255">
        <v>4.2</v>
      </c>
      <c r="BQ79" s="1255"/>
      <c r="BR79" s="1255"/>
      <c r="BS79" s="1255"/>
      <c r="BT79" s="1255"/>
      <c r="BU79" s="1255"/>
      <c r="BV79" s="1255"/>
      <c r="BW79" s="1255"/>
      <c r="BX79" s="1255">
        <v>4.2</v>
      </c>
      <c r="BY79" s="1255"/>
      <c r="BZ79" s="1255"/>
      <c r="CA79" s="1255"/>
      <c r="CB79" s="1255"/>
      <c r="CC79" s="1255"/>
      <c r="CD79" s="1255"/>
      <c r="CE79" s="1255"/>
      <c r="CF79" s="1255">
        <v>4.5</v>
      </c>
      <c r="CG79" s="1255"/>
      <c r="CH79" s="1255"/>
      <c r="CI79" s="1255"/>
      <c r="CJ79" s="1255"/>
      <c r="CK79" s="1255"/>
      <c r="CL79" s="1255"/>
      <c r="CM79" s="1255"/>
      <c r="CN79" s="1255">
        <v>4.5999999999999996</v>
      </c>
      <c r="CO79" s="1255"/>
      <c r="CP79" s="1255"/>
      <c r="CQ79" s="1255"/>
      <c r="CR79" s="1255"/>
      <c r="CS79" s="1255"/>
      <c r="CT79" s="1255"/>
      <c r="CU79" s="1255"/>
      <c r="CV79" s="1255">
        <v>4.7</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8AMIZTu+IpelU/9owH818F4l45fFxzurQq43m9YcN5d4QWX9c1abLU0RCuLr6ALEnWJ93IeYXoYgL60RgaO9jQ==" saltValue="bX13hbvIEzGV/7RuD/H5L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66634-6E2C-4EAD-800B-4984902910E3}">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3OMXRx1pcCT90gPrQgzVHwWZ51Q0xSxM3WXDFyyD4PshryjthZ6tSrUFaiaG+FQYnKCJqKolbrgdNl6D/3mrag==" saltValue="5Ky6PLE6dz+rx3Kw/D8bl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0AAFF-2F36-4E05-BC68-E12D594A4505}">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qQvCRktRdDKKosT0v7aDfHF9WH5c+KsVnf1zMHmzLhobaXh1eWQ10uANJeyzVOrK2m7dD0x9BSdrrPS5VhyI3w==" saltValue="i9UIaONnv9Td8rx/ObR2H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53252</v>
      </c>
      <c r="E3" s="156"/>
      <c r="F3" s="157">
        <v>42836</v>
      </c>
      <c r="G3" s="158"/>
      <c r="H3" s="159"/>
    </row>
    <row r="4" spans="1:8" x14ac:dyDescent="0.2">
      <c r="A4" s="160"/>
      <c r="B4" s="161"/>
      <c r="C4" s="162"/>
      <c r="D4" s="163">
        <v>32901</v>
      </c>
      <c r="E4" s="164"/>
      <c r="F4" s="165">
        <v>22936</v>
      </c>
      <c r="G4" s="166"/>
      <c r="H4" s="167"/>
    </row>
    <row r="5" spans="1:8" x14ac:dyDescent="0.2">
      <c r="A5" s="148" t="s">
        <v>519</v>
      </c>
      <c r="B5" s="153"/>
      <c r="C5" s="154"/>
      <c r="D5" s="155">
        <v>37722</v>
      </c>
      <c r="E5" s="156"/>
      <c r="F5" s="157">
        <v>44161</v>
      </c>
      <c r="G5" s="158"/>
      <c r="H5" s="159"/>
    </row>
    <row r="6" spans="1:8" x14ac:dyDescent="0.2">
      <c r="A6" s="160"/>
      <c r="B6" s="161"/>
      <c r="C6" s="162"/>
      <c r="D6" s="163">
        <v>28755</v>
      </c>
      <c r="E6" s="164"/>
      <c r="F6" s="165">
        <v>23644</v>
      </c>
      <c r="G6" s="166"/>
      <c r="H6" s="167"/>
    </row>
    <row r="7" spans="1:8" x14ac:dyDescent="0.2">
      <c r="A7" s="148" t="s">
        <v>520</v>
      </c>
      <c r="B7" s="153"/>
      <c r="C7" s="154"/>
      <c r="D7" s="155">
        <v>23731</v>
      </c>
      <c r="E7" s="156"/>
      <c r="F7" s="157">
        <v>43955</v>
      </c>
      <c r="G7" s="158"/>
      <c r="H7" s="159"/>
    </row>
    <row r="8" spans="1:8" x14ac:dyDescent="0.2">
      <c r="A8" s="160"/>
      <c r="B8" s="161"/>
      <c r="C8" s="162"/>
      <c r="D8" s="163">
        <v>18359</v>
      </c>
      <c r="E8" s="164"/>
      <c r="F8" s="165">
        <v>21318</v>
      </c>
      <c r="G8" s="166"/>
      <c r="H8" s="167"/>
    </row>
    <row r="9" spans="1:8" x14ac:dyDescent="0.2">
      <c r="A9" s="148" t="s">
        <v>521</v>
      </c>
      <c r="B9" s="153"/>
      <c r="C9" s="154"/>
      <c r="D9" s="155">
        <v>19969</v>
      </c>
      <c r="E9" s="156"/>
      <c r="F9" s="157">
        <v>41921</v>
      </c>
      <c r="G9" s="158"/>
      <c r="H9" s="159"/>
    </row>
    <row r="10" spans="1:8" x14ac:dyDescent="0.2">
      <c r="A10" s="160"/>
      <c r="B10" s="161"/>
      <c r="C10" s="162"/>
      <c r="D10" s="163">
        <v>13867</v>
      </c>
      <c r="E10" s="164"/>
      <c r="F10" s="165">
        <v>21655</v>
      </c>
      <c r="G10" s="166"/>
      <c r="H10" s="167"/>
    </row>
    <row r="11" spans="1:8" x14ac:dyDescent="0.2">
      <c r="A11" s="148" t="s">
        <v>522</v>
      </c>
      <c r="B11" s="153"/>
      <c r="C11" s="154"/>
      <c r="D11" s="155">
        <v>32483</v>
      </c>
      <c r="E11" s="156"/>
      <c r="F11" s="157">
        <v>44585</v>
      </c>
      <c r="G11" s="158"/>
      <c r="H11" s="159"/>
    </row>
    <row r="12" spans="1:8" x14ac:dyDescent="0.2">
      <c r="A12" s="160"/>
      <c r="B12" s="161"/>
      <c r="C12" s="168"/>
      <c r="D12" s="163">
        <v>22734</v>
      </c>
      <c r="E12" s="164"/>
      <c r="F12" s="165">
        <v>23077</v>
      </c>
      <c r="G12" s="166"/>
      <c r="H12" s="167"/>
    </row>
    <row r="13" spans="1:8" x14ac:dyDescent="0.2">
      <c r="A13" s="148"/>
      <c r="B13" s="153"/>
      <c r="C13" s="169"/>
      <c r="D13" s="170">
        <v>33431</v>
      </c>
      <c r="E13" s="171"/>
      <c r="F13" s="172">
        <v>43492</v>
      </c>
      <c r="G13" s="173"/>
      <c r="H13" s="159"/>
    </row>
    <row r="14" spans="1:8" x14ac:dyDescent="0.2">
      <c r="A14" s="160"/>
      <c r="B14" s="161"/>
      <c r="C14" s="162"/>
      <c r="D14" s="163">
        <v>23323</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3.12</v>
      </c>
      <c r="C19" s="174">
        <f>ROUND(VALUE(SUBSTITUTE(実質収支比率等に係る経年分析!G$48,"▲","-")),2)</f>
        <v>3</v>
      </c>
      <c r="D19" s="174">
        <f>ROUND(VALUE(SUBSTITUTE(実質収支比率等に係る経年分析!H$48,"▲","-")),2)</f>
        <v>3.47</v>
      </c>
      <c r="E19" s="174">
        <f>ROUND(VALUE(SUBSTITUTE(実質収支比率等に係る経年分析!I$48,"▲","-")),2)</f>
        <v>3.97</v>
      </c>
      <c r="F19" s="174">
        <f>ROUND(VALUE(SUBSTITUTE(実質収支比率等に係る経年分析!J$48,"▲","-")),2)</f>
        <v>1.84</v>
      </c>
    </row>
    <row r="20" spans="1:11" x14ac:dyDescent="0.2">
      <c r="A20" s="174" t="s">
        <v>53</v>
      </c>
      <c r="B20" s="174">
        <f>ROUND(VALUE(SUBSTITUTE(実質収支比率等に係る経年分析!F$47,"▲","-")),2)</f>
        <v>15.99</v>
      </c>
      <c r="C20" s="174">
        <f>ROUND(VALUE(SUBSTITUTE(実質収支比率等に係る経年分析!G$47,"▲","-")),2)</f>
        <v>14.27</v>
      </c>
      <c r="D20" s="174">
        <f>ROUND(VALUE(SUBSTITUTE(実質収支比率等に係る経年分析!H$47,"▲","-")),2)</f>
        <v>16.87</v>
      </c>
      <c r="E20" s="174">
        <f>ROUND(VALUE(SUBSTITUTE(実質収支比率等に係る経年分析!I$47,"▲","-")),2)</f>
        <v>19.23</v>
      </c>
      <c r="F20" s="174">
        <f>ROUND(VALUE(SUBSTITUTE(実質収支比率等に係る経年分析!J$47,"▲","-")),2)</f>
        <v>19.559999999999999</v>
      </c>
    </row>
    <row r="21" spans="1:11" x14ac:dyDescent="0.2">
      <c r="A21" s="174" t="s">
        <v>54</v>
      </c>
      <c r="B21" s="174">
        <f>IF(ISNUMBER(VALUE(SUBSTITUTE(実質収支比率等に係る経年分析!F$49,"▲","-"))),ROUND(VALUE(SUBSTITUTE(実質収支比率等に係る経年分析!F$49,"▲","-")),2),NA())</f>
        <v>0.6</v>
      </c>
      <c r="C21" s="174">
        <f>IF(ISNUMBER(VALUE(SUBSTITUTE(実質収支比率等に係る経年分析!G$49,"▲","-"))),ROUND(VALUE(SUBSTITUTE(実質収支比率等に係る経年分析!G$49,"▲","-")),2),NA())</f>
        <v>1.51</v>
      </c>
      <c r="D21" s="174">
        <f>IF(ISNUMBER(VALUE(SUBSTITUTE(実質収支比率等に係る経年分析!H$49,"▲","-"))),ROUND(VALUE(SUBSTITUTE(実質収支比率等に係る経年分析!H$49,"▲","-")),2),NA())</f>
        <v>6.7</v>
      </c>
      <c r="E21" s="174">
        <f>IF(ISNUMBER(VALUE(SUBSTITUTE(実質収支比率等に係る経年分析!I$49,"▲","-"))),ROUND(VALUE(SUBSTITUTE(実質収支比率等に係る経年分析!I$49,"▲","-")),2),NA())</f>
        <v>2.5299999999999998</v>
      </c>
      <c r="F21" s="174">
        <f>IF(ISNUMBER(VALUE(SUBSTITUTE(実質収支比率等に係る経年分析!J$49,"▲","-"))),ROUND(VALUE(SUBSTITUTE(実質収支比率等に係る経年分析!J$49,"▲","-")),2),NA())</f>
        <v>0.12</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南河内広域行政共同処理事業特別会計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介護保険事業特別会計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1.24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0.76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1.1299999999999999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0.55000000000000004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2">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1.28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1.47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1.1100000000000001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0.18</v>
      </c>
    </row>
    <row r="33" spans="1:16" x14ac:dyDescent="0.2">
      <c r="A33" s="175" t="str">
        <f>IF(連結実質赤字比率に係る赤字・黒字の構成分析!C$37="",NA(),連結実質赤字比率に係る赤字・黒字の構成分析!C$37)</f>
        <v>後期高齢者医療事業特別会計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0.26</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0.22</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1.33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1.38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1.35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1.45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1.37</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2.98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3.45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3.94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1.82</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11.21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8.8800000000000008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6.76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7.57</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3498</v>
      </c>
      <c r="E42" s="176"/>
      <c r="F42" s="176"/>
      <c r="G42" s="176">
        <f>'実質公債費比率（分子）の構造'!L$52</f>
        <v>3554</v>
      </c>
      <c r="H42" s="176"/>
      <c r="I42" s="176"/>
      <c r="J42" s="176">
        <f>'実質公債費比率（分子）の構造'!M$52</f>
        <v>3486</v>
      </c>
      <c r="K42" s="176"/>
      <c r="L42" s="176"/>
      <c r="M42" s="176">
        <f>'実質公債費比率（分子）の構造'!N$52</f>
        <v>3444</v>
      </c>
      <c r="N42" s="176"/>
      <c r="O42" s="176"/>
      <c r="P42" s="176">
        <f>'実質公債費比率（分子）の構造'!O$52</f>
        <v>3418</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2</v>
      </c>
      <c r="C45" s="176"/>
      <c r="D45" s="176"/>
      <c r="E45" s="176">
        <f>'実質公債費比率（分子）の構造'!L$49</f>
        <v>2</v>
      </c>
      <c r="F45" s="176"/>
      <c r="G45" s="176"/>
      <c r="H45" s="176">
        <f>'実質公債費比率（分子）の構造'!M$49</f>
        <v>3</v>
      </c>
      <c r="I45" s="176"/>
      <c r="J45" s="176"/>
      <c r="K45" s="176">
        <f>'実質公債費比率（分子）の構造'!N$49</f>
        <v>28</v>
      </c>
      <c r="L45" s="176"/>
      <c r="M45" s="176"/>
      <c r="N45" s="176">
        <f>'実質公債費比率（分子）の構造'!O$49</f>
        <v>61</v>
      </c>
      <c r="O45" s="176"/>
      <c r="P45" s="176"/>
    </row>
    <row r="46" spans="1:16" x14ac:dyDescent="0.2">
      <c r="A46" s="176" t="s">
        <v>64</v>
      </c>
      <c r="B46" s="176">
        <f>'実質公債費比率（分子）の構造'!K$48</f>
        <v>779</v>
      </c>
      <c r="C46" s="176"/>
      <c r="D46" s="176"/>
      <c r="E46" s="176">
        <f>'実質公債費比率（分子）の構造'!L$48</f>
        <v>793</v>
      </c>
      <c r="F46" s="176"/>
      <c r="G46" s="176"/>
      <c r="H46" s="176">
        <f>'実質公債費比率（分子）の構造'!M$48</f>
        <v>739</v>
      </c>
      <c r="I46" s="176"/>
      <c r="J46" s="176"/>
      <c r="K46" s="176">
        <f>'実質公債費比率（分子）の構造'!N$48</f>
        <v>715</v>
      </c>
      <c r="L46" s="176"/>
      <c r="M46" s="176"/>
      <c r="N46" s="176">
        <f>'実質公債費比率（分子）の構造'!O$48</f>
        <v>721</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2476</v>
      </c>
      <c r="C49" s="176"/>
      <c r="D49" s="176"/>
      <c r="E49" s="176">
        <f>'実質公債費比率（分子）の構造'!L$45</f>
        <v>2502</v>
      </c>
      <c r="F49" s="176"/>
      <c r="G49" s="176"/>
      <c r="H49" s="176">
        <f>'実質公債費比率（分子）の構造'!M$45</f>
        <v>2518</v>
      </c>
      <c r="I49" s="176"/>
      <c r="J49" s="176"/>
      <c r="K49" s="176">
        <f>'実質公債費比率（分子）の構造'!N$45</f>
        <v>2497</v>
      </c>
      <c r="L49" s="176"/>
      <c r="M49" s="176"/>
      <c r="N49" s="176">
        <f>'実質公債費比率（分子）の構造'!O$45</f>
        <v>2555</v>
      </c>
      <c r="O49" s="176"/>
      <c r="P49" s="176"/>
    </row>
    <row r="50" spans="1:16" x14ac:dyDescent="0.2">
      <c r="A50" s="176" t="s">
        <v>67</v>
      </c>
      <c r="B50" s="176" t="e">
        <f>NA()</f>
        <v>#N/A</v>
      </c>
      <c r="C50" s="176">
        <f>IF(ISNUMBER('実質公債費比率（分子）の構造'!K$53),'実質公債費比率（分子）の構造'!K$53,NA())</f>
        <v>-241</v>
      </c>
      <c r="D50" s="176" t="e">
        <f>NA()</f>
        <v>#N/A</v>
      </c>
      <c r="E50" s="176" t="e">
        <f>NA()</f>
        <v>#N/A</v>
      </c>
      <c r="F50" s="176">
        <f>IF(ISNUMBER('実質公債費比率（分子）の構造'!L$53),'実質公債費比率（分子）の構造'!L$53,NA())</f>
        <v>-257</v>
      </c>
      <c r="G50" s="176" t="e">
        <f>NA()</f>
        <v>#N/A</v>
      </c>
      <c r="H50" s="176" t="e">
        <f>NA()</f>
        <v>#N/A</v>
      </c>
      <c r="I50" s="176">
        <f>IF(ISNUMBER('実質公債費比率（分子）の構造'!M$53),'実質公債費比率（分子）の構造'!M$53,NA())</f>
        <v>-226</v>
      </c>
      <c r="J50" s="176" t="e">
        <f>NA()</f>
        <v>#N/A</v>
      </c>
      <c r="K50" s="176" t="e">
        <f>NA()</f>
        <v>#N/A</v>
      </c>
      <c r="L50" s="176">
        <f>IF(ISNUMBER('実質公債費比率（分子）の構造'!N$53),'実質公債費比率（分子）の構造'!N$53,NA())</f>
        <v>-204</v>
      </c>
      <c r="M50" s="176" t="e">
        <f>NA()</f>
        <v>#N/A</v>
      </c>
      <c r="N50" s="176" t="e">
        <f>NA()</f>
        <v>#N/A</v>
      </c>
      <c r="O50" s="176">
        <f>IF(ISNUMBER('実質公債費比率（分子）の構造'!O$53),'実質公債費比率（分子）の構造'!O$53,NA())</f>
        <v>-81</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30792</v>
      </c>
      <c r="E56" s="175"/>
      <c r="F56" s="175"/>
      <c r="G56" s="175">
        <f>'将来負担比率（分子）の構造'!J$52</f>
        <v>30235</v>
      </c>
      <c r="H56" s="175"/>
      <c r="I56" s="175"/>
      <c r="J56" s="175">
        <f>'将来負担比率（分子）の構造'!K$52</f>
        <v>29315</v>
      </c>
      <c r="K56" s="175"/>
      <c r="L56" s="175"/>
      <c r="M56" s="175">
        <f>'将来負担比率（分子）の構造'!L$52</f>
        <v>27982</v>
      </c>
      <c r="N56" s="175"/>
      <c r="O56" s="175"/>
      <c r="P56" s="175">
        <f>'将来負担比率（分子）の構造'!M$52</f>
        <v>27325</v>
      </c>
    </row>
    <row r="57" spans="1:16" x14ac:dyDescent="0.2">
      <c r="A57" s="175" t="s">
        <v>42</v>
      </c>
      <c r="B57" s="175"/>
      <c r="C57" s="175"/>
      <c r="D57" s="175">
        <f>'将来負担比率（分子）の構造'!I$51</f>
        <v>8767</v>
      </c>
      <c r="E57" s="175"/>
      <c r="F57" s="175"/>
      <c r="G57" s="175">
        <f>'将来負担比率（分子）の構造'!J$51</f>
        <v>9169</v>
      </c>
      <c r="H57" s="175"/>
      <c r="I57" s="175"/>
      <c r="J57" s="175">
        <f>'将来負担比率（分子）の構造'!K$51</f>
        <v>8598</v>
      </c>
      <c r="K57" s="175"/>
      <c r="L57" s="175"/>
      <c r="M57" s="175">
        <f>'将来負担比率（分子）の構造'!L$51</f>
        <v>8279</v>
      </c>
      <c r="N57" s="175"/>
      <c r="O57" s="175"/>
      <c r="P57" s="175">
        <f>'将来負担比率（分子）の構造'!M$51</f>
        <v>7842</v>
      </c>
    </row>
    <row r="58" spans="1:16" x14ac:dyDescent="0.2">
      <c r="A58" s="175" t="s">
        <v>41</v>
      </c>
      <c r="B58" s="175"/>
      <c r="C58" s="175"/>
      <c r="D58" s="175">
        <f>'将来負担比率（分子）の構造'!I$50</f>
        <v>10613</v>
      </c>
      <c r="E58" s="175"/>
      <c r="F58" s="175"/>
      <c r="G58" s="175">
        <f>'将来負担比率（分子）の構造'!J$50</f>
        <v>10201</v>
      </c>
      <c r="H58" s="175"/>
      <c r="I58" s="175"/>
      <c r="J58" s="175">
        <f>'将来負担比率（分子）の構造'!K$50</f>
        <v>11804</v>
      </c>
      <c r="K58" s="175"/>
      <c r="L58" s="175"/>
      <c r="M58" s="175">
        <f>'将来負担比率（分子）の構造'!L$50</f>
        <v>13267</v>
      </c>
      <c r="N58" s="175"/>
      <c r="O58" s="175"/>
      <c r="P58" s="175">
        <f>'将来負担比率（分子）の構造'!M$50</f>
        <v>13056</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5578</v>
      </c>
      <c r="C62" s="175"/>
      <c r="D62" s="175"/>
      <c r="E62" s="175">
        <f>'将来負担比率（分子）の構造'!J$45</f>
        <v>5826</v>
      </c>
      <c r="F62" s="175"/>
      <c r="G62" s="175"/>
      <c r="H62" s="175">
        <f>'将来負担比率（分子）の構造'!K$45</f>
        <v>5903</v>
      </c>
      <c r="I62" s="175"/>
      <c r="J62" s="175"/>
      <c r="K62" s="175">
        <f>'将来負担比率（分子）の構造'!L$45</f>
        <v>6001</v>
      </c>
      <c r="L62" s="175"/>
      <c r="M62" s="175"/>
      <c r="N62" s="175">
        <f>'将来負担比率（分子）の構造'!M$45</f>
        <v>5063</v>
      </c>
      <c r="O62" s="175"/>
      <c r="P62" s="175"/>
    </row>
    <row r="63" spans="1:16" x14ac:dyDescent="0.2">
      <c r="A63" s="175" t="s">
        <v>34</v>
      </c>
      <c r="B63" s="175">
        <f>'将来負担比率（分子）の構造'!I$44</f>
        <v>21</v>
      </c>
      <c r="C63" s="175"/>
      <c r="D63" s="175"/>
      <c r="E63" s="175">
        <f>'将来負担比率（分子）の構造'!J$44</f>
        <v>340</v>
      </c>
      <c r="F63" s="175"/>
      <c r="G63" s="175"/>
      <c r="H63" s="175">
        <f>'将来負担比率（分子）の構造'!K$44</f>
        <v>874</v>
      </c>
      <c r="I63" s="175"/>
      <c r="J63" s="175"/>
      <c r="K63" s="175">
        <f>'将来負担比率（分子）の構造'!L$44</f>
        <v>857</v>
      </c>
      <c r="L63" s="175"/>
      <c r="M63" s="175"/>
      <c r="N63" s="175">
        <f>'将来負担比率（分子）の構造'!M$44</f>
        <v>843</v>
      </c>
      <c r="O63" s="175"/>
      <c r="P63" s="175"/>
    </row>
    <row r="64" spans="1:16" x14ac:dyDescent="0.2">
      <c r="A64" s="175" t="s">
        <v>33</v>
      </c>
      <c r="B64" s="175">
        <f>'将来負担比率（分子）の構造'!I$43</f>
        <v>7780</v>
      </c>
      <c r="C64" s="175"/>
      <c r="D64" s="175"/>
      <c r="E64" s="175">
        <f>'将来負担比率（分子）の構造'!J$43</f>
        <v>7533</v>
      </c>
      <c r="F64" s="175"/>
      <c r="G64" s="175"/>
      <c r="H64" s="175">
        <f>'将来負担比率（分子）の構造'!K$43</f>
        <v>7171</v>
      </c>
      <c r="I64" s="175"/>
      <c r="J64" s="175"/>
      <c r="K64" s="175">
        <f>'将来負担比率（分子）の構造'!L$43</f>
        <v>6906</v>
      </c>
      <c r="L64" s="175"/>
      <c r="M64" s="175"/>
      <c r="N64" s="175">
        <f>'将来負担比率（分子）の構造'!M$43</f>
        <v>6649</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31598</v>
      </c>
      <c r="C66" s="175"/>
      <c r="D66" s="175"/>
      <c r="E66" s="175">
        <f>'将来負担比率（分子）の構造'!J$41</f>
        <v>31377</v>
      </c>
      <c r="F66" s="175"/>
      <c r="G66" s="175"/>
      <c r="H66" s="175">
        <f>'将来負担比率（分子）の構造'!K$41</f>
        <v>30356</v>
      </c>
      <c r="I66" s="175"/>
      <c r="J66" s="175"/>
      <c r="K66" s="175">
        <f>'将来負担比率（分子）の構造'!L$41</f>
        <v>28969</v>
      </c>
      <c r="L66" s="175"/>
      <c r="M66" s="175"/>
      <c r="N66" s="175">
        <f>'将来負担比率（分子）の構造'!M$41</f>
        <v>27786</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4159</v>
      </c>
      <c r="C72" s="179">
        <f>基金残高に係る経年分析!G55</f>
        <v>4665</v>
      </c>
      <c r="D72" s="179">
        <f>基金残高に係る経年分析!H55</f>
        <v>4793</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7017</v>
      </c>
      <c r="C74" s="179">
        <f>基金残高に係る経年分析!G57</f>
        <v>7654</v>
      </c>
      <c r="D74" s="179">
        <f>基金残高に係る経年分析!H57</f>
        <v>7362</v>
      </c>
    </row>
  </sheetData>
  <sheetProtection algorithmName="SHA-512" hashValue="JuEr/hPh+VhycC6X3JRqBgRw0cibjoYmA1ypqBwSu1/VYUktuV5sETbu0vLD1DkVnhjBIBq1Iu0dpUr/KYNf3Q==" saltValue="Zo32C3JFJ9052asZ/dpSY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13513271</v>
      </c>
      <c r="S5" s="677"/>
      <c r="T5" s="677"/>
      <c r="U5" s="677"/>
      <c r="V5" s="677"/>
      <c r="W5" s="677"/>
      <c r="X5" s="677"/>
      <c r="Y5" s="702"/>
      <c r="Z5" s="715">
        <v>28.1</v>
      </c>
      <c r="AA5" s="715"/>
      <c r="AB5" s="715"/>
      <c r="AC5" s="715"/>
      <c r="AD5" s="716">
        <v>12521006</v>
      </c>
      <c r="AE5" s="716"/>
      <c r="AF5" s="716"/>
      <c r="AG5" s="716"/>
      <c r="AH5" s="716"/>
      <c r="AI5" s="716"/>
      <c r="AJ5" s="716"/>
      <c r="AK5" s="716"/>
      <c r="AL5" s="703">
        <v>51.2</v>
      </c>
      <c r="AM5" s="685"/>
      <c r="AN5" s="685"/>
      <c r="AO5" s="704"/>
      <c r="AP5" s="679" t="s">
        <v>216</v>
      </c>
      <c r="AQ5" s="680"/>
      <c r="AR5" s="680"/>
      <c r="AS5" s="680"/>
      <c r="AT5" s="680"/>
      <c r="AU5" s="680"/>
      <c r="AV5" s="680"/>
      <c r="AW5" s="680"/>
      <c r="AX5" s="680"/>
      <c r="AY5" s="680"/>
      <c r="AZ5" s="680"/>
      <c r="BA5" s="680"/>
      <c r="BB5" s="680"/>
      <c r="BC5" s="680"/>
      <c r="BD5" s="680"/>
      <c r="BE5" s="680"/>
      <c r="BF5" s="681"/>
      <c r="BG5" s="621">
        <v>12517498</v>
      </c>
      <c r="BH5" s="622"/>
      <c r="BI5" s="622"/>
      <c r="BJ5" s="622"/>
      <c r="BK5" s="622"/>
      <c r="BL5" s="622"/>
      <c r="BM5" s="622"/>
      <c r="BN5" s="623"/>
      <c r="BO5" s="659">
        <v>92.6</v>
      </c>
      <c r="BP5" s="659"/>
      <c r="BQ5" s="659"/>
      <c r="BR5" s="659"/>
      <c r="BS5" s="660">
        <v>32003</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210275</v>
      </c>
      <c r="S6" s="622"/>
      <c r="T6" s="622"/>
      <c r="U6" s="622"/>
      <c r="V6" s="622"/>
      <c r="W6" s="622"/>
      <c r="X6" s="622"/>
      <c r="Y6" s="623"/>
      <c r="Z6" s="659">
        <v>0.4</v>
      </c>
      <c r="AA6" s="659"/>
      <c r="AB6" s="659"/>
      <c r="AC6" s="659"/>
      <c r="AD6" s="660">
        <v>210275</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12517498</v>
      </c>
      <c r="BH6" s="622"/>
      <c r="BI6" s="622"/>
      <c r="BJ6" s="622"/>
      <c r="BK6" s="622"/>
      <c r="BL6" s="622"/>
      <c r="BM6" s="622"/>
      <c r="BN6" s="623"/>
      <c r="BO6" s="659">
        <v>92.6</v>
      </c>
      <c r="BP6" s="659"/>
      <c r="BQ6" s="659"/>
      <c r="BR6" s="659"/>
      <c r="BS6" s="660">
        <v>32003</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311360</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311355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14039</v>
      </c>
      <c r="S7" s="622"/>
      <c r="T7" s="622"/>
      <c r="U7" s="622"/>
      <c r="V7" s="622"/>
      <c r="W7" s="622"/>
      <c r="X7" s="622"/>
      <c r="Y7" s="623"/>
      <c r="Z7" s="659">
        <v>0</v>
      </c>
      <c r="AA7" s="659"/>
      <c r="AB7" s="659"/>
      <c r="AC7" s="659"/>
      <c r="AD7" s="660">
        <v>14039</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6432953</v>
      </c>
      <c r="BH7" s="622"/>
      <c r="BI7" s="622"/>
      <c r="BJ7" s="622"/>
      <c r="BK7" s="622"/>
      <c r="BL7" s="622"/>
      <c r="BM7" s="622"/>
      <c r="BN7" s="623"/>
      <c r="BO7" s="659">
        <v>47.6</v>
      </c>
      <c r="BP7" s="659"/>
      <c r="BQ7" s="659"/>
      <c r="BR7" s="659"/>
      <c r="BS7" s="660">
        <v>32003</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4462242</v>
      </c>
      <c r="CS7" s="622"/>
      <c r="CT7" s="622"/>
      <c r="CU7" s="622"/>
      <c r="CV7" s="622"/>
      <c r="CW7" s="622"/>
      <c r="CX7" s="622"/>
      <c r="CY7" s="623"/>
      <c r="CZ7" s="659">
        <v>9.4</v>
      </c>
      <c r="DA7" s="659"/>
      <c r="DB7" s="659"/>
      <c r="DC7" s="659"/>
      <c r="DD7" s="627">
        <v>726232</v>
      </c>
      <c r="DE7" s="622"/>
      <c r="DF7" s="622"/>
      <c r="DG7" s="622"/>
      <c r="DH7" s="622"/>
      <c r="DI7" s="622"/>
      <c r="DJ7" s="622"/>
      <c r="DK7" s="622"/>
      <c r="DL7" s="622"/>
      <c r="DM7" s="622"/>
      <c r="DN7" s="622"/>
      <c r="DO7" s="622"/>
      <c r="DP7" s="623"/>
      <c r="DQ7" s="627">
        <v>3240195</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139897</v>
      </c>
      <c r="S8" s="622"/>
      <c r="T8" s="622"/>
      <c r="U8" s="622"/>
      <c r="V8" s="622"/>
      <c r="W8" s="622"/>
      <c r="X8" s="622"/>
      <c r="Y8" s="623"/>
      <c r="Z8" s="659">
        <v>0.3</v>
      </c>
      <c r="AA8" s="659"/>
      <c r="AB8" s="659"/>
      <c r="AC8" s="659"/>
      <c r="AD8" s="660">
        <v>139897</v>
      </c>
      <c r="AE8" s="660"/>
      <c r="AF8" s="660"/>
      <c r="AG8" s="660"/>
      <c r="AH8" s="660"/>
      <c r="AI8" s="660"/>
      <c r="AJ8" s="660"/>
      <c r="AK8" s="660"/>
      <c r="AL8" s="624">
        <v>0.6</v>
      </c>
      <c r="AM8" s="625"/>
      <c r="AN8" s="625"/>
      <c r="AO8" s="661"/>
      <c r="AP8" s="618" t="s">
        <v>227</v>
      </c>
      <c r="AQ8" s="619"/>
      <c r="AR8" s="619"/>
      <c r="AS8" s="619"/>
      <c r="AT8" s="619"/>
      <c r="AU8" s="619"/>
      <c r="AV8" s="619"/>
      <c r="AW8" s="619"/>
      <c r="AX8" s="619"/>
      <c r="AY8" s="619"/>
      <c r="AZ8" s="619"/>
      <c r="BA8" s="619"/>
      <c r="BB8" s="619"/>
      <c r="BC8" s="619"/>
      <c r="BD8" s="619"/>
      <c r="BE8" s="619"/>
      <c r="BF8" s="620"/>
      <c r="BG8" s="621">
        <v>182449</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25761039</v>
      </c>
      <c r="CS8" s="622"/>
      <c r="CT8" s="622"/>
      <c r="CU8" s="622"/>
      <c r="CV8" s="622"/>
      <c r="CW8" s="622"/>
      <c r="CX8" s="622"/>
      <c r="CY8" s="623"/>
      <c r="CZ8" s="659">
        <v>54.2</v>
      </c>
      <c r="DA8" s="659"/>
      <c r="DB8" s="659"/>
      <c r="DC8" s="659"/>
      <c r="DD8" s="627">
        <v>1146731</v>
      </c>
      <c r="DE8" s="622"/>
      <c r="DF8" s="622"/>
      <c r="DG8" s="622"/>
      <c r="DH8" s="622"/>
      <c r="DI8" s="622"/>
      <c r="DJ8" s="622"/>
      <c r="DK8" s="622"/>
      <c r="DL8" s="622"/>
      <c r="DM8" s="622"/>
      <c r="DN8" s="622"/>
      <c r="DO8" s="622"/>
      <c r="DP8" s="623"/>
      <c r="DQ8" s="627">
        <v>12837874</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149876</v>
      </c>
      <c r="S9" s="622"/>
      <c r="T9" s="622"/>
      <c r="U9" s="622"/>
      <c r="V9" s="622"/>
      <c r="W9" s="622"/>
      <c r="X9" s="622"/>
      <c r="Y9" s="623"/>
      <c r="Z9" s="659">
        <v>0.3</v>
      </c>
      <c r="AA9" s="659"/>
      <c r="AB9" s="659"/>
      <c r="AC9" s="659"/>
      <c r="AD9" s="660">
        <v>149876</v>
      </c>
      <c r="AE9" s="660"/>
      <c r="AF9" s="660"/>
      <c r="AG9" s="660"/>
      <c r="AH9" s="660"/>
      <c r="AI9" s="660"/>
      <c r="AJ9" s="660"/>
      <c r="AK9" s="660"/>
      <c r="AL9" s="624">
        <v>0.6</v>
      </c>
      <c r="AM9" s="625"/>
      <c r="AN9" s="625"/>
      <c r="AO9" s="661"/>
      <c r="AP9" s="618" t="s">
        <v>230</v>
      </c>
      <c r="AQ9" s="619"/>
      <c r="AR9" s="619"/>
      <c r="AS9" s="619"/>
      <c r="AT9" s="619"/>
      <c r="AU9" s="619"/>
      <c r="AV9" s="619"/>
      <c r="AW9" s="619"/>
      <c r="AX9" s="619"/>
      <c r="AY9" s="619"/>
      <c r="AZ9" s="619"/>
      <c r="BA9" s="619"/>
      <c r="BB9" s="619"/>
      <c r="BC9" s="619"/>
      <c r="BD9" s="619"/>
      <c r="BE9" s="619"/>
      <c r="BF9" s="620"/>
      <c r="BG9" s="621">
        <v>5745179</v>
      </c>
      <c r="BH9" s="622"/>
      <c r="BI9" s="622"/>
      <c r="BJ9" s="622"/>
      <c r="BK9" s="622"/>
      <c r="BL9" s="622"/>
      <c r="BM9" s="622"/>
      <c r="BN9" s="623"/>
      <c r="BO9" s="659">
        <v>42.5</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4855222</v>
      </c>
      <c r="CS9" s="622"/>
      <c r="CT9" s="622"/>
      <c r="CU9" s="622"/>
      <c r="CV9" s="622"/>
      <c r="CW9" s="622"/>
      <c r="CX9" s="622"/>
      <c r="CY9" s="623"/>
      <c r="CZ9" s="659">
        <v>10.199999999999999</v>
      </c>
      <c r="DA9" s="659"/>
      <c r="DB9" s="659"/>
      <c r="DC9" s="659"/>
      <c r="DD9" s="627">
        <v>22599</v>
      </c>
      <c r="DE9" s="622"/>
      <c r="DF9" s="622"/>
      <c r="DG9" s="622"/>
      <c r="DH9" s="622"/>
      <c r="DI9" s="622"/>
      <c r="DJ9" s="622"/>
      <c r="DK9" s="622"/>
      <c r="DL9" s="622"/>
      <c r="DM9" s="622"/>
      <c r="DN9" s="622"/>
      <c r="DO9" s="622"/>
      <c r="DP9" s="623"/>
      <c r="DQ9" s="627">
        <v>3064601</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197949</v>
      </c>
      <c r="BH10" s="622"/>
      <c r="BI10" s="622"/>
      <c r="BJ10" s="622"/>
      <c r="BK10" s="622"/>
      <c r="BL10" s="622"/>
      <c r="BM10" s="622"/>
      <c r="BN10" s="623"/>
      <c r="BO10" s="659">
        <v>1.5</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25072</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23896</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2439031</v>
      </c>
      <c r="S11" s="622"/>
      <c r="T11" s="622"/>
      <c r="U11" s="622"/>
      <c r="V11" s="622"/>
      <c r="W11" s="622"/>
      <c r="X11" s="622"/>
      <c r="Y11" s="623"/>
      <c r="Z11" s="624">
        <v>5.0999999999999996</v>
      </c>
      <c r="AA11" s="625"/>
      <c r="AB11" s="625"/>
      <c r="AC11" s="626"/>
      <c r="AD11" s="627">
        <v>2439031</v>
      </c>
      <c r="AE11" s="622"/>
      <c r="AF11" s="622"/>
      <c r="AG11" s="622"/>
      <c r="AH11" s="622"/>
      <c r="AI11" s="622"/>
      <c r="AJ11" s="622"/>
      <c r="AK11" s="623"/>
      <c r="AL11" s="624">
        <v>10</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307376</v>
      </c>
      <c r="BH11" s="622"/>
      <c r="BI11" s="622"/>
      <c r="BJ11" s="622"/>
      <c r="BK11" s="622"/>
      <c r="BL11" s="622"/>
      <c r="BM11" s="622"/>
      <c r="BN11" s="623"/>
      <c r="BO11" s="659">
        <v>2.2999999999999998</v>
      </c>
      <c r="BP11" s="659"/>
      <c r="BQ11" s="659"/>
      <c r="BR11" s="659"/>
      <c r="BS11" s="660">
        <v>32003</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248298</v>
      </c>
      <c r="CS11" s="622"/>
      <c r="CT11" s="622"/>
      <c r="CU11" s="622"/>
      <c r="CV11" s="622"/>
      <c r="CW11" s="622"/>
      <c r="CX11" s="622"/>
      <c r="CY11" s="623"/>
      <c r="CZ11" s="659">
        <v>0.5</v>
      </c>
      <c r="DA11" s="659"/>
      <c r="DB11" s="659"/>
      <c r="DC11" s="659"/>
      <c r="DD11" s="627">
        <v>69587</v>
      </c>
      <c r="DE11" s="622"/>
      <c r="DF11" s="622"/>
      <c r="DG11" s="622"/>
      <c r="DH11" s="622"/>
      <c r="DI11" s="622"/>
      <c r="DJ11" s="622"/>
      <c r="DK11" s="622"/>
      <c r="DL11" s="622"/>
      <c r="DM11" s="622"/>
      <c r="DN11" s="622"/>
      <c r="DO11" s="622"/>
      <c r="DP11" s="623"/>
      <c r="DQ11" s="627">
        <v>165330</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46521</v>
      </c>
      <c r="S12" s="622"/>
      <c r="T12" s="622"/>
      <c r="U12" s="622"/>
      <c r="V12" s="622"/>
      <c r="W12" s="622"/>
      <c r="X12" s="622"/>
      <c r="Y12" s="623"/>
      <c r="Z12" s="659">
        <v>0.1</v>
      </c>
      <c r="AA12" s="659"/>
      <c r="AB12" s="659"/>
      <c r="AC12" s="659"/>
      <c r="AD12" s="660">
        <v>46521</v>
      </c>
      <c r="AE12" s="660"/>
      <c r="AF12" s="660"/>
      <c r="AG12" s="660"/>
      <c r="AH12" s="660"/>
      <c r="AI12" s="660"/>
      <c r="AJ12" s="660"/>
      <c r="AK12" s="660"/>
      <c r="AL12" s="624">
        <v>0.2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5211155</v>
      </c>
      <c r="BH12" s="622"/>
      <c r="BI12" s="622"/>
      <c r="BJ12" s="622"/>
      <c r="BK12" s="622"/>
      <c r="BL12" s="622"/>
      <c r="BM12" s="622"/>
      <c r="BN12" s="623"/>
      <c r="BO12" s="659">
        <v>38.6</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154124</v>
      </c>
      <c r="CS12" s="622"/>
      <c r="CT12" s="622"/>
      <c r="CU12" s="622"/>
      <c r="CV12" s="622"/>
      <c r="CW12" s="622"/>
      <c r="CX12" s="622"/>
      <c r="CY12" s="623"/>
      <c r="CZ12" s="659">
        <v>0.3</v>
      </c>
      <c r="DA12" s="659"/>
      <c r="DB12" s="659"/>
      <c r="DC12" s="659"/>
      <c r="DD12" s="627" t="s">
        <v>122</v>
      </c>
      <c r="DE12" s="622"/>
      <c r="DF12" s="622"/>
      <c r="DG12" s="622"/>
      <c r="DH12" s="622"/>
      <c r="DI12" s="622"/>
      <c r="DJ12" s="622"/>
      <c r="DK12" s="622"/>
      <c r="DL12" s="622"/>
      <c r="DM12" s="622"/>
      <c r="DN12" s="622"/>
      <c r="DO12" s="622"/>
      <c r="DP12" s="623"/>
      <c r="DQ12" s="627">
        <v>107658</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5101544</v>
      </c>
      <c r="BH13" s="622"/>
      <c r="BI13" s="622"/>
      <c r="BJ13" s="622"/>
      <c r="BK13" s="622"/>
      <c r="BL13" s="622"/>
      <c r="BM13" s="622"/>
      <c r="BN13" s="623"/>
      <c r="BO13" s="659">
        <v>37.799999999999997</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2650477</v>
      </c>
      <c r="CS13" s="622"/>
      <c r="CT13" s="622"/>
      <c r="CU13" s="622"/>
      <c r="CV13" s="622"/>
      <c r="CW13" s="622"/>
      <c r="CX13" s="622"/>
      <c r="CY13" s="623"/>
      <c r="CZ13" s="659">
        <v>5.6</v>
      </c>
      <c r="DA13" s="659"/>
      <c r="DB13" s="659"/>
      <c r="DC13" s="659"/>
      <c r="DD13" s="627">
        <v>645480</v>
      </c>
      <c r="DE13" s="622"/>
      <c r="DF13" s="622"/>
      <c r="DG13" s="622"/>
      <c r="DH13" s="622"/>
      <c r="DI13" s="622"/>
      <c r="DJ13" s="622"/>
      <c r="DK13" s="622"/>
      <c r="DL13" s="622"/>
      <c r="DM13" s="622"/>
      <c r="DN13" s="622"/>
      <c r="DO13" s="622"/>
      <c r="DP13" s="623"/>
      <c r="DQ13" s="627">
        <v>2046042</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2537</v>
      </c>
      <c r="S14" s="622"/>
      <c r="T14" s="622"/>
      <c r="U14" s="622"/>
      <c r="V14" s="622"/>
      <c r="W14" s="622"/>
      <c r="X14" s="622"/>
      <c r="Y14" s="623"/>
      <c r="Z14" s="659">
        <v>0</v>
      </c>
      <c r="AA14" s="659"/>
      <c r="AB14" s="659"/>
      <c r="AC14" s="659"/>
      <c r="AD14" s="660">
        <v>2537</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254287</v>
      </c>
      <c r="BH14" s="622"/>
      <c r="BI14" s="622"/>
      <c r="BJ14" s="622"/>
      <c r="BK14" s="622"/>
      <c r="BL14" s="622"/>
      <c r="BM14" s="622"/>
      <c r="BN14" s="623"/>
      <c r="BO14" s="659">
        <v>1.9</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1734593</v>
      </c>
      <c r="CS14" s="622"/>
      <c r="CT14" s="622"/>
      <c r="CU14" s="622"/>
      <c r="CV14" s="622"/>
      <c r="CW14" s="622"/>
      <c r="CX14" s="622"/>
      <c r="CY14" s="623"/>
      <c r="CZ14" s="659">
        <v>3.6</v>
      </c>
      <c r="DA14" s="659"/>
      <c r="DB14" s="659"/>
      <c r="DC14" s="659"/>
      <c r="DD14" s="627">
        <v>164216</v>
      </c>
      <c r="DE14" s="622"/>
      <c r="DF14" s="622"/>
      <c r="DG14" s="622"/>
      <c r="DH14" s="622"/>
      <c r="DI14" s="622"/>
      <c r="DJ14" s="622"/>
      <c r="DK14" s="622"/>
      <c r="DL14" s="622"/>
      <c r="DM14" s="622"/>
      <c r="DN14" s="622"/>
      <c r="DO14" s="622"/>
      <c r="DP14" s="623"/>
      <c r="DQ14" s="627">
        <v>1053806</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619103</v>
      </c>
      <c r="BH15" s="622"/>
      <c r="BI15" s="622"/>
      <c r="BJ15" s="622"/>
      <c r="BK15" s="622"/>
      <c r="BL15" s="622"/>
      <c r="BM15" s="622"/>
      <c r="BN15" s="623"/>
      <c r="BO15" s="659">
        <v>4.5999999999999996</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4292592</v>
      </c>
      <c r="CS15" s="622"/>
      <c r="CT15" s="622"/>
      <c r="CU15" s="622"/>
      <c r="CV15" s="622"/>
      <c r="CW15" s="622"/>
      <c r="CX15" s="622"/>
      <c r="CY15" s="623"/>
      <c r="CZ15" s="659">
        <v>9</v>
      </c>
      <c r="DA15" s="659"/>
      <c r="DB15" s="659"/>
      <c r="DC15" s="659"/>
      <c r="DD15" s="627">
        <v>711920</v>
      </c>
      <c r="DE15" s="622"/>
      <c r="DF15" s="622"/>
      <c r="DG15" s="622"/>
      <c r="DH15" s="622"/>
      <c r="DI15" s="622"/>
      <c r="DJ15" s="622"/>
      <c r="DK15" s="622"/>
      <c r="DL15" s="622"/>
      <c r="DM15" s="622"/>
      <c r="DN15" s="622"/>
      <c r="DO15" s="622"/>
      <c r="DP15" s="623"/>
      <c r="DQ15" s="627">
        <v>3511675</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55743</v>
      </c>
      <c r="S16" s="622"/>
      <c r="T16" s="622"/>
      <c r="U16" s="622"/>
      <c r="V16" s="622"/>
      <c r="W16" s="622"/>
      <c r="X16" s="622"/>
      <c r="Y16" s="623"/>
      <c r="Z16" s="659">
        <v>0.1</v>
      </c>
      <c r="AA16" s="659"/>
      <c r="AB16" s="659"/>
      <c r="AC16" s="659"/>
      <c r="AD16" s="660">
        <v>55743</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79685</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13685</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252943</v>
      </c>
      <c r="S17" s="622"/>
      <c r="T17" s="622"/>
      <c r="U17" s="622"/>
      <c r="V17" s="622"/>
      <c r="W17" s="622"/>
      <c r="X17" s="622"/>
      <c r="Y17" s="623"/>
      <c r="Z17" s="659">
        <v>0.5</v>
      </c>
      <c r="AA17" s="659"/>
      <c r="AB17" s="659"/>
      <c r="AC17" s="659"/>
      <c r="AD17" s="660">
        <v>252943</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2985979</v>
      </c>
      <c r="CS17" s="622"/>
      <c r="CT17" s="622"/>
      <c r="CU17" s="622"/>
      <c r="CV17" s="622"/>
      <c r="CW17" s="622"/>
      <c r="CX17" s="622"/>
      <c r="CY17" s="623"/>
      <c r="CZ17" s="659">
        <v>6.3</v>
      </c>
      <c r="DA17" s="659"/>
      <c r="DB17" s="659"/>
      <c r="DC17" s="659"/>
      <c r="DD17" s="627" t="s">
        <v>122</v>
      </c>
      <c r="DE17" s="622"/>
      <c r="DF17" s="622"/>
      <c r="DG17" s="622"/>
      <c r="DH17" s="622"/>
      <c r="DI17" s="622"/>
      <c r="DJ17" s="622"/>
      <c r="DK17" s="622"/>
      <c r="DL17" s="622"/>
      <c r="DM17" s="622"/>
      <c r="DN17" s="622"/>
      <c r="DO17" s="622"/>
      <c r="DP17" s="623"/>
      <c r="DQ17" s="627">
        <v>2888911</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101938</v>
      </c>
      <c r="S18" s="622"/>
      <c r="T18" s="622"/>
      <c r="U18" s="622"/>
      <c r="V18" s="622"/>
      <c r="W18" s="622"/>
      <c r="X18" s="622"/>
      <c r="Y18" s="623"/>
      <c r="Z18" s="659">
        <v>0.2</v>
      </c>
      <c r="AA18" s="659"/>
      <c r="AB18" s="659"/>
      <c r="AC18" s="659"/>
      <c r="AD18" s="660">
        <v>101938</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93655</v>
      </c>
      <c r="S19" s="622"/>
      <c r="T19" s="622"/>
      <c r="U19" s="622"/>
      <c r="V19" s="622"/>
      <c r="W19" s="622"/>
      <c r="X19" s="622"/>
      <c r="Y19" s="623"/>
      <c r="Z19" s="659">
        <v>0.2</v>
      </c>
      <c r="AA19" s="659"/>
      <c r="AB19" s="659"/>
      <c r="AC19" s="659"/>
      <c r="AD19" s="660">
        <v>93655</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995773</v>
      </c>
      <c r="BH19" s="622"/>
      <c r="BI19" s="622"/>
      <c r="BJ19" s="622"/>
      <c r="BK19" s="622"/>
      <c r="BL19" s="622"/>
      <c r="BM19" s="622"/>
      <c r="BN19" s="623"/>
      <c r="BO19" s="659">
        <v>7.4</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8283</v>
      </c>
      <c r="S20" s="622"/>
      <c r="T20" s="622"/>
      <c r="U20" s="622"/>
      <c r="V20" s="622"/>
      <c r="W20" s="622"/>
      <c r="X20" s="622"/>
      <c r="Y20" s="623"/>
      <c r="Z20" s="659">
        <v>0</v>
      </c>
      <c r="AA20" s="659"/>
      <c r="AB20" s="659"/>
      <c r="AC20" s="659"/>
      <c r="AD20" s="660">
        <v>8283</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995773</v>
      </c>
      <c r="BH20" s="622"/>
      <c r="BI20" s="622"/>
      <c r="BJ20" s="622"/>
      <c r="BK20" s="622"/>
      <c r="BL20" s="622"/>
      <c r="BM20" s="622"/>
      <c r="BN20" s="623"/>
      <c r="BO20" s="659">
        <v>7.4</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47560683</v>
      </c>
      <c r="CS20" s="622"/>
      <c r="CT20" s="622"/>
      <c r="CU20" s="622"/>
      <c r="CV20" s="622"/>
      <c r="CW20" s="622"/>
      <c r="CX20" s="622"/>
      <c r="CY20" s="623"/>
      <c r="CZ20" s="659">
        <v>100</v>
      </c>
      <c r="DA20" s="659"/>
      <c r="DB20" s="659"/>
      <c r="DC20" s="659"/>
      <c r="DD20" s="627">
        <v>3486765</v>
      </c>
      <c r="DE20" s="622"/>
      <c r="DF20" s="622"/>
      <c r="DG20" s="622"/>
      <c r="DH20" s="622"/>
      <c r="DI20" s="622"/>
      <c r="DJ20" s="622"/>
      <c r="DK20" s="622"/>
      <c r="DL20" s="622"/>
      <c r="DM20" s="622"/>
      <c r="DN20" s="622"/>
      <c r="DO20" s="622"/>
      <c r="DP20" s="623"/>
      <c r="DQ20" s="627">
        <v>29265028</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8545754</v>
      </c>
      <c r="S21" s="622"/>
      <c r="T21" s="622"/>
      <c r="U21" s="622"/>
      <c r="V21" s="622"/>
      <c r="W21" s="622"/>
      <c r="X21" s="622"/>
      <c r="Y21" s="623"/>
      <c r="Z21" s="659">
        <v>17.8</v>
      </c>
      <c r="AA21" s="659"/>
      <c r="AB21" s="659"/>
      <c r="AC21" s="659"/>
      <c r="AD21" s="660">
        <v>8333674</v>
      </c>
      <c r="AE21" s="660"/>
      <c r="AF21" s="660"/>
      <c r="AG21" s="660"/>
      <c r="AH21" s="660"/>
      <c r="AI21" s="660"/>
      <c r="AJ21" s="660"/>
      <c r="AK21" s="660"/>
      <c r="AL21" s="624">
        <v>34.1</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3508</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8333674</v>
      </c>
      <c r="S22" s="622"/>
      <c r="T22" s="622"/>
      <c r="U22" s="622"/>
      <c r="V22" s="622"/>
      <c r="W22" s="622"/>
      <c r="X22" s="622"/>
      <c r="Y22" s="623"/>
      <c r="Z22" s="659">
        <v>17.3</v>
      </c>
      <c r="AA22" s="659"/>
      <c r="AB22" s="659"/>
      <c r="AC22" s="659"/>
      <c r="AD22" s="660">
        <v>8333674</v>
      </c>
      <c r="AE22" s="660"/>
      <c r="AF22" s="660"/>
      <c r="AG22" s="660"/>
      <c r="AH22" s="660"/>
      <c r="AI22" s="660"/>
      <c r="AJ22" s="660"/>
      <c r="AK22" s="660"/>
      <c r="AL22" s="624">
        <v>34.1</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212080</v>
      </c>
      <c r="S23" s="622"/>
      <c r="T23" s="622"/>
      <c r="U23" s="622"/>
      <c r="V23" s="622"/>
      <c r="W23" s="622"/>
      <c r="X23" s="622"/>
      <c r="Y23" s="623"/>
      <c r="Z23" s="659">
        <v>0.4</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992265</v>
      </c>
      <c r="BH23" s="622"/>
      <c r="BI23" s="622"/>
      <c r="BJ23" s="622"/>
      <c r="BK23" s="622"/>
      <c r="BL23" s="622"/>
      <c r="BM23" s="622"/>
      <c r="BN23" s="623"/>
      <c r="BO23" s="659">
        <v>7.3</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26817103</v>
      </c>
      <c r="CS24" s="677"/>
      <c r="CT24" s="677"/>
      <c r="CU24" s="677"/>
      <c r="CV24" s="677"/>
      <c r="CW24" s="677"/>
      <c r="CX24" s="677"/>
      <c r="CY24" s="702"/>
      <c r="CZ24" s="703">
        <v>56.4</v>
      </c>
      <c r="DA24" s="685"/>
      <c r="DB24" s="685"/>
      <c r="DC24" s="705"/>
      <c r="DD24" s="701">
        <v>15553239</v>
      </c>
      <c r="DE24" s="677"/>
      <c r="DF24" s="677"/>
      <c r="DG24" s="677"/>
      <c r="DH24" s="677"/>
      <c r="DI24" s="677"/>
      <c r="DJ24" s="677"/>
      <c r="DK24" s="702"/>
      <c r="DL24" s="701">
        <v>13291942</v>
      </c>
      <c r="DM24" s="677"/>
      <c r="DN24" s="677"/>
      <c r="DO24" s="677"/>
      <c r="DP24" s="677"/>
      <c r="DQ24" s="677"/>
      <c r="DR24" s="677"/>
      <c r="DS24" s="677"/>
      <c r="DT24" s="677"/>
      <c r="DU24" s="677"/>
      <c r="DV24" s="702"/>
      <c r="DW24" s="703">
        <v>53.9</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25471825</v>
      </c>
      <c r="S25" s="622"/>
      <c r="T25" s="622"/>
      <c r="U25" s="622"/>
      <c r="V25" s="622"/>
      <c r="W25" s="622"/>
      <c r="X25" s="622"/>
      <c r="Y25" s="623"/>
      <c r="Z25" s="659">
        <v>53</v>
      </c>
      <c r="AA25" s="659"/>
      <c r="AB25" s="659"/>
      <c r="AC25" s="659"/>
      <c r="AD25" s="660">
        <v>24267480</v>
      </c>
      <c r="AE25" s="660"/>
      <c r="AF25" s="660"/>
      <c r="AG25" s="660"/>
      <c r="AH25" s="660"/>
      <c r="AI25" s="660"/>
      <c r="AJ25" s="660"/>
      <c r="AK25" s="660"/>
      <c r="AL25" s="624">
        <v>99.2</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8317793</v>
      </c>
      <c r="CS25" s="634"/>
      <c r="CT25" s="634"/>
      <c r="CU25" s="634"/>
      <c r="CV25" s="634"/>
      <c r="CW25" s="634"/>
      <c r="CX25" s="634"/>
      <c r="CY25" s="635"/>
      <c r="CZ25" s="624">
        <v>17.5</v>
      </c>
      <c r="DA25" s="636"/>
      <c r="DB25" s="636"/>
      <c r="DC25" s="637"/>
      <c r="DD25" s="627">
        <v>7086204</v>
      </c>
      <c r="DE25" s="634"/>
      <c r="DF25" s="634"/>
      <c r="DG25" s="634"/>
      <c r="DH25" s="634"/>
      <c r="DI25" s="634"/>
      <c r="DJ25" s="634"/>
      <c r="DK25" s="635"/>
      <c r="DL25" s="627">
        <v>7038736</v>
      </c>
      <c r="DM25" s="634"/>
      <c r="DN25" s="634"/>
      <c r="DO25" s="634"/>
      <c r="DP25" s="634"/>
      <c r="DQ25" s="634"/>
      <c r="DR25" s="634"/>
      <c r="DS25" s="634"/>
      <c r="DT25" s="634"/>
      <c r="DU25" s="634"/>
      <c r="DV25" s="635"/>
      <c r="DW25" s="624">
        <v>28.5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12368</v>
      </c>
      <c r="S26" s="622"/>
      <c r="T26" s="622"/>
      <c r="U26" s="622"/>
      <c r="V26" s="622"/>
      <c r="W26" s="622"/>
      <c r="X26" s="622"/>
      <c r="Y26" s="623"/>
      <c r="Z26" s="659">
        <v>0</v>
      </c>
      <c r="AA26" s="659"/>
      <c r="AB26" s="659"/>
      <c r="AC26" s="659"/>
      <c r="AD26" s="660">
        <v>12368</v>
      </c>
      <c r="AE26" s="660"/>
      <c r="AF26" s="660"/>
      <c r="AG26" s="660"/>
      <c r="AH26" s="660"/>
      <c r="AI26" s="660"/>
      <c r="AJ26" s="660"/>
      <c r="AK26" s="660"/>
      <c r="AL26" s="624">
        <v>0.1</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5162187</v>
      </c>
      <c r="CS26" s="622"/>
      <c r="CT26" s="622"/>
      <c r="CU26" s="622"/>
      <c r="CV26" s="622"/>
      <c r="CW26" s="622"/>
      <c r="CX26" s="622"/>
      <c r="CY26" s="623"/>
      <c r="CZ26" s="624">
        <v>10.9</v>
      </c>
      <c r="DA26" s="636"/>
      <c r="DB26" s="636"/>
      <c r="DC26" s="637"/>
      <c r="DD26" s="627">
        <v>4378297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838614</v>
      </c>
      <c r="S27" s="622"/>
      <c r="T27" s="622"/>
      <c r="U27" s="622"/>
      <c r="V27" s="622"/>
      <c r="W27" s="622"/>
      <c r="X27" s="622"/>
      <c r="Y27" s="623"/>
      <c r="Z27" s="659">
        <v>1.7</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13513271</v>
      </c>
      <c r="BH27" s="622"/>
      <c r="BI27" s="622"/>
      <c r="BJ27" s="622"/>
      <c r="BK27" s="622"/>
      <c r="BL27" s="622"/>
      <c r="BM27" s="622"/>
      <c r="BN27" s="623"/>
      <c r="BO27" s="659">
        <v>100</v>
      </c>
      <c r="BP27" s="659"/>
      <c r="BQ27" s="659"/>
      <c r="BR27" s="659"/>
      <c r="BS27" s="660">
        <v>32003</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15529745</v>
      </c>
      <c r="CS27" s="634"/>
      <c r="CT27" s="634"/>
      <c r="CU27" s="634"/>
      <c r="CV27" s="634"/>
      <c r="CW27" s="634"/>
      <c r="CX27" s="634"/>
      <c r="CY27" s="635"/>
      <c r="CZ27" s="624">
        <v>32.700000000000003</v>
      </c>
      <c r="DA27" s="636"/>
      <c r="DB27" s="636"/>
      <c r="DC27" s="637"/>
      <c r="DD27" s="627">
        <v>5594538</v>
      </c>
      <c r="DE27" s="634"/>
      <c r="DF27" s="634"/>
      <c r="DG27" s="634"/>
      <c r="DH27" s="634"/>
      <c r="DI27" s="634"/>
      <c r="DJ27" s="634"/>
      <c r="DK27" s="635"/>
      <c r="DL27" s="627">
        <v>3795587</v>
      </c>
      <c r="DM27" s="634"/>
      <c r="DN27" s="634"/>
      <c r="DO27" s="634"/>
      <c r="DP27" s="634"/>
      <c r="DQ27" s="634"/>
      <c r="DR27" s="634"/>
      <c r="DS27" s="634"/>
      <c r="DT27" s="634"/>
      <c r="DU27" s="634"/>
      <c r="DV27" s="635"/>
      <c r="DW27" s="624">
        <v>15.4</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583299</v>
      </c>
      <c r="S28" s="622"/>
      <c r="T28" s="622"/>
      <c r="U28" s="622"/>
      <c r="V28" s="622"/>
      <c r="W28" s="622"/>
      <c r="X28" s="622"/>
      <c r="Y28" s="623"/>
      <c r="Z28" s="659">
        <v>1.2</v>
      </c>
      <c r="AA28" s="659"/>
      <c r="AB28" s="659"/>
      <c r="AC28" s="659"/>
      <c r="AD28" s="660">
        <v>171958</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2969565</v>
      </c>
      <c r="CS28" s="622"/>
      <c r="CT28" s="622"/>
      <c r="CU28" s="622"/>
      <c r="CV28" s="622"/>
      <c r="CW28" s="622"/>
      <c r="CX28" s="622"/>
      <c r="CY28" s="623"/>
      <c r="CZ28" s="624">
        <v>6.2</v>
      </c>
      <c r="DA28" s="636"/>
      <c r="DB28" s="636"/>
      <c r="DC28" s="637"/>
      <c r="DD28" s="627">
        <v>2872497</v>
      </c>
      <c r="DE28" s="622"/>
      <c r="DF28" s="622"/>
      <c r="DG28" s="622"/>
      <c r="DH28" s="622"/>
      <c r="DI28" s="622"/>
      <c r="DJ28" s="622"/>
      <c r="DK28" s="623"/>
      <c r="DL28" s="627">
        <v>2457619</v>
      </c>
      <c r="DM28" s="622"/>
      <c r="DN28" s="622"/>
      <c r="DO28" s="622"/>
      <c r="DP28" s="622"/>
      <c r="DQ28" s="622"/>
      <c r="DR28" s="622"/>
      <c r="DS28" s="622"/>
      <c r="DT28" s="622"/>
      <c r="DU28" s="622"/>
      <c r="DV28" s="623"/>
      <c r="DW28" s="624">
        <v>10</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338630</v>
      </c>
      <c r="S29" s="622"/>
      <c r="T29" s="622"/>
      <c r="U29" s="622"/>
      <c r="V29" s="622"/>
      <c r="W29" s="622"/>
      <c r="X29" s="622"/>
      <c r="Y29" s="623"/>
      <c r="Z29" s="659">
        <v>0.7</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2969565</v>
      </c>
      <c r="CS29" s="634"/>
      <c r="CT29" s="634"/>
      <c r="CU29" s="634"/>
      <c r="CV29" s="634"/>
      <c r="CW29" s="634"/>
      <c r="CX29" s="634"/>
      <c r="CY29" s="635"/>
      <c r="CZ29" s="624">
        <v>6.2</v>
      </c>
      <c r="DA29" s="636"/>
      <c r="DB29" s="636"/>
      <c r="DC29" s="637"/>
      <c r="DD29" s="627">
        <v>2872497</v>
      </c>
      <c r="DE29" s="634"/>
      <c r="DF29" s="634"/>
      <c r="DG29" s="634"/>
      <c r="DH29" s="634"/>
      <c r="DI29" s="634"/>
      <c r="DJ29" s="634"/>
      <c r="DK29" s="635"/>
      <c r="DL29" s="627">
        <v>2457619</v>
      </c>
      <c r="DM29" s="634"/>
      <c r="DN29" s="634"/>
      <c r="DO29" s="634"/>
      <c r="DP29" s="634"/>
      <c r="DQ29" s="634"/>
      <c r="DR29" s="634"/>
      <c r="DS29" s="634"/>
      <c r="DT29" s="634"/>
      <c r="DU29" s="634"/>
      <c r="DV29" s="635"/>
      <c r="DW29" s="624">
        <v>10</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11499097</v>
      </c>
      <c r="S30" s="622"/>
      <c r="T30" s="622"/>
      <c r="U30" s="622"/>
      <c r="V30" s="622"/>
      <c r="W30" s="622"/>
      <c r="X30" s="622"/>
      <c r="Y30" s="623"/>
      <c r="Z30" s="659">
        <v>23.9</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2874220</v>
      </c>
      <c r="CS30" s="622"/>
      <c r="CT30" s="622"/>
      <c r="CU30" s="622"/>
      <c r="CV30" s="622"/>
      <c r="CW30" s="622"/>
      <c r="CX30" s="622"/>
      <c r="CY30" s="623"/>
      <c r="CZ30" s="624">
        <v>6</v>
      </c>
      <c r="DA30" s="636"/>
      <c r="DB30" s="636"/>
      <c r="DC30" s="637"/>
      <c r="DD30" s="627">
        <v>2783308</v>
      </c>
      <c r="DE30" s="622"/>
      <c r="DF30" s="622"/>
      <c r="DG30" s="622"/>
      <c r="DH30" s="622"/>
      <c r="DI30" s="622"/>
      <c r="DJ30" s="622"/>
      <c r="DK30" s="623"/>
      <c r="DL30" s="627">
        <v>2368431</v>
      </c>
      <c r="DM30" s="622"/>
      <c r="DN30" s="622"/>
      <c r="DO30" s="622"/>
      <c r="DP30" s="622"/>
      <c r="DQ30" s="622"/>
      <c r="DR30" s="622"/>
      <c r="DS30" s="622"/>
      <c r="DT30" s="622"/>
      <c r="DU30" s="622"/>
      <c r="DV30" s="623"/>
      <c r="DW30" s="624">
        <v>9.6</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18"/>
      <c r="AV31" s="218"/>
      <c r="AW31" s="218"/>
      <c r="AX31" s="679" t="s">
        <v>177</v>
      </c>
      <c r="AY31" s="680"/>
      <c r="AZ31" s="680"/>
      <c r="BA31" s="680"/>
      <c r="BB31" s="680"/>
      <c r="BC31" s="680"/>
      <c r="BD31" s="680"/>
      <c r="BE31" s="680"/>
      <c r="BF31" s="681"/>
      <c r="BG31" s="683">
        <v>99.3</v>
      </c>
      <c r="BH31" s="684"/>
      <c r="BI31" s="684"/>
      <c r="BJ31" s="684"/>
      <c r="BK31" s="684"/>
      <c r="BL31" s="684"/>
      <c r="BM31" s="685">
        <v>98.6</v>
      </c>
      <c r="BN31" s="684"/>
      <c r="BO31" s="684"/>
      <c r="BP31" s="684"/>
      <c r="BQ31" s="686"/>
      <c r="BR31" s="683">
        <v>99.4</v>
      </c>
      <c r="BS31" s="684"/>
      <c r="BT31" s="684"/>
      <c r="BU31" s="684"/>
      <c r="BV31" s="684"/>
      <c r="BW31" s="684"/>
      <c r="BX31" s="685">
        <v>98.8</v>
      </c>
      <c r="BY31" s="684"/>
      <c r="BZ31" s="684"/>
      <c r="CA31" s="684"/>
      <c r="CB31" s="686"/>
      <c r="CD31" s="642"/>
      <c r="CE31" s="643"/>
      <c r="CF31" s="618" t="s">
        <v>300</v>
      </c>
      <c r="CG31" s="619"/>
      <c r="CH31" s="619"/>
      <c r="CI31" s="619"/>
      <c r="CJ31" s="619"/>
      <c r="CK31" s="619"/>
      <c r="CL31" s="619"/>
      <c r="CM31" s="619"/>
      <c r="CN31" s="619"/>
      <c r="CO31" s="619"/>
      <c r="CP31" s="619"/>
      <c r="CQ31" s="620"/>
      <c r="CR31" s="621">
        <v>95345</v>
      </c>
      <c r="CS31" s="634"/>
      <c r="CT31" s="634"/>
      <c r="CU31" s="634"/>
      <c r="CV31" s="634"/>
      <c r="CW31" s="634"/>
      <c r="CX31" s="634"/>
      <c r="CY31" s="635"/>
      <c r="CZ31" s="624">
        <v>0.2</v>
      </c>
      <c r="DA31" s="636"/>
      <c r="DB31" s="636"/>
      <c r="DC31" s="637"/>
      <c r="DD31" s="627">
        <v>89189</v>
      </c>
      <c r="DE31" s="634"/>
      <c r="DF31" s="634"/>
      <c r="DG31" s="634"/>
      <c r="DH31" s="634"/>
      <c r="DI31" s="634"/>
      <c r="DJ31" s="634"/>
      <c r="DK31" s="635"/>
      <c r="DL31" s="627">
        <v>89188</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3712838</v>
      </c>
      <c r="S32" s="622"/>
      <c r="T32" s="622"/>
      <c r="U32" s="622"/>
      <c r="V32" s="622"/>
      <c r="W32" s="622"/>
      <c r="X32" s="622"/>
      <c r="Y32" s="623"/>
      <c r="Z32" s="659">
        <v>7.7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14" t="s">
        <v>302</v>
      </c>
      <c r="AX32" s="618" t="s">
        <v>303</v>
      </c>
      <c r="AY32" s="619"/>
      <c r="AZ32" s="619"/>
      <c r="BA32" s="619"/>
      <c r="BB32" s="619"/>
      <c r="BC32" s="619"/>
      <c r="BD32" s="619"/>
      <c r="BE32" s="619"/>
      <c r="BF32" s="620"/>
      <c r="BG32" s="692">
        <v>99.1</v>
      </c>
      <c r="BH32" s="634"/>
      <c r="BI32" s="634"/>
      <c r="BJ32" s="634"/>
      <c r="BK32" s="634"/>
      <c r="BL32" s="634"/>
      <c r="BM32" s="625">
        <v>98.4</v>
      </c>
      <c r="BN32" s="634"/>
      <c r="BO32" s="634"/>
      <c r="BP32" s="634"/>
      <c r="BQ32" s="657"/>
      <c r="BR32" s="692">
        <v>99.2</v>
      </c>
      <c r="BS32" s="634"/>
      <c r="BT32" s="634"/>
      <c r="BU32" s="634"/>
      <c r="BV32" s="634"/>
      <c r="BW32" s="634"/>
      <c r="BX32" s="625">
        <v>98.8</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60306</v>
      </c>
      <c r="S33" s="622"/>
      <c r="T33" s="622"/>
      <c r="U33" s="622"/>
      <c r="V33" s="622"/>
      <c r="W33" s="622"/>
      <c r="X33" s="622"/>
      <c r="Y33" s="623"/>
      <c r="Z33" s="659">
        <v>0.1</v>
      </c>
      <c r="AA33" s="659"/>
      <c r="AB33" s="659"/>
      <c r="AC33" s="659"/>
      <c r="AD33" s="660">
        <v>6401</v>
      </c>
      <c r="AE33" s="660"/>
      <c r="AF33" s="660"/>
      <c r="AG33" s="660"/>
      <c r="AH33" s="660"/>
      <c r="AI33" s="660"/>
      <c r="AJ33" s="660"/>
      <c r="AK33" s="660"/>
      <c r="AL33" s="624">
        <v>0</v>
      </c>
      <c r="AM33" s="625"/>
      <c r="AN33" s="625"/>
      <c r="AO33" s="661"/>
      <c r="AP33" s="664"/>
      <c r="AQ33" s="665"/>
      <c r="AR33" s="665"/>
      <c r="AS33" s="665"/>
      <c r="AT33" s="691"/>
      <c r="AU33" s="219"/>
      <c r="AV33" s="219"/>
      <c r="AW33" s="219"/>
      <c r="AX33" s="602" t="s">
        <v>306</v>
      </c>
      <c r="AY33" s="603"/>
      <c r="AZ33" s="603"/>
      <c r="BA33" s="603"/>
      <c r="BB33" s="603"/>
      <c r="BC33" s="603"/>
      <c r="BD33" s="603"/>
      <c r="BE33" s="603"/>
      <c r="BF33" s="604"/>
      <c r="BG33" s="682">
        <v>99.4</v>
      </c>
      <c r="BH33" s="606"/>
      <c r="BI33" s="606"/>
      <c r="BJ33" s="606"/>
      <c r="BK33" s="606"/>
      <c r="BL33" s="606"/>
      <c r="BM33" s="652">
        <v>98.7</v>
      </c>
      <c r="BN33" s="606"/>
      <c r="BO33" s="606"/>
      <c r="BP33" s="606"/>
      <c r="BQ33" s="669"/>
      <c r="BR33" s="682">
        <v>99.6</v>
      </c>
      <c r="BS33" s="606"/>
      <c r="BT33" s="606"/>
      <c r="BU33" s="606"/>
      <c r="BV33" s="606"/>
      <c r="BW33" s="606"/>
      <c r="BX33" s="652">
        <v>98.8</v>
      </c>
      <c r="BY33" s="606"/>
      <c r="BZ33" s="606"/>
      <c r="CA33" s="606"/>
      <c r="CB33" s="669"/>
      <c r="CD33" s="618" t="s">
        <v>307</v>
      </c>
      <c r="CE33" s="619"/>
      <c r="CF33" s="619"/>
      <c r="CG33" s="619"/>
      <c r="CH33" s="619"/>
      <c r="CI33" s="619"/>
      <c r="CJ33" s="619"/>
      <c r="CK33" s="619"/>
      <c r="CL33" s="619"/>
      <c r="CM33" s="619"/>
      <c r="CN33" s="619"/>
      <c r="CO33" s="619"/>
      <c r="CP33" s="619"/>
      <c r="CQ33" s="620"/>
      <c r="CR33" s="621">
        <v>17177130</v>
      </c>
      <c r="CS33" s="634"/>
      <c r="CT33" s="634"/>
      <c r="CU33" s="634"/>
      <c r="CV33" s="634"/>
      <c r="CW33" s="634"/>
      <c r="CX33" s="634"/>
      <c r="CY33" s="635"/>
      <c r="CZ33" s="624">
        <v>36.1</v>
      </c>
      <c r="DA33" s="636"/>
      <c r="DB33" s="636"/>
      <c r="DC33" s="637"/>
      <c r="DD33" s="627">
        <v>13118054</v>
      </c>
      <c r="DE33" s="634"/>
      <c r="DF33" s="634"/>
      <c r="DG33" s="634"/>
      <c r="DH33" s="634"/>
      <c r="DI33" s="634"/>
      <c r="DJ33" s="634"/>
      <c r="DK33" s="635"/>
      <c r="DL33" s="627">
        <v>10217220</v>
      </c>
      <c r="DM33" s="634"/>
      <c r="DN33" s="634"/>
      <c r="DO33" s="634"/>
      <c r="DP33" s="634"/>
      <c r="DQ33" s="634"/>
      <c r="DR33" s="634"/>
      <c r="DS33" s="634"/>
      <c r="DT33" s="634"/>
      <c r="DU33" s="634"/>
      <c r="DV33" s="635"/>
      <c r="DW33" s="624">
        <v>41.4</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119072</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5748096</v>
      </c>
      <c r="CS34" s="622"/>
      <c r="CT34" s="622"/>
      <c r="CU34" s="622"/>
      <c r="CV34" s="622"/>
      <c r="CW34" s="622"/>
      <c r="CX34" s="622"/>
      <c r="CY34" s="623"/>
      <c r="CZ34" s="624">
        <v>12.1</v>
      </c>
      <c r="DA34" s="636"/>
      <c r="DB34" s="636"/>
      <c r="DC34" s="637"/>
      <c r="DD34" s="627">
        <v>4193505</v>
      </c>
      <c r="DE34" s="622"/>
      <c r="DF34" s="622"/>
      <c r="DG34" s="622"/>
      <c r="DH34" s="622"/>
      <c r="DI34" s="622"/>
      <c r="DJ34" s="622"/>
      <c r="DK34" s="623"/>
      <c r="DL34" s="627">
        <v>3761177</v>
      </c>
      <c r="DM34" s="622"/>
      <c r="DN34" s="622"/>
      <c r="DO34" s="622"/>
      <c r="DP34" s="622"/>
      <c r="DQ34" s="622"/>
      <c r="DR34" s="622"/>
      <c r="DS34" s="622"/>
      <c r="DT34" s="622"/>
      <c r="DU34" s="622"/>
      <c r="DV34" s="623"/>
      <c r="DW34" s="624">
        <v>15.2</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945097</v>
      </c>
      <c r="S35" s="622"/>
      <c r="T35" s="622"/>
      <c r="U35" s="622"/>
      <c r="V35" s="622"/>
      <c r="W35" s="622"/>
      <c r="X35" s="622"/>
      <c r="Y35" s="623"/>
      <c r="Z35" s="659">
        <v>2</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332255</v>
      </c>
      <c r="CS35" s="634"/>
      <c r="CT35" s="634"/>
      <c r="CU35" s="634"/>
      <c r="CV35" s="634"/>
      <c r="CW35" s="634"/>
      <c r="CX35" s="634"/>
      <c r="CY35" s="635"/>
      <c r="CZ35" s="624">
        <v>0.7</v>
      </c>
      <c r="DA35" s="636"/>
      <c r="DB35" s="636"/>
      <c r="DC35" s="637"/>
      <c r="DD35" s="627">
        <v>284579</v>
      </c>
      <c r="DE35" s="634"/>
      <c r="DF35" s="634"/>
      <c r="DG35" s="634"/>
      <c r="DH35" s="634"/>
      <c r="DI35" s="634"/>
      <c r="DJ35" s="634"/>
      <c r="DK35" s="635"/>
      <c r="DL35" s="627">
        <v>275166</v>
      </c>
      <c r="DM35" s="634"/>
      <c r="DN35" s="634"/>
      <c r="DO35" s="634"/>
      <c r="DP35" s="634"/>
      <c r="DQ35" s="634"/>
      <c r="DR35" s="634"/>
      <c r="DS35" s="634"/>
      <c r="DT35" s="634"/>
      <c r="DU35" s="634"/>
      <c r="DV35" s="635"/>
      <c r="DW35" s="624">
        <v>1.1000000000000001</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1170487</v>
      </c>
      <c r="S36" s="622"/>
      <c r="T36" s="622"/>
      <c r="U36" s="622"/>
      <c r="V36" s="622"/>
      <c r="W36" s="622"/>
      <c r="X36" s="622"/>
      <c r="Y36" s="623"/>
      <c r="Z36" s="659">
        <v>2.4</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6250101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45057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4337860</v>
      </c>
      <c r="CS36" s="622"/>
      <c r="CT36" s="622"/>
      <c r="CU36" s="622"/>
      <c r="CV36" s="622"/>
      <c r="CW36" s="622"/>
      <c r="CX36" s="622"/>
      <c r="CY36" s="623"/>
      <c r="CZ36" s="624">
        <v>9.1</v>
      </c>
      <c r="DA36" s="636"/>
      <c r="DB36" s="636"/>
      <c r="DC36" s="637"/>
      <c r="DD36" s="627">
        <v>3875990</v>
      </c>
      <c r="DE36" s="622"/>
      <c r="DF36" s="622"/>
      <c r="DG36" s="622"/>
      <c r="DH36" s="622"/>
      <c r="DI36" s="622"/>
      <c r="DJ36" s="622"/>
      <c r="DK36" s="623"/>
      <c r="DL36" s="627">
        <v>2437272</v>
      </c>
      <c r="DM36" s="622"/>
      <c r="DN36" s="622"/>
      <c r="DO36" s="622"/>
      <c r="DP36" s="622"/>
      <c r="DQ36" s="622"/>
      <c r="DR36" s="622"/>
      <c r="DS36" s="622"/>
      <c r="DT36" s="622"/>
      <c r="DU36" s="622"/>
      <c r="DV36" s="623"/>
      <c r="DW36" s="624">
        <v>9.9</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1592099</v>
      </c>
      <c r="S37" s="622"/>
      <c r="T37" s="622"/>
      <c r="U37" s="622"/>
      <c r="V37" s="622"/>
      <c r="W37" s="622"/>
      <c r="X37" s="622"/>
      <c r="Y37" s="623"/>
      <c r="Z37" s="659">
        <v>3.3</v>
      </c>
      <c r="AA37" s="659"/>
      <c r="AB37" s="659"/>
      <c r="AC37" s="659"/>
      <c r="AD37" s="660">
        <v>1371</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998829</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-224142</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934264</v>
      </c>
      <c r="CS37" s="634"/>
      <c r="CT37" s="634"/>
      <c r="CU37" s="634"/>
      <c r="CV37" s="634"/>
      <c r="CW37" s="634"/>
      <c r="CX37" s="634"/>
      <c r="CY37" s="635"/>
      <c r="CZ37" s="624">
        <v>2</v>
      </c>
      <c r="DA37" s="636"/>
      <c r="DB37" s="636"/>
      <c r="DC37" s="637"/>
      <c r="DD37" s="627">
        <v>934264</v>
      </c>
      <c r="DE37" s="634"/>
      <c r="DF37" s="634"/>
      <c r="DG37" s="634"/>
      <c r="DH37" s="634"/>
      <c r="DI37" s="634"/>
      <c r="DJ37" s="634"/>
      <c r="DK37" s="635"/>
      <c r="DL37" s="627">
        <v>807750</v>
      </c>
      <c r="DM37" s="634"/>
      <c r="DN37" s="634"/>
      <c r="DO37" s="634"/>
      <c r="DP37" s="634"/>
      <c r="DQ37" s="634"/>
      <c r="DR37" s="634"/>
      <c r="DS37" s="634"/>
      <c r="DT37" s="634"/>
      <c r="DU37" s="634"/>
      <c r="DV37" s="635"/>
      <c r="DW37" s="624">
        <v>3.3</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1691600</v>
      </c>
      <c r="S38" s="622"/>
      <c r="T38" s="622"/>
      <c r="U38" s="622"/>
      <c r="V38" s="622"/>
      <c r="W38" s="622"/>
      <c r="X38" s="622"/>
      <c r="Y38" s="623"/>
      <c r="Z38" s="659">
        <v>3.5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101450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14152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5149822</v>
      </c>
      <c r="CS38" s="622"/>
      <c r="CT38" s="622"/>
      <c r="CU38" s="622"/>
      <c r="CV38" s="622"/>
      <c r="CW38" s="622"/>
      <c r="CX38" s="622"/>
      <c r="CY38" s="623"/>
      <c r="CZ38" s="624">
        <v>10.8</v>
      </c>
      <c r="DA38" s="636"/>
      <c r="DB38" s="636"/>
      <c r="DC38" s="637"/>
      <c r="DD38" s="627">
        <v>4089207</v>
      </c>
      <c r="DE38" s="622"/>
      <c r="DF38" s="622"/>
      <c r="DG38" s="622"/>
      <c r="DH38" s="622"/>
      <c r="DI38" s="622"/>
      <c r="DJ38" s="622"/>
      <c r="DK38" s="623"/>
      <c r="DL38" s="627">
        <v>3743605</v>
      </c>
      <c r="DM38" s="622"/>
      <c r="DN38" s="622"/>
      <c r="DO38" s="622"/>
      <c r="DP38" s="622"/>
      <c r="DQ38" s="622"/>
      <c r="DR38" s="622"/>
      <c r="DS38" s="622"/>
      <c r="DT38" s="622"/>
      <c r="DU38" s="622"/>
      <c r="DV38" s="623"/>
      <c r="DW38" s="624">
        <v>15.2</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21017</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712097</v>
      </c>
      <c r="CS39" s="634"/>
      <c r="CT39" s="634"/>
      <c r="CU39" s="634"/>
      <c r="CV39" s="634"/>
      <c r="CW39" s="634"/>
      <c r="CX39" s="634"/>
      <c r="CY39" s="635"/>
      <c r="CZ39" s="624">
        <v>1.5</v>
      </c>
      <c r="DA39" s="636"/>
      <c r="DB39" s="636"/>
      <c r="DC39" s="637"/>
      <c r="DD39" s="627">
        <v>674773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216000</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106</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897000</v>
      </c>
      <c r="CS40" s="622"/>
      <c r="CT40" s="622"/>
      <c r="CU40" s="622"/>
      <c r="CV40" s="622"/>
      <c r="CW40" s="622"/>
      <c r="CX40" s="622"/>
      <c r="CY40" s="623"/>
      <c r="CZ40" s="624">
        <v>1.9</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48035332</v>
      </c>
      <c r="S41" s="646"/>
      <c r="T41" s="646"/>
      <c r="U41" s="646"/>
      <c r="V41" s="646"/>
      <c r="W41" s="646"/>
      <c r="X41" s="646"/>
      <c r="Y41" s="649"/>
      <c r="Z41" s="650">
        <v>100</v>
      </c>
      <c r="AA41" s="650"/>
      <c r="AB41" s="650"/>
      <c r="AC41" s="650"/>
      <c r="AD41" s="651">
        <v>24459578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1309914</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3839908</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393</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3566450</v>
      </c>
      <c r="CS42" s="634"/>
      <c r="CT42" s="634"/>
      <c r="CU42" s="634"/>
      <c r="CV42" s="634"/>
      <c r="CW42" s="634"/>
      <c r="CX42" s="634"/>
      <c r="CY42" s="635"/>
      <c r="CZ42" s="624">
        <v>7.5</v>
      </c>
      <c r="DA42" s="636"/>
      <c r="DB42" s="636"/>
      <c r="DC42" s="637"/>
      <c r="DD42" s="627">
        <v>593735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206627</v>
      </c>
      <c r="CS43" s="634"/>
      <c r="CT43" s="634"/>
      <c r="CU43" s="634"/>
      <c r="CV43" s="634"/>
      <c r="CW43" s="634"/>
      <c r="CX43" s="634"/>
      <c r="CY43" s="635"/>
      <c r="CZ43" s="624">
        <v>0.4</v>
      </c>
      <c r="DA43" s="636"/>
      <c r="DB43" s="636"/>
      <c r="DC43" s="637"/>
      <c r="DD43" s="627">
        <v>206627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3486765</v>
      </c>
      <c r="CS44" s="622"/>
      <c r="CT44" s="622"/>
      <c r="CU44" s="622"/>
      <c r="CV44" s="622"/>
      <c r="CW44" s="622"/>
      <c r="CX44" s="622"/>
      <c r="CY44" s="623"/>
      <c r="CZ44" s="624">
        <v>7.3</v>
      </c>
      <c r="DA44" s="625"/>
      <c r="DB44" s="625"/>
      <c r="DC44" s="626"/>
      <c r="DD44" s="627">
        <v>580050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825960</v>
      </c>
      <c r="CS45" s="634"/>
      <c r="CT45" s="634"/>
      <c r="CU45" s="634"/>
      <c r="CV45" s="634"/>
      <c r="CW45" s="634"/>
      <c r="CX45" s="634"/>
      <c r="CY45" s="635"/>
      <c r="CZ45" s="624">
        <v>1.7</v>
      </c>
      <c r="DA45" s="636"/>
      <c r="DB45" s="636"/>
      <c r="DC45" s="637"/>
      <c r="DD45" s="627">
        <v>75527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2440298</v>
      </c>
      <c r="CS46" s="622"/>
      <c r="CT46" s="622"/>
      <c r="CU46" s="622"/>
      <c r="CV46" s="622"/>
      <c r="CW46" s="622"/>
      <c r="CX46" s="622"/>
      <c r="CY46" s="623"/>
      <c r="CZ46" s="624">
        <v>5.0999999999999996</v>
      </c>
      <c r="DA46" s="625"/>
      <c r="DB46" s="625"/>
      <c r="DC46" s="626"/>
      <c r="DD46" s="627">
        <v>492317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79685</v>
      </c>
      <c r="CS47" s="634"/>
      <c r="CT47" s="634"/>
      <c r="CU47" s="634"/>
      <c r="CV47" s="634"/>
      <c r="CW47" s="634"/>
      <c r="CX47" s="634"/>
      <c r="CY47" s="635"/>
      <c r="CZ47" s="624">
        <v>0.2</v>
      </c>
      <c r="DA47" s="636"/>
      <c r="DB47" s="636"/>
      <c r="DC47" s="637"/>
      <c r="DD47" s="627">
        <v>13685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47560683</v>
      </c>
      <c r="CS49" s="606"/>
      <c r="CT49" s="606"/>
      <c r="CU49" s="606"/>
      <c r="CV49" s="606"/>
      <c r="CW49" s="606"/>
      <c r="CX49" s="606"/>
      <c r="CY49" s="607"/>
      <c r="CZ49" s="608">
        <v>100</v>
      </c>
      <c r="DA49" s="609"/>
      <c r="DB49" s="609"/>
      <c r="DC49" s="610"/>
      <c r="DD49" s="611">
        <v>29265028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T69631Px0F/HPHMsHnjJtLv8028ET8HYGOPLtivPNSlWwJ34xImLxnGdt+7OxZULIBvWSNd9+3C42r9Mm+3oA==" saltValue="p2nfxR0Abmij2G9+ngowy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48062</v>
      </c>
      <c r="R7" s="1103"/>
      <c r="S7" s="1103"/>
      <c r="T7" s="1103"/>
      <c r="U7" s="1103"/>
      <c r="V7" s="1103">
        <v>47590</v>
      </c>
      <c r="W7" s="1103"/>
      <c r="X7" s="1103"/>
      <c r="Y7" s="1103"/>
      <c r="Z7" s="1103"/>
      <c r="AA7" s="1103">
        <v>472</v>
      </c>
      <c r="AB7" s="1103"/>
      <c r="AC7" s="1103"/>
      <c r="AD7" s="1103"/>
      <c r="AE7" s="1104"/>
      <c r="AF7" s="1105">
        <v>448</v>
      </c>
      <c r="AG7" s="1106"/>
      <c r="AH7" s="1106"/>
      <c r="AI7" s="1106"/>
      <c r="AJ7" s="1107"/>
      <c r="AK7" s="1108">
        <v>983</v>
      </c>
      <c r="AL7" s="1109"/>
      <c r="AM7" s="1109"/>
      <c r="AN7" s="1109"/>
      <c r="AO7" s="1109"/>
      <c r="AP7" s="1109">
        <v>27786</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t="s">
        <v>550</v>
      </c>
      <c r="BS7" s="1099" t="s">
        <v>551</v>
      </c>
      <c r="BT7" s="1100"/>
      <c r="BU7" s="1100"/>
      <c r="BV7" s="1100"/>
      <c r="BW7" s="1100"/>
      <c r="BX7" s="1100"/>
      <c r="BY7" s="1100"/>
      <c r="BZ7" s="1100"/>
      <c r="CA7" s="1100"/>
      <c r="CB7" s="1100"/>
      <c r="CC7" s="1100"/>
      <c r="CD7" s="1100"/>
      <c r="CE7" s="1100"/>
      <c r="CF7" s="1100"/>
      <c r="CG7" s="1112"/>
      <c r="CH7" s="1096">
        <v>-9</v>
      </c>
      <c r="CI7" s="1097"/>
      <c r="CJ7" s="1097"/>
      <c r="CK7" s="1097"/>
      <c r="CL7" s="1098"/>
      <c r="CM7" s="1096">
        <v>245</v>
      </c>
      <c r="CN7" s="1097"/>
      <c r="CO7" s="1097"/>
      <c r="CP7" s="1097"/>
      <c r="CQ7" s="1098"/>
      <c r="CR7" s="1096">
        <v>200</v>
      </c>
      <c r="CS7" s="1097"/>
      <c r="CT7" s="1097"/>
      <c r="CU7" s="1097"/>
      <c r="CV7" s="1098"/>
      <c r="CW7" s="1096" t="s">
        <v>544</v>
      </c>
      <c r="CX7" s="1097"/>
      <c r="CY7" s="1097"/>
      <c r="CZ7" s="1097"/>
      <c r="DA7" s="1098"/>
      <c r="DB7" s="1096" t="s">
        <v>544</v>
      </c>
      <c r="DC7" s="1097"/>
      <c r="DD7" s="1097"/>
      <c r="DE7" s="1097"/>
      <c r="DF7" s="1098"/>
      <c r="DG7" s="1096" t="s">
        <v>544</v>
      </c>
      <c r="DH7" s="1097"/>
      <c r="DI7" s="1097"/>
      <c r="DJ7" s="1097"/>
      <c r="DK7" s="1098"/>
      <c r="DL7" s="1096" t="s">
        <v>544</v>
      </c>
      <c r="DM7" s="1097"/>
      <c r="DN7" s="1097"/>
      <c r="DO7" s="1097"/>
      <c r="DP7" s="1098"/>
      <c r="DQ7" s="1096" t="s">
        <v>544</v>
      </c>
      <c r="DR7" s="1097"/>
      <c r="DS7" s="1097"/>
      <c r="DT7" s="1097"/>
      <c r="DU7" s="1098"/>
      <c r="DV7" s="1099"/>
      <c r="DW7" s="1100"/>
      <c r="DX7" s="1100"/>
      <c r="DY7" s="1100"/>
      <c r="DZ7" s="1101"/>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158</v>
      </c>
      <c r="R8" s="1039"/>
      <c r="S8" s="1039"/>
      <c r="T8" s="1039"/>
      <c r="U8" s="1039"/>
      <c r="V8" s="1039">
        <v>155</v>
      </c>
      <c r="W8" s="1039"/>
      <c r="X8" s="1039"/>
      <c r="Y8" s="1039"/>
      <c r="Z8" s="1039"/>
      <c r="AA8" s="1039">
        <v>2</v>
      </c>
      <c r="AB8" s="1039"/>
      <c r="AC8" s="1039"/>
      <c r="AD8" s="1039"/>
      <c r="AE8" s="1040"/>
      <c r="AF8" s="1035">
        <v>2</v>
      </c>
      <c r="AG8" s="1036"/>
      <c r="AH8" s="1036"/>
      <c r="AI8" s="1036"/>
      <c r="AJ8" s="1037"/>
      <c r="AK8" s="1080">
        <v>53</v>
      </c>
      <c r="AL8" s="1081"/>
      <c r="AM8" s="1081"/>
      <c r="AN8" s="1081"/>
      <c r="AO8" s="1081"/>
      <c r="AP8" s="1081" t="s">
        <v>545</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t="s">
        <v>550</v>
      </c>
      <c r="BS8" s="992" t="s">
        <v>552</v>
      </c>
      <c r="BT8" s="993"/>
      <c r="BU8" s="993"/>
      <c r="BV8" s="993"/>
      <c r="BW8" s="993"/>
      <c r="BX8" s="993"/>
      <c r="BY8" s="993"/>
      <c r="BZ8" s="993"/>
      <c r="CA8" s="993"/>
      <c r="CB8" s="993"/>
      <c r="CC8" s="993"/>
      <c r="CD8" s="993"/>
      <c r="CE8" s="993"/>
      <c r="CF8" s="993"/>
      <c r="CG8" s="1014"/>
      <c r="CH8" s="989">
        <v>0</v>
      </c>
      <c r="CI8" s="990"/>
      <c r="CJ8" s="990"/>
      <c r="CK8" s="990"/>
      <c r="CL8" s="991"/>
      <c r="CM8" s="989">
        <v>70</v>
      </c>
      <c r="CN8" s="990"/>
      <c r="CO8" s="990"/>
      <c r="CP8" s="990"/>
      <c r="CQ8" s="991"/>
      <c r="CR8" s="989">
        <v>70</v>
      </c>
      <c r="CS8" s="990"/>
      <c r="CT8" s="990"/>
      <c r="CU8" s="990"/>
      <c r="CV8" s="991"/>
      <c r="CW8" s="989">
        <v>32</v>
      </c>
      <c r="CX8" s="990"/>
      <c r="CY8" s="990"/>
      <c r="CZ8" s="990"/>
      <c r="DA8" s="991"/>
      <c r="DB8" s="989" t="s">
        <v>544</v>
      </c>
      <c r="DC8" s="990"/>
      <c r="DD8" s="990"/>
      <c r="DE8" s="990"/>
      <c r="DF8" s="991"/>
      <c r="DG8" s="989" t="s">
        <v>544</v>
      </c>
      <c r="DH8" s="990"/>
      <c r="DI8" s="990"/>
      <c r="DJ8" s="990"/>
      <c r="DK8" s="991"/>
      <c r="DL8" s="989" t="s">
        <v>544</v>
      </c>
      <c r="DM8" s="990"/>
      <c r="DN8" s="990"/>
      <c r="DO8" s="990"/>
      <c r="DP8" s="991"/>
      <c r="DQ8" s="989" t="s">
        <v>544</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t="s">
        <v>550</v>
      </c>
      <c r="BS9" s="992" t="s">
        <v>553</v>
      </c>
      <c r="BT9" s="993"/>
      <c r="BU9" s="993"/>
      <c r="BV9" s="993"/>
      <c r="BW9" s="993"/>
      <c r="BX9" s="993"/>
      <c r="BY9" s="993"/>
      <c r="BZ9" s="993"/>
      <c r="CA9" s="993"/>
      <c r="CB9" s="993"/>
      <c r="CC9" s="993"/>
      <c r="CD9" s="993"/>
      <c r="CE9" s="993"/>
      <c r="CF9" s="993"/>
      <c r="CG9" s="1014"/>
      <c r="CH9" s="989">
        <v>0</v>
      </c>
      <c r="CI9" s="990"/>
      <c r="CJ9" s="990"/>
      <c r="CK9" s="990"/>
      <c r="CL9" s="991"/>
      <c r="CM9" s="989">
        <v>2</v>
      </c>
      <c r="CN9" s="990"/>
      <c r="CO9" s="990"/>
      <c r="CP9" s="990"/>
      <c r="CQ9" s="991"/>
      <c r="CR9" s="989">
        <v>2</v>
      </c>
      <c r="CS9" s="990"/>
      <c r="CT9" s="990"/>
      <c r="CU9" s="990"/>
      <c r="CV9" s="991"/>
      <c r="CW9" s="989">
        <v>198</v>
      </c>
      <c r="CX9" s="990"/>
      <c r="CY9" s="990"/>
      <c r="CZ9" s="990"/>
      <c r="DA9" s="991"/>
      <c r="DB9" s="989" t="s">
        <v>544</v>
      </c>
      <c r="DC9" s="990"/>
      <c r="DD9" s="990"/>
      <c r="DE9" s="990"/>
      <c r="DF9" s="991"/>
      <c r="DG9" s="989" t="s">
        <v>544</v>
      </c>
      <c r="DH9" s="990"/>
      <c r="DI9" s="990"/>
      <c r="DJ9" s="990"/>
      <c r="DK9" s="991"/>
      <c r="DL9" s="989" t="s">
        <v>544</v>
      </c>
      <c r="DM9" s="990"/>
      <c r="DN9" s="990"/>
      <c r="DO9" s="990"/>
      <c r="DP9" s="991"/>
      <c r="DQ9" s="989" t="s">
        <v>544</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48035</v>
      </c>
      <c r="R23" s="1061"/>
      <c r="S23" s="1061"/>
      <c r="T23" s="1061"/>
      <c r="U23" s="1061"/>
      <c r="V23" s="1061">
        <v>47561</v>
      </c>
      <c r="W23" s="1061"/>
      <c r="X23" s="1061"/>
      <c r="Y23" s="1061"/>
      <c r="Z23" s="1061"/>
      <c r="AA23" s="1061">
        <v>475</v>
      </c>
      <c r="AB23" s="1061"/>
      <c r="AC23" s="1061"/>
      <c r="AD23" s="1061"/>
      <c r="AE23" s="1068"/>
      <c r="AF23" s="1069">
        <v>450</v>
      </c>
      <c r="AG23" s="1061"/>
      <c r="AH23" s="1061"/>
      <c r="AI23" s="1061"/>
      <c r="AJ23" s="1070"/>
      <c r="AK23" s="1071"/>
      <c r="AL23" s="1072"/>
      <c r="AM23" s="1072"/>
      <c r="AN23" s="1072"/>
      <c r="AO23" s="1072"/>
      <c r="AP23" s="1061">
        <v>27786</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12316</v>
      </c>
      <c r="R28" s="1051"/>
      <c r="S28" s="1051"/>
      <c r="T28" s="1051"/>
      <c r="U28" s="1051"/>
      <c r="V28" s="1051">
        <v>12271</v>
      </c>
      <c r="W28" s="1051"/>
      <c r="X28" s="1051"/>
      <c r="Y28" s="1051"/>
      <c r="Z28" s="1051"/>
      <c r="AA28" s="1051">
        <v>45</v>
      </c>
      <c r="AB28" s="1051"/>
      <c r="AC28" s="1051"/>
      <c r="AD28" s="1051"/>
      <c r="AE28" s="1052"/>
      <c r="AF28" s="1053">
        <v>45</v>
      </c>
      <c r="AG28" s="1051"/>
      <c r="AH28" s="1051"/>
      <c r="AI28" s="1051"/>
      <c r="AJ28" s="1054"/>
      <c r="AK28" s="1042">
        <v>1310</v>
      </c>
      <c r="AL28" s="1043"/>
      <c r="AM28" s="1043"/>
      <c r="AN28" s="1043"/>
      <c r="AO28" s="1043"/>
      <c r="AP28" s="1043" t="s">
        <v>544</v>
      </c>
      <c r="AQ28" s="1043"/>
      <c r="AR28" s="1043"/>
      <c r="AS28" s="1043"/>
      <c r="AT28" s="1043"/>
      <c r="AU28" s="1043" t="s">
        <v>544</v>
      </c>
      <c r="AV28" s="1043"/>
      <c r="AW28" s="1043"/>
      <c r="AX28" s="1043"/>
      <c r="AY28" s="1043"/>
      <c r="AZ28" s="1044" t="s">
        <v>544</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12006</v>
      </c>
      <c r="R29" s="1039"/>
      <c r="S29" s="1039"/>
      <c r="T29" s="1039"/>
      <c r="U29" s="1039"/>
      <c r="V29" s="1039">
        <v>11991</v>
      </c>
      <c r="W29" s="1039"/>
      <c r="X29" s="1039"/>
      <c r="Y29" s="1039"/>
      <c r="Z29" s="1039"/>
      <c r="AA29" s="1039">
        <v>15</v>
      </c>
      <c r="AB29" s="1039"/>
      <c r="AC29" s="1039"/>
      <c r="AD29" s="1039"/>
      <c r="AE29" s="1040"/>
      <c r="AF29" s="1035">
        <v>15</v>
      </c>
      <c r="AG29" s="1036"/>
      <c r="AH29" s="1036"/>
      <c r="AI29" s="1036"/>
      <c r="AJ29" s="1037"/>
      <c r="AK29" s="980">
        <v>5</v>
      </c>
      <c r="AL29" s="971"/>
      <c r="AM29" s="971"/>
      <c r="AN29" s="971"/>
      <c r="AO29" s="971"/>
      <c r="AP29" s="971" t="s">
        <v>544</v>
      </c>
      <c r="AQ29" s="971"/>
      <c r="AR29" s="971"/>
      <c r="AS29" s="971"/>
      <c r="AT29" s="971"/>
      <c r="AU29" s="971" t="s">
        <v>544</v>
      </c>
      <c r="AV29" s="971"/>
      <c r="AW29" s="971"/>
      <c r="AX29" s="971"/>
      <c r="AY29" s="971"/>
      <c r="AZ29" s="1041" t="s">
        <v>544</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2314</v>
      </c>
      <c r="R30" s="1039"/>
      <c r="S30" s="1039"/>
      <c r="T30" s="1039"/>
      <c r="U30" s="1039"/>
      <c r="V30" s="1039">
        <v>2258</v>
      </c>
      <c r="W30" s="1039"/>
      <c r="X30" s="1039"/>
      <c r="Y30" s="1039"/>
      <c r="Z30" s="1039"/>
      <c r="AA30" s="1039">
        <v>56</v>
      </c>
      <c r="AB30" s="1039"/>
      <c r="AC30" s="1039"/>
      <c r="AD30" s="1039"/>
      <c r="AE30" s="1040"/>
      <c r="AF30" s="1035">
        <v>56</v>
      </c>
      <c r="AG30" s="1036"/>
      <c r="AH30" s="1036"/>
      <c r="AI30" s="1036"/>
      <c r="AJ30" s="1037"/>
      <c r="AK30" s="980">
        <v>503</v>
      </c>
      <c r="AL30" s="971"/>
      <c r="AM30" s="971"/>
      <c r="AN30" s="971"/>
      <c r="AO30" s="971"/>
      <c r="AP30" s="971" t="s">
        <v>544</v>
      </c>
      <c r="AQ30" s="971"/>
      <c r="AR30" s="971"/>
      <c r="AS30" s="971"/>
      <c r="AT30" s="971"/>
      <c r="AU30" s="971" t="s">
        <v>544</v>
      </c>
      <c r="AV30" s="971"/>
      <c r="AW30" s="971"/>
      <c r="AX30" s="971"/>
      <c r="AY30" s="971"/>
      <c r="AZ30" s="1041" t="s">
        <v>544</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2333</v>
      </c>
      <c r="R31" s="1039"/>
      <c r="S31" s="1039"/>
      <c r="T31" s="1039"/>
      <c r="U31" s="1039"/>
      <c r="V31" s="1039">
        <v>2155</v>
      </c>
      <c r="W31" s="1039"/>
      <c r="X31" s="1039"/>
      <c r="Y31" s="1039"/>
      <c r="Z31" s="1039"/>
      <c r="AA31" s="1039">
        <v>178</v>
      </c>
      <c r="AB31" s="1039"/>
      <c r="AC31" s="1039"/>
      <c r="AD31" s="1039"/>
      <c r="AE31" s="1040"/>
      <c r="AF31" s="1035">
        <v>1855</v>
      </c>
      <c r="AG31" s="1036"/>
      <c r="AH31" s="1036"/>
      <c r="AI31" s="1036"/>
      <c r="AJ31" s="1037"/>
      <c r="AK31" s="980">
        <v>12</v>
      </c>
      <c r="AL31" s="971"/>
      <c r="AM31" s="971"/>
      <c r="AN31" s="971"/>
      <c r="AO31" s="971"/>
      <c r="AP31" s="971">
        <v>4606</v>
      </c>
      <c r="AQ31" s="971"/>
      <c r="AR31" s="971"/>
      <c r="AS31" s="971"/>
      <c r="AT31" s="971"/>
      <c r="AU31" s="971">
        <v>32</v>
      </c>
      <c r="AV31" s="971"/>
      <c r="AW31" s="971"/>
      <c r="AX31" s="971"/>
      <c r="AY31" s="971"/>
      <c r="AZ31" s="1041" t="s">
        <v>544</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394</v>
      </c>
      <c r="C32" s="1031"/>
      <c r="D32" s="1031"/>
      <c r="E32" s="1031"/>
      <c r="F32" s="1031"/>
      <c r="G32" s="1031"/>
      <c r="H32" s="1031"/>
      <c r="I32" s="1031"/>
      <c r="J32" s="1031"/>
      <c r="K32" s="1031"/>
      <c r="L32" s="1031"/>
      <c r="M32" s="1031"/>
      <c r="N32" s="1031"/>
      <c r="O32" s="1031"/>
      <c r="P32" s="1032"/>
      <c r="Q32" s="1038">
        <v>3013</v>
      </c>
      <c r="R32" s="1039"/>
      <c r="S32" s="1039"/>
      <c r="T32" s="1039"/>
      <c r="U32" s="1039"/>
      <c r="V32" s="1039">
        <v>2922</v>
      </c>
      <c r="W32" s="1039"/>
      <c r="X32" s="1039"/>
      <c r="Y32" s="1039"/>
      <c r="Z32" s="1039"/>
      <c r="AA32" s="1039">
        <v>91</v>
      </c>
      <c r="AB32" s="1039"/>
      <c r="AC32" s="1039"/>
      <c r="AD32" s="1039"/>
      <c r="AE32" s="1040"/>
      <c r="AF32" s="1035">
        <v>338</v>
      </c>
      <c r="AG32" s="1036"/>
      <c r="AH32" s="1036"/>
      <c r="AI32" s="1036"/>
      <c r="AJ32" s="1037"/>
      <c r="AK32" s="980">
        <v>685</v>
      </c>
      <c r="AL32" s="971"/>
      <c r="AM32" s="971"/>
      <c r="AN32" s="971"/>
      <c r="AO32" s="971"/>
      <c r="AP32" s="971">
        <v>12749</v>
      </c>
      <c r="AQ32" s="971"/>
      <c r="AR32" s="971"/>
      <c r="AS32" s="971"/>
      <c r="AT32" s="971"/>
      <c r="AU32" s="971">
        <v>6617</v>
      </c>
      <c r="AV32" s="971"/>
      <c r="AW32" s="971"/>
      <c r="AX32" s="971"/>
      <c r="AY32" s="971"/>
      <c r="AZ32" s="1041" t="s">
        <v>545</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2309</v>
      </c>
      <c r="AG63" s="959"/>
      <c r="AH63" s="959"/>
      <c r="AI63" s="959"/>
      <c r="AJ63" s="1022"/>
      <c r="AK63" s="1023"/>
      <c r="AL63" s="963"/>
      <c r="AM63" s="963"/>
      <c r="AN63" s="963"/>
      <c r="AO63" s="963"/>
      <c r="AP63" s="959">
        <v>17355</v>
      </c>
      <c r="AQ63" s="959"/>
      <c r="AR63" s="959"/>
      <c r="AS63" s="959"/>
      <c r="AT63" s="959"/>
      <c r="AU63" s="959">
        <v>6649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546</v>
      </c>
      <c r="C68" s="986"/>
      <c r="D68" s="986"/>
      <c r="E68" s="986"/>
      <c r="F68" s="986"/>
      <c r="G68" s="986"/>
      <c r="H68" s="986"/>
      <c r="I68" s="986"/>
      <c r="J68" s="986"/>
      <c r="K68" s="986"/>
      <c r="L68" s="986"/>
      <c r="M68" s="986"/>
      <c r="N68" s="986"/>
      <c r="O68" s="986"/>
      <c r="P68" s="987"/>
      <c r="Q68" s="988">
        <v>230</v>
      </c>
      <c r="R68" s="982"/>
      <c r="S68" s="982"/>
      <c r="T68" s="982"/>
      <c r="U68" s="982"/>
      <c r="V68" s="982">
        <v>195</v>
      </c>
      <c r="W68" s="982"/>
      <c r="X68" s="982"/>
      <c r="Y68" s="982"/>
      <c r="Z68" s="982"/>
      <c r="AA68" s="982">
        <v>35</v>
      </c>
      <c r="AB68" s="982"/>
      <c r="AC68" s="982"/>
      <c r="AD68" s="982"/>
      <c r="AE68" s="982"/>
      <c r="AF68" s="982">
        <v>35</v>
      </c>
      <c r="AG68" s="982"/>
      <c r="AH68" s="982"/>
      <c r="AI68" s="982"/>
      <c r="AJ68" s="982"/>
      <c r="AK68" s="982" t="s">
        <v>545</v>
      </c>
      <c r="AL68" s="982"/>
      <c r="AM68" s="982"/>
      <c r="AN68" s="982"/>
      <c r="AO68" s="982"/>
      <c r="AP68" s="982" t="s">
        <v>544</v>
      </c>
      <c r="AQ68" s="982"/>
      <c r="AR68" s="982"/>
      <c r="AS68" s="982"/>
      <c r="AT68" s="982"/>
      <c r="AU68" s="982" t="s">
        <v>544</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547</v>
      </c>
      <c r="C69" s="975"/>
      <c r="D69" s="975"/>
      <c r="E69" s="975"/>
      <c r="F69" s="975"/>
      <c r="G69" s="975"/>
      <c r="H69" s="975"/>
      <c r="I69" s="975"/>
      <c r="J69" s="975"/>
      <c r="K69" s="975"/>
      <c r="L69" s="975"/>
      <c r="M69" s="975"/>
      <c r="N69" s="975"/>
      <c r="O69" s="975"/>
      <c r="P69" s="976"/>
      <c r="Q69" s="977">
        <v>1359863</v>
      </c>
      <c r="R69" s="971"/>
      <c r="S69" s="971"/>
      <c r="T69" s="971"/>
      <c r="U69" s="971"/>
      <c r="V69" s="971">
        <v>1332205</v>
      </c>
      <c r="W69" s="971"/>
      <c r="X69" s="971"/>
      <c r="Y69" s="971"/>
      <c r="Z69" s="971"/>
      <c r="AA69" s="971">
        <v>27659</v>
      </c>
      <c r="AB69" s="971"/>
      <c r="AC69" s="971"/>
      <c r="AD69" s="971"/>
      <c r="AE69" s="971"/>
      <c r="AF69" s="971">
        <v>27659</v>
      </c>
      <c r="AG69" s="971"/>
      <c r="AH69" s="971"/>
      <c r="AI69" s="971"/>
      <c r="AJ69" s="971"/>
      <c r="AK69" s="971">
        <v>9500</v>
      </c>
      <c r="AL69" s="971"/>
      <c r="AM69" s="971"/>
      <c r="AN69" s="971"/>
      <c r="AO69" s="971"/>
      <c r="AP69" s="971" t="s">
        <v>544</v>
      </c>
      <c r="AQ69" s="971"/>
      <c r="AR69" s="971"/>
      <c r="AS69" s="971"/>
      <c r="AT69" s="971"/>
      <c r="AU69" s="971" t="s">
        <v>544</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560</v>
      </c>
      <c r="C70" s="975"/>
      <c r="D70" s="975"/>
      <c r="E70" s="975"/>
      <c r="F70" s="975"/>
      <c r="G70" s="975"/>
      <c r="H70" s="975"/>
      <c r="I70" s="975"/>
      <c r="J70" s="975"/>
      <c r="K70" s="975"/>
      <c r="L70" s="975"/>
      <c r="M70" s="975"/>
      <c r="N70" s="975"/>
      <c r="O70" s="975"/>
      <c r="P70" s="976"/>
      <c r="Q70" s="977">
        <v>38885</v>
      </c>
      <c r="R70" s="971"/>
      <c r="S70" s="971"/>
      <c r="T70" s="971"/>
      <c r="U70" s="971"/>
      <c r="V70" s="971">
        <v>35641</v>
      </c>
      <c r="W70" s="971"/>
      <c r="X70" s="971"/>
      <c r="Y70" s="971"/>
      <c r="Z70" s="971"/>
      <c r="AA70" s="971">
        <v>3244</v>
      </c>
      <c r="AB70" s="971"/>
      <c r="AC70" s="971"/>
      <c r="AD70" s="971"/>
      <c r="AE70" s="971"/>
      <c r="AF70" s="971">
        <v>26209</v>
      </c>
      <c r="AG70" s="971"/>
      <c r="AH70" s="971"/>
      <c r="AI70" s="971"/>
      <c r="AJ70" s="971"/>
      <c r="AK70" s="971" t="s">
        <v>544</v>
      </c>
      <c r="AL70" s="971"/>
      <c r="AM70" s="971"/>
      <c r="AN70" s="971"/>
      <c r="AO70" s="971"/>
      <c r="AP70" s="971">
        <v>94795</v>
      </c>
      <c r="AQ70" s="971"/>
      <c r="AR70" s="971"/>
      <c r="AS70" s="971"/>
      <c r="AT70" s="971"/>
      <c r="AU70" s="971" t="s">
        <v>544</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548</v>
      </c>
      <c r="C71" s="975"/>
      <c r="D71" s="975"/>
      <c r="E71" s="975"/>
      <c r="F71" s="975"/>
      <c r="G71" s="975"/>
      <c r="H71" s="975"/>
      <c r="I71" s="975"/>
      <c r="J71" s="975"/>
      <c r="K71" s="975"/>
      <c r="L71" s="975"/>
      <c r="M71" s="975"/>
      <c r="N71" s="975"/>
      <c r="O71" s="975"/>
      <c r="P71" s="976"/>
      <c r="Q71" s="977">
        <v>6635</v>
      </c>
      <c r="R71" s="971"/>
      <c r="S71" s="971"/>
      <c r="T71" s="971"/>
      <c r="U71" s="971"/>
      <c r="V71" s="971">
        <v>5820</v>
      </c>
      <c r="W71" s="971"/>
      <c r="X71" s="971"/>
      <c r="Y71" s="971"/>
      <c r="Z71" s="971"/>
      <c r="AA71" s="971">
        <v>815</v>
      </c>
      <c r="AB71" s="971"/>
      <c r="AC71" s="971"/>
      <c r="AD71" s="971"/>
      <c r="AE71" s="971"/>
      <c r="AF71" s="971">
        <v>19303</v>
      </c>
      <c r="AG71" s="971"/>
      <c r="AH71" s="971"/>
      <c r="AI71" s="971"/>
      <c r="AJ71" s="971"/>
      <c r="AK71" s="971" t="s">
        <v>544</v>
      </c>
      <c r="AL71" s="971"/>
      <c r="AM71" s="971"/>
      <c r="AN71" s="971"/>
      <c r="AO71" s="971"/>
      <c r="AP71" s="971">
        <v>22689</v>
      </c>
      <c r="AQ71" s="971"/>
      <c r="AR71" s="971"/>
      <c r="AS71" s="971"/>
      <c r="AT71" s="971"/>
      <c r="AU71" s="971" t="s">
        <v>544</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549</v>
      </c>
      <c r="C72" s="975"/>
      <c r="D72" s="975"/>
      <c r="E72" s="975"/>
      <c r="F72" s="975"/>
      <c r="G72" s="975"/>
      <c r="H72" s="975"/>
      <c r="I72" s="975"/>
      <c r="J72" s="975"/>
      <c r="K72" s="975"/>
      <c r="L72" s="975"/>
      <c r="M72" s="975"/>
      <c r="N72" s="975"/>
      <c r="O72" s="975"/>
      <c r="P72" s="976"/>
      <c r="Q72" s="977">
        <v>2629</v>
      </c>
      <c r="R72" s="971"/>
      <c r="S72" s="971"/>
      <c r="T72" s="971"/>
      <c r="U72" s="971"/>
      <c r="V72" s="971">
        <v>2352</v>
      </c>
      <c r="W72" s="971"/>
      <c r="X72" s="971"/>
      <c r="Y72" s="971"/>
      <c r="Z72" s="971"/>
      <c r="AA72" s="971">
        <v>277</v>
      </c>
      <c r="AB72" s="971"/>
      <c r="AC72" s="971"/>
      <c r="AD72" s="971"/>
      <c r="AE72" s="971"/>
      <c r="AF72" s="971">
        <v>277</v>
      </c>
      <c r="AG72" s="971"/>
      <c r="AH72" s="971"/>
      <c r="AI72" s="971"/>
      <c r="AJ72" s="971"/>
      <c r="AK72" s="971">
        <v>84</v>
      </c>
      <c r="AL72" s="971"/>
      <c r="AM72" s="971"/>
      <c r="AN72" s="971"/>
      <c r="AO72" s="971"/>
      <c r="AP72" s="971">
        <v>2069</v>
      </c>
      <c r="AQ72" s="971"/>
      <c r="AR72" s="971"/>
      <c r="AS72" s="971"/>
      <c r="AT72" s="971"/>
      <c r="AU72" s="971">
        <v>843</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559</v>
      </c>
      <c r="C73" s="975"/>
      <c r="D73" s="975"/>
      <c r="E73" s="975"/>
      <c r="F73" s="975"/>
      <c r="G73" s="975"/>
      <c r="H73" s="975"/>
      <c r="I73" s="975"/>
      <c r="J73" s="975"/>
      <c r="K73" s="975"/>
      <c r="L73" s="975"/>
      <c r="M73" s="975"/>
      <c r="N73" s="975"/>
      <c r="O73" s="975"/>
      <c r="P73" s="976"/>
      <c r="Q73" s="977">
        <v>87370</v>
      </c>
      <c r="R73" s="971"/>
      <c r="S73" s="971"/>
      <c r="T73" s="971"/>
      <c r="U73" s="971"/>
      <c r="V73" s="971">
        <v>81204</v>
      </c>
      <c r="W73" s="971"/>
      <c r="X73" s="971"/>
      <c r="Y73" s="971"/>
      <c r="Z73" s="971"/>
      <c r="AA73" s="971">
        <v>6166</v>
      </c>
      <c r="AB73" s="971"/>
      <c r="AC73" s="971"/>
      <c r="AD73" s="971"/>
      <c r="AE73" s="971"/>
      <c r="AF73" s="971">
        <v>13225</v>
      </c>
      <c r="AG73" s="971"/>
      <c r="AH73" s="971"/>
      <c r="AI73" s="971"/>
      <c r="AJ73" s="971"/>
      <c r="AK73" s="971" t="s">
        <v>544</v>
      </c>
      <c r="AL73" s="971"/>
      <c r="AM73" s="971"/>
      <c r="AN73" s="971"/>
      <c r="AO73" s="971"/>
      <c r="AP73" s="971" t="s">
        <v>544</v>
      </c>
      <c r="AQ73" s="971"/>
      <c r="AR73" s="971"/>
      <c r="AS73" s="971"/>
      <c r="AT73" s="971"/>
      <c r="AU73" s="971" t="s">
        <v>544</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86708</v>
      </c>
      <c r="AG88" s="959"/>
      <c r="AH88" s="959"/>
      <c r="AI88" s="959"/>
      <c r="AJ88" s="959"/>
      <c r="AK88" s="963"/>
      <c r="AL88" s="963"/>
      <c r="AM88" s="963"/>
      <c r="AN88" s="963"/>
      <c r="AO88" s="963"/>
      <c r="AP88" s="959">
        <v>119553</v>
      </c>
      <c r="AQ88" s="959"/>
      <c r="AR88" s="959"/>
      <c r="AS88" s="959"/>
      <c r="AT88" s="959"/>
      <c r="AU88" s="959">
        <v>843</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272</v>
      </c>
      <c r="CS102" s="953"/>
      <c r="CT102" s="953"/>
      <c r="CU102" s="953"/>
      <c r="CV102" s="954"/>
      <c r="CW102" s="952">
        <v>230</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2517626</v>
      </c>
      <c r="AB110" s="889"/>
      <c r="AC110" s="889"/>
      <c r="AD110" s="889"/>
      <c r="AE110" s="890"/>
      <c r="AF110" s="891">
        <v>2496754</v>
      </c>
      <c r="AG110" s="889"/>
      <c r="AH110" s="889"/>
      <c r="AI110" s="889"/>
      <c r="AJ110" s="890"/>
      <c r="AK110" s="891">
        <v>2554687</v>
      </c>
      <c r="AL110" s="889"/>
      <c r="AM110" s="889"/>
      <c r="AN110" s="889"/>
      <c r="AO110" s="890"/>
      <c r="AP110" s="892">
        <v>11.7</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30355893</v>
      </c>
      <c r="BR110" s="842"/>
      <c r="BS110" s="842"/>
      <c r="BT110" s="842"/>
      <c r="BU110" s="842"/>
      <c r="BV110" s="842">
        <v>28968828</v>
      </c>
      <c r="BW110" s="842"/>
      <c r="BX110" s="842"/>
      <c r="BY110" s="842"/>
      <c r="BZ110" s="842"/>
      <c r="CA110" s="842">
        <v>27786208</v>
      </c>
      <c r="CB110" s="842"/>
      <c r="CC110" s="842"/>
      <c r="CD110" s="842"/>
      <c r="CE110" s="842"/>
      <c r="CF110" s="866">
        <v>127</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7171333</v>
      </c>
      <c r="BR112" s="817"/>
      <c r="BS112" s="817"/>
      <c r="BT112" s="817"/>
      <c r="BU112" s="817"/>
      <c r="BV112" s="817">
        <v>6906230</v>
      </c>
      <c r="BW112" s="817"/>
      <c r="BX112" s="817"/>
      <c r="BY112" s="817"/>
      <c r="BZ112" s="817"/>
      <c r="CA112" s="817">
        <v>6648826</v>
      </c>
      <c r="CB112" s="817"/>
      <c r="CC112" s="817"/>
      <c r="CD112" s="817"/>
      <c r="CE112" s="817"/>
      <c r="CF112" s="875">
        <v>30.4</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738916</v>
      </c>
      <c r="AB113" s="919"/>
      <c r="AC113" s="919"/>
      <c r="AD113" s="919"/>
      <c r="AE113" s="920"/>
      <c r="AF113" s="921">
        <v>715249</v>
      </c>
      <c r="AG113" s="919"/>
      <c r="AH113" s="919"/>
      <c r="AI113" s="919"/>
      <c r="AJ113" s="920"/>
      <c r="AK113" s="921">
        <v>721083</v>
      </c>
      <c r="AL113" s="919"/>
      <c r="AM113" s="919"/>
      <c r="AN113" s="919"/>
      <c r="AO113" s="920"/>
      <c r="AP113" s="922">
        <v>3.3</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873664</v>
      </c>
      <c r="BR113" s="817"/>
      <c r="BS113" s="817"/>
      <c r="BT113" s="817"/>
      <c r="BU113" s="817"/>
      <c r="BV113" s="817">
        <v>856988</v>
      </c>
      <c r="BW113" s="817"/>
      <c r="BX113" s="817"/>
      <c r="BY113" s="817"/>
      <c r="BZ113" s="817"/>
      <c r="CA113" s="817">
        <v>842986</v>
      </c>
      <c r="CB113" s="817"/>
      <c r="CC113" s="817"/>
      <c r="CD113" s="817"/>
      <c r="CE113" s="817"/>
      <c r="CF113" s="875">
        <v>3.9</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2831</v>
      </c>
      <c r="AB114" s="780"/>
      <c r="AC114" s="780"/>
      <c r="AD114" s="780"/>
      <c r="AE114" s="781"/>
      <c r="AF114" s="782">
        <v>28453</v>
      </c>
      <c r="AG114" s="780"/>
      <c r="AH114" s="780"/>
      <c r="AI114" s="780"/>
      <c r="AJ114" s="781"/>
      <c r="AK114" s="782">
        <v>60784</v>
      </c>
      <c r="AL114" s="780"/>
      <c r="AM114" s="780"/>
      <c r="AN114" s="780"/>
      <c r="AO114" s="781"/>
      <c r="AP114" s="824">
        <v>0.3</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5903479</v>
      </c>
      <c r="BR114" s="817"/>
      <c r="BS114" s="817"/>
      <c r="BT114" s="817"/>
      <c r="BU114" s="817"/>
      <c r="BV114" s="817">
        <v>6001484</v>
      </c>
      <c r="BW114" s="817"/>
      <c r="BX114" s="817"/>
      <c r="BY114" s="817"/>
      <c r="BZ114" s="817"/>
      <c r="CA114" s="817">
        <v>5062777</v>
      </c>
      <c r="CB114" s="817"/>
      <c r="CC114" s="817"/>
      <c r="CD114" s="817"/>
      <c r="CE114" s="817"/>
      <c r="CF114" s="875">
        <v>23.1</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3259373</v>
      </c>
      <c r="AB117" s="903"/>
      <c r="AC117" s="903"/>
      <c r="AD117" s="903"/>
      <c r="AE117" s="904"/>
      <c r="AF117" s="905">
        <v>3240456</v>
      </c>
      <c r="AG117" s="903"/>
      <c r="AH117" s="903"/>
      <c r="AI117" s="903"/>
      <c r="AJ117" s="904"/>
      <c r="AK117" s="905">
        <v>3336554</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44304369</v>
      </c>
      <c r="BR119" s="845"/>
      <c r="BS119" s="845"/>
      <c r="BT119" s="845"/>
      <c r="BU119" s="845"/>
      <c r="BV119" s="845">
        <v>42733530</v>
      </c>
      <c r="BW119" s="845"/>
      <c r="BX119" s="845"/>
      <c r="BY119" s="845"/>
      <c r="BZ119" s="845"/>
      <c r="CA119" s="845">
        <v>40340797</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11804064</v>
      </c>
      <c r="BR120" s="842"/>
      <c r="BS120" s="842"/>
      <c r="BT120" s="842"/>
      <c r="BU120" s="842"/>
      <c r="BV120" s="842">
        <v>13267201</v>
      </c>
      <c r="BW120" s="842"/>
      <c r="BX120" s="842"/>
      <c r="BY120" s="842"/>
      <c r="BZ120" s="842"/>
      <c r="CA120" s="842">
        <v>13056265</v>
      </c>
      <c r="CB120" s="842"/>
      <c r="CC120" s="842"/>
      <c r="CD120" s="842"/>
      <c r="CE120" s="842"/>
      <c r="CF120" s="866">
        <v>59.7</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7155872</v>
      </c>
      <c r="DH120" s="842"/>
      <c r="DI120" s="842"/>
      <c r="DJ120" s="842"/>
      <c r="DK120" s="842"/>
      <c r="DL120" s="842">
        <v>6880713</v>
      </c>
      <c r="DM120" s="842"/>
      <c r="DN120" s="842"/>
      <c r="DO120" s="842"/>
      <c r="DP120" s="842"/>
      <c r="DQ120" s="842">
        <v>6616586</v>
      </c>
      <c r="DR120" s="842"/>
      <c r="DS120" s="842"/>
      <c r="DT120" s="842"/>
      <c r="DU120" s="842"/>
      <c r="DV120" s="843">
        <v>30.2</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8597797</v>
      </c>
      <c r="BR121" s="817"/>
      <c r="BS121" s="817"/>
      <c r="BT121" s="817"/>
      <c r="BU121" s="817"/>
      <c r="BV121" s="817">
        <v>8278834</v>
      </c>
      <c r="BW121" s="817"/>
      <c r="BX121" s="817"/>
      <c r="BY121" s="817"/>
      <c r="BZ121" s="817"/>
      <c r="CA121" s="817">
        <v>7841729</v>
      </c>
      <c r="CB121" s="817"/>
      <c r="CC121" s="817"/>
      <c r="CD121" s="817"/>
      <c r="CE121" s="817"/>
      <c r="CF121" s="875">
        <v>35.799999999999997</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15461</v>
      </c>
      <c r="DH121" s="817"/>
      <c r="DI121" s="817"/>
      <c r="DJ121" s="817"/>
      <c r="DK121" s="817"/>
      <c r="DL121" s="817">
        <v>25517</v>
      </c>
      <c r="DM121" s="817"/>
      <c r="DN121" s="817"/>
      <c r="DO121" s="817"/>
      <c r="DP121" s="817"/>
      <c r="DQ121" s="817">
        <v>32240</v>
      </c>
      <c r="DR121" s="817"/>
      <c r="DS121" s="817"/>
      <c r="DT121" s="817"/>
      <c r="DU121" s="817"/>
      <c r="DV121" s="794">
        <v>0.1</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29315443</v>
      </c>
      <c r="BR122" s="845"/>
      <c r="BS122" s="845"/>
      <c r="BT122" s="845"/>
      <c r="BU122" s="845"/>
      <c r="BV122" s="845">
        <v>27981729</v>
      </c>
      <c r="BW122" s="845"/>
      <c r="BX122" s="845"/>
      <c r="BY122" s="845"/>
      <c r="BZ122" s="845"/>
      <c r="CA122" s="845">
        <v>27324870</v>
      </c>
      <c r="CB122" s="845"/>
      <c r="CC122" s="845"/>
      <c r="CD122" s="845"/>
      <c r="CE122" s="845"/>
      <c r="CF122" s="846">
        <v>124.9</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49717304</v>
      </c>
      <c r="BR123" s="833"/>
      <c r="BS123" s="833"/>
      <c r="BT123" s="833"/>
      <c r="BU123" s="833"/>
      <c r="BV123" s="833">
        <v>49527764</v>
      </c>
      <c r="BW123" s="833"/>
      <c r="BX123" s="833"/>
      <c r="BY123" s="833"/>
      <c r="BZ123" s="833"/>
      <c r="CA123" s="833">
        <v>48222864</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829613</v>
      </c>
      <c r="AB128" s="801"/>
      <c r="AC128" s="801"/>
      <c r="AD128" s="801"/>
      <c r="AE128" s="802"/>
      <c r="AF128" s="803">
        <v>802526</v>
      </c>
      <c r="AG128" s="801"/>
      <c r="AH128" s="801"/>
      <c r="AI128" s="801"/>
      <c r="AJ128" s="802"/>
      <c r="AK128" s="803">
        <v>801121</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12.12</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24655671</v>
      </c>
      <c r="AB129" s="780"/>
      <c r="AC129" s="780"/>
      <c r="AD129" s="780"/>
      <c r="AE129" s="781"/>
      <c r="AF129" s="782">
        <v>24258118</v>
      </c>
      <c r="AG129" s="780"/>
      <c r="AH129" s="780"/>
      <c r="AI129" s="780"/>
      <c r="AJ129" s="781"/>
      <c r="AK129" s="782">
        <v>24503475</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17.12</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2656411</v>
      </c>
      <c r="AB130" s="780"/>
      <c r="AC130" s="780"/>
      <c r="AD130" s="780"/>
      <c r="AE130" s="781"/>
      <c r="AF130" s="782">
        <v>2641248</v>
      </c>
      <c r="AG130" s="780"/>
      <c r="AH130" s="780"/>
      <c r="AI130" s="780"/>
      <c r="AJ130" s="781"/>
      <c r="AK130" s="782">
        <v>2617586</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-0.7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21999260</v>
      </c>
      <c r="AB131" s="764"/>
      <c r="AC131" s="764"/>
      <c r="AD131" s="764"/>
      <c r="AE131" s="765"/>
      <c r="AF131" s="766">
        <v>21616870</v>
      </c>
      <c r="AG131" s="764"/>
      <c r="AH131" s="764"/>
      <c r="AI131" s="764"/>
      <c r="AJ131" s="765"/>
      <c r="AK131" s="766">
        <v>21885889</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-1.0302664699999999</v>
      </c>
      <c r="AB132" s="745"/>
      <c r="AC132" s="745"/>
      <c r="AD132" s="745"/>
      <c r="AE132" s="746"/>
      <c r="AF132" s="747">
        <v>-0.94055244999999998</v>
      </c>
      <c r="AG132" s="745"/>
      <c r="AH132" s="745"/>
      <c r="AI132" s="745"/>
      <c r="AJ132" s="746"/>
      <c r="AK132" s="747">
        <v>-0.37536972000000002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-1.1000000000000001</v>
      </c>
      <c r="AB133" s="724"/>
      <c r="AC133" s="724"/>
      <c r="AD133" s="724"/>
      <c r="AE133" s="725"/>
      <c r="AF133" s="723">
        <v>-1</v>
      </c>
      <c r="AG133" s="724"/>
      <c r="AH133" s="724"/>
      <c r="AI133" s="724"/>
      <c r="AJ133" s="725"/>
      <c r="AK133" s="723">
        <v>-0.7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x3fmRT8SB067oHlys5qEhL6gOwArHOGPaFheaL1I9cxtw01k9jPlHJqY9P2Sprf3N8KLHss52q8AxPcUPiE2aA==" saltValue="WJUToGAP3rNBaeCFxKSW7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zhBfbZsTYrYGkfz0KiF8OtLLqu0qSVhuOg/nVBcJ4MTGXPe1QLupGrbVhpZ40pmbE6iHIbz9EEOtOc+HJq0byQ==" saltValue="SRvqO1xr7yKZyZwwkEmi4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RXWxc/kZFsvUNUQYu/oliCHoy5x/05fwO9wu2m8pqp7ZY8Mh4NXCJ9owWV+kGEdnWU8hzNOCAYXdTjj6RX5Lw==" saltValue="op0IZ7FUJU4k6JkCCrshT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483</v>
      </c>
      <c r="AL9" s="1131"/>
      <c r="AM9" s="1131"/>
      <c r="AN9" s="1132"/>
      <c r="AO9" s="281">
        <v>8317793</v>
      </c>
      <c r="AP9" s="281">
        <v>77489</v>
      </c>
      <c r="AQ9" s="282">
        <v>63160</v>
      </c>
      <c r="AR9" s="283">
        <v>22.7</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484</v>
      </c>
      <c r="AL10" s="1131"/>
      <c r="AM10" s="1131"/>
      <c r="AN10" s="1132"/>
      <c r="AO10" s="284">
        <v>119960</v>
      </c>
      <c r="AP10" s="284">
        <v>1118</v>
      </c>
      <c r="AQ10" s="285">
        <v>4257</v>
      </c>
      <c r="AR10" s="286">
        <v>-73.7</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485</v>
      </c>
      <c r="AL11" s="1131"/>
      <c r="AM11" s="1131"/>
      <c r="AN11" s="1132"/>
      <c r="AO11" s="284">
        <v>26790</v>
      </c>
      <c r="AP11" s="284">
        <v>250</v>
      </c>
      <c r="AQ11" s="285">
        <v>595</v>
      </c>
      <c r="AR11" s="286">
        <v>-58</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486</v>
      </c>
      <c r="AL12" s="1131"/>
      <c r="AM12" s="1131"/>
      <c r="AN12" s="1132"/>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488</v>
      </c>
      <c r="AL13" s="1131"/>
      <c r="AM13" s="1131"/>
      <c r="AN13" s="1132"/>
      <c r="AO13" s="284">
        <v>251445</v>
      </c>
      <c r="AP13" s="284">
        <v>2342</v>
      </c>
      <c r="AQ13" s="285">
        <v>2608</v>
      </c>
      <c r="AR13" s="286">
        <v>-10.199999999999999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489</v>
      </c>
      <c r="AL14" s="1131"/>
      <c r="AM14" s="1131"/>
      <c r="AN14" s="1132"/>
      <c r="AO14" s="284">
        <v>206627</v>
      </c>
      <c r="AP14" s="284">
        <v>1925</v>
      </c>
      <c r="AQ14" s="285">
        <v>1202</v>
      </c>
      <c r="AR14" s="286">
        <v>60.1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490</v>
      </c>
      <c r="AL15" s="1134"/>
      <c r="AM15" s="1134"/>
      <c r="AN15" s="1135"/>
      <c r="AO15" s="284">
        <v>-202918</v>
      </c>
      <c r="AP15" s="284">
        <v>-1890</v>
      </c>
      <c r="AQ15" s="285">
        <v>-3084</v>
      </c>
      <c r="AR15" s="286">
        <v>-38.700000000000003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8719697</v>
      </c>
      <c r="AP16" s="284">
        <v>81233</v>
      </c>
      <c r="AQ16" s="285">
        <v>68747</v>
      </c>
      <c r="AR16" s="286">
        <v>18.2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495</v>
      </c>
      <c r="AL21" s="1137"/>
      <c r="AM21" s="1137"/>
      <c r="AN21" s="1138"/>
      <c r="AO21" s="297">
        <v>7.93</v>
      </c>
      <c r="AP21" s="298">
        <v>6.22</v>
      </c>
      <c r="AQ21" s="299">
        <v>1.71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496</v>
      </c>
      <c r="AL22" s="1137"/>
      <c r="AM22" s="1137"/>
      <c r="AN22" s="1138"/>
      <c r="AO22" s="302">
        <v>99.4</v>
      </c>
      <c r="AP22" s="303">
        <v>98.7</v>
      </c>
      <c r="AQ22" s="304">
        <v>0.7</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500</v>
      </c>
      <c r="AL32" s="1121"/>
      <c r="AM32" s="1121"/>
      <c r="AN32" s="1122"/>
      <c r="AO32" s="312">
        <v>2554687</v>
      </c>
      <c r="AP32" s="312">
        <v>23800</v>
      </c>
      <c r="AQ32" s="313">
        <v>33476</v>
      </c>
      <c r="AR32" s="314">
        <v>-28.9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501</v>
      </c>
      <c r="AL33" s="1121"/>
      <c r="AM33" s="1121"/>
      <c r="AN33" s="1122"/>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502</v>
      </c>
      <c r="AL34" s="1121"/>
      <c r="AM34" s="1121"/>
      <c r="AN34" s="1122"/>
      <c r="AO34" s="312" t="s">
        <v>487</v>
      </c>
      <c r="AP34" s="312" t="s">
        <v>487</v>
      </c>
      <c r="AQ34" s="313">
        <v>23</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503</v>
      </c>
      <c r="AL35" s="1121"/>
      <c r="AM35" s="1121"/>
      <c r="AN35" s="1122"/>
      <c r="AO35" s="312">
        <v>721083</v>
      </c>
      <c r="AP35" s="312">
        <v>6718</v>
      </c>
      <c r="AQ35" s="313">
        <v>5696</v>
      </c>
      <c r="AR35" s="314">
        <v>17.899999999999999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504</v>
      </c>
      <c r="AL36" s="1121"/>
      <c r="AM36" s="1121"/>
      <c r="AN36" s="1122"/>
      <c r="AO36" s="312">
        <v>60784</v>
      </c>
      <c r="AP36" s="312">
        <v>566</v>
      </c>
      <c r="AQ36" s="313">
        <v>1273</v>
      </c>
      <c r="AR36" s="314">
        <v>-55.5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505</v>
      </c>
      <c r="AL37" s="1121"/>
      <c r="AM37" s="1121"/>
      <c r="AN37" s="1122"/>
      <c r="AO37" s="312" t="s">
        <v>487</v>
      </c>
      <c r="AP37" s="312" t="s">
        <v>487</v>
      </c>
      <c r="AQ37" s="313">
        <v>486</v>
      </c>
      <c r="AR37" s="314" t="s">
        <v>487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506</v>
      </c>
      <c r="AL38" s="1124"/>
      <c r="AM38" s="1124"/>
      <c r="AN38" s="1125"/>
      <c r="AO38" s="315" t="s">
        <v>487</v>
      </c>
      <c r="AP38" s="315" t="s">
        <v>487</v>
      </c>
      <c r="AQ38" s="316">
        <v>0</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507</v>
      </c>
      <c r="AL39" s="1124"/>
      <c r="AM39" s="1124"/>
      <c r="AN39" s="1125"/>
      <c r="AO39" s="312">
        <v>-801121</v>
      </c>
      <c r="AP39" s="312">
        <v>-7463</v>
      </c>
      <c r="AQ39" s="313">
        <v>-6136</v>
      </c>
      <c r="AR39" s="314">
        <v>21.6</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508</v>
      </c>
      <c r="AL40" s="1121"/>
      <c r="AM40" s="1121"/>
      <c r="AN40" s="1122"/>
      <c r="AO40" s="312">
        <v>-2617586</v>
      </c>
      <c r="AP40" s="312">
        <v>-24385</v>
      </c>
      <c r="AQ40" s="313">
        <v>-25079</v>
      </c>
      <c r="AR40" s="314">
        <v>-2.8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-82153</v>
      </c>
      <c r="AP41" s="312">
        <v>-765</v>
      </c>
      <c r="AQ41" s="313">
        <v>9740</v>
      </c>
      <c r="AR41" s="314">
        <v>-107.9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478</v>
      </c>
      <c r="AN49" s="1115" t="s">
        <v>511</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5912684</v>
      </c>
      <c r="AN51" s="334">
        <v>53252</v>
      </c>
      <c r="AO51" s="335">
        <v>50.3</v>
      </c>
      <c r="AP51" s="336">
        <v>42836</v>
      </c>
      <c r="AQ51" s="337">
        <v>-0.9</v>
      </c>
      <c r="AR51" s="338">
        <v>51.2</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3653125</v>
      </c>
      <c r="AN52" s="342">
        <v>32901</v>
      </c>
      <c r="AO52" s="343">
        <v>72.400000000000006</v>
      </c>
      <c r="AP52" s="344">
        <v>22936</v>
      </c>
      <c r="AQ52" s="345">
        <v>1.4</v>
      </c>
      <c r="AR52" s="346">
        <v>71</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4149174</v>
      </c>
      <c r="AN53" s="334">
        <v>37722</v>
      </c>
      <c r="AO53" s="335">
        <v>-29.2</v>
      </c>
      <c r="AP53" s="336">
        <v>44161</v>
      </c>
      <c r="AQ53" s="337">
        <v>3.1</v>
      </c>
      <c r="AR53" s="338">
        <v>-32.299999999999997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3162828</v>
      </c>
      <c r="AN54" s="342">
        <v>28755</v>
      </c>
      <c r="AO54" s="343">
        <v>-12.6</v>
      </c>
      <c r="AP54" s="344">
        <v>23644</v>
      </c>
      <c r="AQ54" s="345">
        <v>3.1</v>
      </c>
      <c r="AR54" s="346">
        <v>-15.7</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2586421</v>
      </c>
      <c r="AN55" s="334">
        <v>23731</v>
      </c>
      <c r="AO55" s="335">
        <v>-37.1</v>
      </c>
      <c r="AP55" s="336">
        <v>43955</v>
      </c>
      <c r="AQ55" s="337">
        <v>-0.5</v>
      </c>
      <c r="AR55" s="338">
        <v>-36.6</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2000918</v>
      </c>
      <c r="AN56" s="342">
        <v>18359</v>
      </c>
      <c r="AO56" s="343">
        <v>-36.200000000000003</v>
      </c>
      <c r="AP56" s="344">
        <v>21318</v>
      </c>
      <c r="AQ56" s="345">
        <v>-9.8000000000000007</v>
      </c>
      <c r="AR56" s="346">
        <v>-26.4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2158767</v>
      </c>
      <c r="AN57" s="334">
        <v>19969</v>
      </c>
      <c r="AO57" s="335">
        <v>-15.9</v>
      </c>
      <c r="AP57" s="336">
        <v>41921</v>
      </c>
      <c r="AQ57" s="337">
        <v>-4.5999999999999996</v>
      </c>
      <c r="AR57" s="338">
        <v>-11.3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1499051</v>
      </c>
      <c r="AN58" s="342">
        <v>13867</v>
      </c>
      <c r="AO58" s="343">
        <v>-24.5</v>
      </c>
      <c r="AP58" s="344">
        <v>21655</v>
      </c>
      <c r="AQ58" s="345">
        <v>1.6</v>
      </c>
      <c r="AR58" s="346">
        <v>-26.1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3486765</v>
      </c>
      <c r="AN59" s="334">
        <v>32483</v>
      </c>
      <c r="AO59" s="335">
        <v>62.7</v>
      </c>
      <c r="AP59" s="336">
        <v>44585</v>
      </c>
      <c r="AQ59" s="337">
        <v>6.4</v>
      </c>
      <c r="AR59" s="338">
        <v>56.3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2440298</v>
      </c>
      <c r="AN60" s="342">
        <v>22734</v>
      </c>
      <c r="AO60" s="343">
        <v>63.9</v>
      </c>
      <c r="AP60" s="344">
        <v>23077</v>
      </c>
      <c r="AQ60" s="345">
        <v>6.6</v>
      </c>
      <c r="AR60" s="346">
        <v>57.3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3658762</v>
      </c>
      <c r="AN61" s="349">
        <v>33431</v>
      </c>
      <c r="AO61" s="350">
        <v>6.2</v>
      </c>
      <c r="AP61" s="351">
        <v>43492</v>
      </c>
      <c r="AQ61" s="352">
        <v>0.7</v>
      </c>
      <c r="AR61" s="338">
        <v>5.5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2551244</v>
      </c>
      <c r="AN62" s="342">
        <v>23323</v>
      </c>
      <c r="AO62" s="343">
        <v>12.6</v>
      </c>
      <c r="AP62" s="344">
        <v>22526</v>
      </c>
      <c r="AQ62" s="345">
        <v>0.6</v>
      </c>
      <c r="AR62" s="346">
        <v>12</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ZeIAkLJhLipQqLkDSaPbgLMPHb1Sz5gv2XAS7Woj4qMPFLPNXh0psavMrf0a3ageRHmKwDv4LclkbOJ2TCGBSw==" saltValue="H7N15mdjuWHLyaoL+3j4R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kLOZzULvN0o1Gbub2sdZ+24UJqtsJ2WK9TX0Z6iz8fnXWAHvZ+I+ydUjG2AaZiDxETy5bWF+AKeSL1u5y9ryCQ==" saltValue="UF+eLHJB4Dp9gNSJVnXaS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57"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qhpSJNS8OKc1KtRPbW3O/mX+QKWXB7zGCg/CrK1pFRzaM55CelYXy6JHwcZek39Zr/8+jdXmTS0joAXs5sl9Cg==" saltValue="Ylg8VckhAb3kr7sgBldFb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15.99</v>
      </c>
      <c r="G47" s="12">
        <v>14.27</v>
      </c>
      <c r="H47" s="12">
        <v>16.87</v>
      </c>
      <c r="I47" s="12">
        <v>19.23</v>
      </c>
      <c r="J47" s="13">
        <v>19.559999999999999</v>
      </c>
    </row>
    <row r="48" spans="2:10" ht="57.75" customHeight="1" x14ac:dyDescent="0.2">
      <c r="B48" s="14"/>
      <c r="C48" s="1141" t="s">
        <v>4</v>
      </c>
      <c r="D48" s="1141"/>
      <c r="E48" s="1142"/>
      <c r="F48" s="15">
        <v>3.12</v>
      </c>
      <c r="G48" s="16">
        <v>3</v>
      </c>
      <c r="H48" s="16">
        <v>3.47</v>
      </c>
      <c r="I48" s="16">
        <v>3.97</v>
      </c>
      <c r="J48" s="17">
        <v>1.84</v>
      </c>
    </row>
    <row r="49" spans="2:10" ht="57.75" customHeight="1" thickBot="1" x14ac:dyDescent="0.25">
      <c r="B49" s="18"/>
      <c r="C49" s="1143" t="s">
        <v>5</v>
      </c>
      <c r="D49" s="1143"/>
      <c r="E49" s="1144"/>
      <c r="F49" s="19">
        <v>0.6</v>
      </c>
      <c r="G49" s="20">
        <v>1.51</v>
      </c>
      <c r="H49" s="20">
        <v>6.7</v>
      </c>
      <c r="I49" s="20">
        <v>2.5299999999999998</v>
      </c>
      <c r="J49" s="21">
        <v>0.12</v>
      </c>
    </row>
    <row r="50" spans="2:10" ht="13.2" x14ac:dyDescent="0.2"/>
  </sheetData>
  <sheetProtection algorithmName="SHA-512" hashValue="HRThDL9+dE/8qVuZ5D3uqpDnhc1Hc0mCGZCR13RqqYcUBjGJ/Ek8lwBscp0f17dR+aqJq28+s3Bt1YVdboFtnQ==" saltValue="/gEwoBfU1+5b6JOx8eJR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2025-03-13T06:39:18Z</cp:lastPrinted>
  <dcterms:created xsi:type="dcterms:W3CDTF">2025-02-19T03:27:59Z</dcterms:created>
  <dcterms:modified xsi:type="dcterms:W3CDTF">2025-09-22T09:17:33Z</dcterms:modified>
  <cp:category/>
</cp:coreProperties>
</file>