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8443BE73-AC0F-4B2B-9BAA-3D13B0F1FD14}"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W102" i="12" l="1"/>
  <c r="DB102" i="12"/>
  <c r="CR102" i="12"/>
  <c r="AU63" i="12"/>
  <c r="AP63" i="12"/>
  <c r="AF63" i="12"/>
  <c r="AP88" i="12"/>
  <c r="AF88"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C35" i="10"/>
  <c r="BE34" i="10"/>
  <c r="U34" i="10"/>
  <c r="C34" i="10"/>
  <c r="AM34" i="10" l="1"/>
  <c r="AM35" i="10" s="1"/>
  <c r="U35" i="10"/>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l="1"/>
  <c r="BW36" i="10" s="1"/>
  <c r="BW37" i="10" s="1"/>
  <c r="BW38" i="10" s="1"/>
  <c r="BW39" i="10" s="1"/>
  <c r="CO34" i="10"/>
  <c r="CO35" i="10" s="1"/>
  <c r="CO36" i="10" s="1"/>
  <c r="CO37" i="10" s="1"/>
</calcChain>
</file>

<file path=xl/sharedStrings.xml><?xml version="1.0" encoding="utf-8"?>
<sst xmlns="http://schemas.openxmlformats.org/spreadsheetml/2006/main" count="1118" uniqueCount="574">
  <si>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</si>
  <si>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</si>
  <si>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</si>
  <si>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</si>
  <si>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</si>
  <si>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</si>
  <si>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</si>
  <si>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</si>
  <si>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</si>
  <si>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</si>
  <si>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</si>
  <si>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</si>
  <si>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</si>
  <si>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</si>
  <si>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</si>
  <si>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</si>
  <si>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</si>
  <si>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</si>
  <si>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</si>
  <si>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</si>
  <si>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</si>
  <si>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</si>
  <si>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</si>
  <si>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</si>
  <si>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</si>
  <si>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</si>
  <si>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</si>
  <si>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</si>
  <si>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</si>
  <si>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</si>
  <si>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</si>
  <si>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</si>
  <si>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</si>
  <si>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</si>
  <si>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</si>
  <si>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</si>
  <si>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</si>
  <si>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</si>
  <si>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</si>
  <si>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</si>
  <si>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</si>
  <si>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</si>
  <si>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</si>
  <si>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</si>
  <si>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</si>
  <si>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</si>
  <si>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</si>
  <si>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</si>
  <si>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</si>
  <si>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</si>
  <si>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</si>
  <si>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</si>
  <si>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</si>
  <si>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</si>
  <si>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</si>
  <si>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</si>
  <si>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</si>
  <si>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</si>
  <si>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</si>
  <si>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</si>
  <si>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</si>
  <si>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</si>
  <si>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</si>
  <si>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</si>
  <si>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</si>
  <si>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</si>
  <si>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</si>
  <si>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</si>
  <si>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</si>
  <si>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</si>
  <si>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</si>
  <si>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</si>
  <si>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</si>
  <si>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</si>
  <si>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</si>
  <si>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</si>
  <si>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</si>
  <si>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</si>
  <si>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</si>
  <si>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</si>
  <si>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</si>
  <si>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施行時特例市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</si>
  <si>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</si>
  <si>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</si>
  <si>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</si>
  <si>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</si>
  <si>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</si>
  <si>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</si>
  <si>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</si>
  <si>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</si>
  <si>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</si>
  <si>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</si>
  <si>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</si>
  <si>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</si>
  <si>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茨木市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</si>
  <si>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</si>
  <si>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</si>
  <si>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</si>
  <si>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</si>
  <si>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</si>
  <si>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</si>
  <si>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</si>
  <si>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</si>
  <si>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</si>
  <si>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</si>
  <si>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</si>
  <si>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</si>
  <si>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</si>
  <si>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</si>
  <si>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</si>
  <si>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</si>
  <si>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</si>
  <si>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</si>
  <si>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</si>
  <si>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</si>
  <si>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</si>
  <si>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</si>
  <si>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</si>
  <si>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</si>
  <si>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</si>
  <si>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</si>
  <si>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</si>
  <si>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</si>
  <si>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</si>
  <si>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</si>
  <si>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</si>
  <si>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</si>
  <si>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</si>
  <si>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</si>
  <si>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</si>
  <si>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</si>
  <si>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</si>
  <si>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</si>
  <si>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</si>
  <si>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</si>
  <si>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</si>
  <si>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</si>
  <si>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</si>
  <si>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</si>
  <si>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</si>
  <si>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</si>
  <si>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</si>
  <si>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</si>
  <si>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</si>
  <si>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</si>
  <si>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</si>
  <si>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</si>
  <si>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</si>
  <si>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</si>
  <si>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</si>
  <si>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</si>
  <si>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</si>
  <si>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</si>
  <si>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</si>
  <si>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</si>
  <si>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</si>
  <si>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</si>
  <si>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</si>
  <si>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</si>
  <si>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</si>
  <si>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</si>
  <si>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</si>
  <si>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</si>
  <si>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</si>
  <si>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</si>
  <si>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</si>
  <si>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</si>
  <si>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</si>
  <si>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</si>
  <si>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</si>
  <si>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</si>
  <si>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</si>
  <si>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</si>
  <si>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</si>
  <si>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</si>
  <si>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</si>
  <si>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</si>
  <si>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</si>
  <si>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</si>
  <si>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</si>
  <si>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</si>
  <si>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</si>
  <si>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</si>
  <si>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</si>
  <si>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</si>
  <si>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</si>
  <si>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</si>
  <si>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</si>
  <si>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</si>
  <si>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</si>
  <si>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</si>
  <si>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</si>
  <si>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</si>
  <si>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</si>
  <si>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</si>
  <si>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</si>
  <si>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</si>
  <si>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</si>
  <si>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</si>
  <si>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</si>
  <si>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</si>
  <si>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</si>
  <si>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</si>
  <si>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大阪府茨木市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</si>
  <si>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</si>
  <si>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</si>
  <si>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</si>
  <si>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</si>
  <si>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</si>
  <si>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</si>
  <si>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</si>
  <si>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</si>
  <si>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</si>
  <si>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</si>
  <si>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</si>
  <si>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</si>
  <si>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</si>
  <si>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</si>
  <si>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</si>
  <si>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</si>
  <si>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</si>
  <si>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</si>
  <si>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</si>
  <si>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</si>
  <si>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</si>
  <si>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</si>
  <si>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</si>
  <si>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</si>
  <si>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</si>
  <si>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</si>
  <si>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</si>
  <si>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</si>
  <si>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</si>
  <si>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</si>
  <si>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</si>
  <si>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</si>
  <si>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</si>
  <si>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</si>
  <si>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</si>
  <si>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</si>
  <si>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</si>
  <si>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</si>
  <si>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</si>
  <si>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</si>
  <si>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</si>
  <si>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</si>
  <si>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</si>
  <si>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</si>
  <si>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</si>
  <si>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</si>
  <si>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</si>
  <si>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</si>
  <si>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</si>
  <si>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</si>
  <si>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</si>
  <si>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</si>
  <si>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</si>
  <si>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</si>
  <si>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</si>
  <si>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</si>
  <si>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</si>
  <si>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</si>
  <si>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</si>
  <si>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</si>
  <si>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</si>
  <si>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</si>
  <si>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</si>
  <si>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</si>
  <si>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</si>
  <si>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</si>
  <si>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</si>
  <si>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</si>
  <si>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</si>
  <si>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</si>
  <si>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</si>
  <si>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</si>
  <si>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</si>
  <si>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</si>
  <si>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</si>
  <si>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</si>
  <si>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</si>
  <si>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</si>
  <si>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</si>
  <si>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</si>
  <si>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</si>
  <si>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</si>
  <si>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</si>
  <si>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</si>
  <si>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</si>
  <si>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</si>
  <si>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</si>
  <si>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</si>
  <si>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</si>
  <si>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</si>
  <si>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</si>
  <si>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</si>
  <si>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</si>
  <si>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</si>
  <si>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</si>
  <si>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</si>
  <si>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</si>
  <si>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</si>
  <si>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</si>
  <si>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</si>
  <si>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</si>
  <si>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</si>
  <si>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</si>
  <si>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</si>
  <si>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</si>
  <si>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</si>
  <si>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</si>
  <si>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</si>
  <si>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</si>
  <si>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</si>
  <si>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</si>
  <si>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</si>
  <si>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</si>
  <si>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</si>
  <si>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</si>
  <si>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</si>
  <si>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</si>
  <si>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</si>
  <si>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</si>
  <si>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</si>
  <si>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</si>
  <si>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</si>
  <si>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</si>
  <si>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</si>
  <si>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</si>
  <si>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</si>
  <si>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</si>
  <si>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</si>
  <si>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</si>
  <si>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</si>
  <si>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</si>
  <si>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</si>
  <si>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</si>
  <si>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</si>
  <si>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</si>
  <si>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</si>
  <si>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</si>
  <si>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</si>
  <si>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</si>
  <si>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</si>
  <si>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</si>
  <si>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</si>
  <si>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</si>
  <si>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</si>
  <si>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</si>
  <si>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</si>
  <si>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</si>
  <si>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</si>
  <si>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</si>
  <si>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</si>
  <si>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大阪府茨木市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</si>
  <si>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</si>
  <si>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</si>
  <si>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</si>
  <si>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</si>
  <si>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</si>
  <si>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</si>
  <si>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</si>
  <si>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</si>
  <si>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</si>
  <si>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</si>
  <si>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</si>
  <si>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</si>
  <si>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</si>
  <si>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</si>
  <si>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</si>
  <si>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</si>
  <si>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</si>
  <si>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</si>
  <si>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</si>
  <si>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</si>
  <si>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</si>
  <si>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</si>
  <si>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</si>
  <si>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</si>
  <si>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</si>
  <si>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</si>
  <si>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</si>
  <si>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</si>
  <si>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</si>
  <si>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</si>
  <si>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</si>
  <si>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</si>
  <si>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</si>
  <si>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</si>
  <si>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</si>
  <si>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</si>
  <si>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</si>
  <si>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</si>
  <si>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下水道等事業会計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</si>
  <si>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</si>
  <si>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</si>
  <si>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</si>
  <si>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</si>
  <si>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</si>
  <si>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</si>
  <si>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</si>
  <si>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</si>
  <si>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</si>
  <si>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</si>
  <si>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</si>
  <si>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</si>
  <si>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</si>
  <si>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</si>
  <si>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</si>
  <si>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</si>
  <si>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</si>
  <si>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</si>
  <si>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</si>
  <si>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</si>
  <si>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</si>
  <si>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</si>
  <si>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</si>
  <si>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</si>
  <si>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</si>
  <si>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</si>
  <si>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</si>
  <si>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</si>
  <si>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</si>
  <si>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</si>
  <si>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</si>
  <si>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</si>
  <si>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</si>
  <si>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</si>
  <si>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</si>
  <si>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</si>
  <si>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</si>
  <si>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</si>
  <si>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</si>
  <si>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</si>
  <si>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</si>
  <si>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</si>
  <si>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</si>
  <si>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</si>
  <si>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</si>
  <si>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</si>
  <si>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</si>
  <si>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</si>
  <si>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</si>
  <si>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</si>
  <si>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</si>
  <si>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</si>
  <si>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</si>
  <si>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</si>
  <si>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</si>
  <si>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</si>
  <si>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</si>
  <si>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</si>
  <si>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</si>
  <si>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</si>
  <si>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</si>
  <si>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</si>
  <si>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</si>
  <si>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</si>
  <si>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</si>
  <si>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</si>
  <si>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</si>
  <si>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</si>
  <si>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</si>
  <si>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</si>
  <si>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</si>
  <si>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</si>
  <si>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</si>
  <si>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</si>
  <si>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</si>
  <si>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</si>
  <si>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</si>
  <si>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</si>
  <si>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</si>
  <si>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</si>
  <si>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</si>
  <si>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</si>
  <si>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</si>
  <si>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</si>
  <si>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</si>
  <si>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</si>
  <si>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</si>
  <si>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</si>
  <si>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</si>
  <si>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</si>
  <si>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</si>
  <si>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</si>
  <si>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</si>
  <si>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</si>
  <si>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</si>
  <si>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</si>
  <si>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</si>
  <si>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</si>
  <si>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</si>
  <si>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</si>
  <si>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</si>
  <si>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</si>
  <si>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</si>
  <si>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</si>
  <si>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</si>
  <si>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</si>
  <si>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</si>
  <si>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</si>
  <si>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</si>
  <si>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</si>
  <si>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</si>
  <si>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</si>
  <si>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</si>
  <si>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</si>
  <si>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</si>
  <si>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</si>
  <si>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</si>
  <si>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</si>
  <si>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</si>
  <si>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</si>
  <si>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</si>
  <si>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</si>
  <si>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</si>
  <si>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</si>
  <si>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</si>
  <si>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</si>
  <si>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</si>
  <si>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</si>
  <si>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</si>
  <si>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</si>
  <si>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</si>
  <si>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</si>
  <si>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</si>
  <si>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</si>
  <si>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</si>
  <si>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0.36</t>
  </si>
  <si>
    <t>▲ 2.00</t>
  </si>
  <si>
    <t>▲ 0.29</t>
  </si>
  <si>
    <t>▲ 0.53</t>
  </si>
  <si>
    <t>水道事業会計</t>
  </si>
  <si>
    <t>下水道等事業会計</t>
  </si>
  <si>
    <t>一般会計</t>
  </si>
  <si>
    <t>国民健康保険事業特別会計</t>
  </si>
  <si>
    <t>介護保険事業特別会計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</si>
  <si>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</si>
  <si>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</si>
  <si>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</si>
  <si>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</si>
  <si>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</si>
  <si>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</si>
  <si>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</si>
  <si>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</si>
  <si>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大阪府都市競艇企業団(モーターボート競走事業会計)</t>
    <rPh sb="0" eb="7">
      <t>オオサカフトシキョウテイ</t>
    </rPh>
    <rPh sb="7" eb="10">
      <t>キギョウダン</t>
    </rPh>
    <rPh sb="18" eb="24">
      <t>キョウソウジギョウカイケイ</t>
    </rPh>
    <phoneticPr fontId="2"/>
  </si>
  <si>
    <t>淀川右岸水防事務組合</t>
    <rPh sb="0" eb="2">
      <t>ヨドガワ</t>
    </rPh>
    <rPh sb="2" eb="4">
      <t>ウガン</t>
    </rPh>
    <rPh sb="4" eb="8">
      <t>スイボウジム</t>
    </rPh>
    <rPh sb="8" eb="10">
      <t>クミアイ</t>
    </rPh>
    <phoneticPr fontId="2"/>
  </si>
  <si>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2"/>
  </si>
  <si>
    <t>大阪府後期高齢者医療広域連合(後期高齢者医療特別会計)</t>
    <rPh sb="0" eb="3">
      <t>オオサカフ</t>
    </rPh>
    <rPh sb="3" eb="5">
      <t>コウキ</t>
    </rPh>
    <rPh sb="5" eb="8">
      <t>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</si>
  <si>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大阪広域水道企業団(水道事業会計)</t>
    <rPh sb="0" eb="6">
      <t>オオサカコウイキスイドウ</t>
    </rPh>
    <rPh sb="6" eb="9">
      <t>キギョウダン</t>
    </rPh>
    <rPh sb="10" eb="16">
      <t>スイドウジギョウカイケイ</t>
    </rPh>
    <phoneticPr fontId="2"/>
  </si>
  <si>
    <t>大阪広域水道企業団(工業用水道事業会計)</t>
    <rPh sb="0" eb="6">
      <t>オオサカコウイキスイドウ</t>
    </rPh>
    <rPh sb="6" eb="9">
      <t>キギョウダン</t>
    </rPh>
    <rPh sb="10" eb="19">
      <t>コウギョウヨウスイドウジギョウカイケイ</t>
    </rPh>
    <phoneticPr fontId="2"/>
  </si>
  <si>
    <t>茨木市土地開発公社</t>
    <rPh sb="0" eb="3">
      <t>イバラキシ</t>
    </rPh>
    <rPh sb="3" eb="5">
      <t>トチ</t>
    </rPh>
    <rPh sb="5" eb="7">
      <t>カイハツ</t>
    </rPh>
    <rPh sb="7" eb="9">
      <t>コウシャ</t>
    </rPh>
    <phoneticPr fontId="2"/>
  </si>
  <si>
    <t>茨木市保健医療センター</t>
    <rPh sb="0" eb="3">
      <t>イバラキシ</t>
    </rPh>
    <rPh sb="3" eb="5">
      <t>ホケン</t>
    </rPh>
    <rPh sb="5" eb="7">
      <t>イリョウ</t>
    </rPh>
    <phoneticPr fontId="2"/>
  </si>
  <si>
    <t>茨木市文化振興財団</t>
    <rPh sb="0" eb="3">
      <t>イバラキシ</t>
    </rPh>
    <rPh sb="3" eb="5">
      <t>ブンカ</t>
    </rPh>
    <rPh sb="5" eb="7">
      <t>シンコウ</t>
    </rPh>
    <rPh sb="7" eb="9">
      <t>ザイダン</t>
    </rPh>
    <phoneticPr fontId="2"/>
  </si>
  <si>
    <t>茨木市観光協会</t>
    <rPh sb="0" eb="3">
      <t>イバラキシ</t>
    </rPh>
    <rPh sb="3" eb="5">
      <t>カンコウ</t>
    </rPh>
    <rPh sb="5" eb="7">
      <t>キョウカイ</t>
    </rPh>
    <phoneticPr fontId="2"/>
  </si>
  <si>
    <t>○</t>
  </si>
  <si>
    <t>-</t>
    <phoneticPr fontId="2"/>
  </si>
  <si>
    <t>駅周辺再整備基金</t>
    <phoneticPr fontId="2"/>
  </si>
  <si>
    <t>衛生処理施設整備等基金</t>
    <phoneticPr fontId="2"/>
  </si>
  <si>
    <t>公共施設等総合管理基金</t>
    <phoneticPr fontId="2"/>
  </si>
  <si>
    <t>福祉事業推進基金</t>
    <phoneticPr fontId="2"/>
  </si>
  <si>
    <t>緑化基金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</si>
  <si>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</si>
  <si>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</si>
  <si>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の負担軽減のため市債の抑制に努めてきた結果、将来負担比率は類似団体内平均値よりも低くなっている一方で、有形固定資産減価償却率については、小中学校校舎等の多くの公共施設等が整備後30年以上を経過しているため、類似団体内平均値よりも高い水準で推移している。引き続き、「茨木市公共施設等マネジメント基本方針」に基づき、改修・更新経費の平準化や公共施設の長寿命化の推進を行うことにより適正な施設管理を進める。また、小中学校体育館空調設備整備や中学校給食センター整備などの主要プロジェクト事業が引き続き進んでいることから、将来負担比率が過度に上昇しないよう計画的な市債の発行に努める。</t>
    <rPh sb="217" eb="219">
      <t>セイビ</t>
    </rPh>
    <rPh sb="220" eb="223">
      <t>チュウガッコウ</t>
    </rPh>
    <rPh sb="223" eb="225">
      <t>キュウショク</t>
    </rPh>
    <rPh sb="229" eb="231">
      <t>セイビ</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</si>
  <si>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</si>
  <si>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</si>
  <si>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</si>
  <si>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</si>
  <si>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</si>
  <si>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</si>
  <si>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は、類似団体内平均値と比較し低くなっている。これは、第５次総合計画に「財政計画」の章を設けて「財政運営の基本原則」として将来世代への負担の抑制を目標に掲げるなど、従前から市債の発行抑制に努めており、公債費負担が過度に経常収支を圧迫しないように配慮した財政運営を行ってきているためである。　</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</si>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</sst>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7768FAD-6F33-40A3-AB54-9CF7EAB9DC0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46035</c:v>
                </c:pt>
                <c:pt idx="1">
                  <c:v>43261</c:v>
                </c:pt>
                <c:pt idx="2">
                  <c:v>40626</c:v>
                </c:pt>
                <c:pt idx="3">
                  <c:v>46133</c:v>
                </c:pt>
                <c:pt idx="4">
                  <c:v>49174</c:v>
                </c:pt>
              </c:numCache>
            </c:numRef>
          </c:val>
          <c:smooth val="0"/>
          <c:extLst>
            <c:ext xmlns:c16="http://schemas.microsoft.com/office/drawing/2014/chart" uri="{C3380CC4-5D6E-409C-BE32-E72D297353CC}">
              <c16:uniqueId val="{00000000-5D3E-435D-912C-1D9D7C14AAD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28316</c:v>
                </c:pt>
                <c:pt idx="1">
                  <c:v>31290</c:v>
                </c:pt>
                <c:pt idx="2">
                  <c:v>45363</c:v>
                </c:pt>
                <c:pt idx="3">
                  <c:v>65322</c:v>
                </c:pt>
                <c:pt idx="4">
                  <c:v>65756</c:v>
                </c:pt>
              </c:numCache>
            </c:numRef>
          </c:val>
          <c:smooth val="0"/>
          <c:extLst>
            <c:ext xmlns:c16="http://schemas.microsoft.com/office/drawing/2014/chart" uri="{C3380CC4-5D6E-409C-BE32-E72D297353CC}">
              <c16:uniqueId val="{00000001-5D3E-435D-912C-1D9D7C14AAD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1.69</c:v>
                </c:pt>
                <c:pt idx="1">
                  <c:v>2.08</c:v>
                </c:pt>
                <c:pt idx="2">
                  <c:v>1.7</c:v>
                </c:pt>
                <c:pt idx="3">
                  <c:v>1.77</c:v>
                </c:pt>
                <c:pt idx="4">
                  <c:v>2.08</c:v>
                </c:pt>
              </c:numCache>
            </c:numRef>
          </c:val>
          <c:extLst>
            <c:ext xmlns:c16="http://schemas.microsoft.com/office/drawing/2014/chart" uri="{C3380CC4-5D6E-409C-BE32-E72D297353CC}">
              <c16:uniqueId val="{00000000-E372-40E3-8609-5EDC7B56A4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14.63</c:v>
                </c:pt>
                <c:pt idx="1">
                  <c:v>12.74</c:v>
                </c:pt>
                <c:pt idx="2">
                  <c:v>13.75</c:v>
                </c:pt>
                <c:pt idx="3">
                  <c:v>14.3</c:v>
                </c:pt>
                <c:pt idx="4">
                  <c:v>13.97</c:v>
                </c:pt>
              </c:numCache>
            </c:numRef>
          </c:val>
          <c:extLst>
            <c:ext xmlns:c16="http://schemas.microsoft.com/office/drawing/2014/chart" uri="{C3380CC4-5D6E-409C-BE32-E72D297353CC}">
              <c16:uniqueId val="{00000001-E372-40E3-8609-5EDC7B56A4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-0.36</c:v>
                </c:pt>
                <c:pt idx="1">
                  <c:v>-2</c:v>
                </c:pt>
                <c:pt idx="2">
                  <c:v>0.24</c:v>
                </c:pt>
                <c:pt idx="3">
                  <c:v>-0.28999999999999998</c:v>
                </c:pt>
                <c:pt idx="4">
                  <c:v>-0.53</c:v>
                </c:pt>
              </c:numCache>
            </c:numRef>
          </c:val>
          <c:smooth val="0"/>
          <c:extLst>
            <c:ext xmlns:c16="http://schemas.microsoft.com/office/drawing/2014/chart" uri="{C3380CC4-5D6E-409C-BE32-E72D297353CC}">
              <c16:uniqueId val="{00000002-E372-40E3-8609-5EDC7B56A4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E44-452D-B293-F90A8FFE896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E44-452D-B293-F90A8FFE896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E44-452D-B293-F90A8FFE896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E44-452D-B293-F90A8FFE896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0.27</c:v>
                </c:pt>
                <c:pt idx="2">
                  <c:v>#N/A</c:v>
                </c:pt>
                <c:pt idx="3">
                  <c:v>0.3</c:v>
                </c:pt>
                <c:pt idx="4">
                  <c:v>#N/A</c:v>
                </c:pt>
                <c:pt idx="5">
                  <c:v>0.3</c:v>
                </c:pt>
                <c:pt idx="6">
                  <c:v>#N/A</c:v>
                </c:pt>
                <c:pt idx="7">
                  <c:v>0.35</c:v>
                </c:pt>
                <c:pt idx="8">
                  <c:v>#N/A</c:v>
                </c:pt>
                <c:pt idx="9">
                  <c:v>0.35</c:v>
                </c:pt>
              </c:numCache>
            </c:numRef>
          </c:val>
          <c:extLst>
            <c:ext xmlns:c16="http://schemas.microsoft.com/office/drawing/2014/chart" uri="{C3380CC4-5D6E-409C-BE32-E72D297353CC}">
              <c16:uniqueId val="{00000004-6E44-452D-B293-F90A8FFE896F}"/>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0.66</c:v>
                </c:pt>
                <c:pt idx="2">
                  <c:v>#N/A</c:v>
                </c:pt>
                <c:pt idx="3">
                  <c:v>0.91</c:v>
                </c:pt>
                <c:pt idx="4">
                  <c:v>#N/A</c:v>
                </c:pt>
                <c:pt idx="5">
                  <c:v>0.55000000000000004</c:v>
                </c:pt>
                <c:pt idx="6">
                  <c:v>#N/A</c:v>
                </c:pt>
                <c:pt idx="7">
                  <c:v>0.81</c:v>
                </c:pt>
                <c:pt idx="8">
                  <c:v>#N/A</c:v>
                </c:pt>
                <c:pt idx="9">
                  <c:v>0.59</c:v>
                </c:pt>
              </c:numCache>
            </c:numRef>
          </c:val>
          <c:extLst>
            <c:ext xmlns:c16="http://schemas.microsoft.com/office/drawing/2014/chart" uri="{C3380CC4-5D6E-409C-BE32-E72D297353CC}">
              <c16:uniqueId val="{00000005-6E44-452D-B293-F90A8FFE896F}"/>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1.82</c:v>
                </c:pt>
                <c:pt idx="2">
                  <c:v>#N/A</c:v>
                </c:pt>
                <c:pt idx="3">
                  <c:v>1.96</c:v>
                </c:pt>
                <c:pt idx="4">
                  <c:v>#N/A</c:v>
                </c:pt>
                <c:pt idx="5">
                  <c:v>2.0299999999999998</c:v>
                </c:pt>
                <c:pt idx="6">
                  <c:v>#N/A</c:v>
                </c:pt>
                <c:pt idx="7">
                  <c:v>2.09</c:v>
                </c:pt>
                <c:pt idx="8">
                  <c:v>#N/A</c:v>
                </c:pt>
                <c:pt idx="9">
                  <c:v>1.26</c:v>
                </c:pt>
              </c:numCache>
            </c:numRef>
          </c:val>
          <c:extLst>
            <c:ext xmlns:c16="http://schemas.microsoft.com/office/drawing/2014/chart" uri="{C3380CC4-5D6E-409C-BE32-E72D297353CC}">
              <c16:uniqueId val="{00000006-6E44-452D-B293-F90A8FFE896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1.68</c:v>
                </c:pt>
                <c:pt idx="2">
                  <c:v>#N/A</c:v>
                </c:pt>
                <c:pt idx="3">
                  <c:v>2.08</c:v>
                </c:pt>
                <c:pt idx="4">
                  <c:v>#N/A</c:v>
                </c:pt>
                <c:pt idx="5">
                  <c:v>1.69</c:v>
                </c:pt>
                <c:pt idx="6">
                  <c:v>#N/A</c:v>
                </c:pt>
                <c:pt idx="7">
                  <c:v>1.77</c:v>
                </c:pt>
                <c:pt idx="8">
                  <c:v>#N/A</c:v>
                </c:pt>
                <c:pt idx="9">
                  <c:v>2.0699999999999998</c:v>
                </c:pt>
              </c:numCache>
            </c:numRef>
          </c:val>
          <c:extLst>
            <c:ext xmlns:c16="http://schemas.microsoft.com/office/drawing/2014/chart" uri="{C3380CC4-5D6E-409C-BE32-E72D297353CC}">
              <c16:uniqueId val="{00000007-6E44-452D-B293-F90A8FFE896F}"/>
            </c:ext>
          </c:extLst>
        </c:ser>
        <c:ser>
          <c:idx val="8"/>
          <c:order val="8"/>
          <c:tx>
            <c:strRef>
              <c:f>データシート!$A$35</c:f>
              <c:strCache>
                <c:ptCount val="1"/>
                <c:pt idx="0">
                  <c:v>下水道等事業会計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c:v>
                </c:pt>
                <c:pt idx="2">
                  <c:v>#N/A</c:v>
                </c:pt>
                <c:pt idx="3">
                  <c:v>1.63</c:v>
                </c:pt>
                <c:pt idx="4">
                  <c:v>#N/A</c:v>
                </c:pt>
                <c:pt idx="5">
                  <c:v>2.2200000000000002</c:v>
                </c:pt>
                <c:pt idx="6">
                  <c:v>#N/A</c:v>
                </c:pt>
                <c:pt idx="7">
                  <c:v>3.37</c:v>
                </c:pt>
                <c:pt idx="8">
                  <c:v>#N/A</c:v>
                </c:pt>
                <c:pt idx="9">
                  <c:v>3.57</c:v>
                </c:pt>
              </c:numCache>
            </c:numRef>
          </c:val>
          <c:extLst>
            <c:ext xmlns:c16="http://schemas.microsoft.com/office/drawing/2014/chart" uri="{C3380CC4-5D6E-409C-BE32-E72D297353CC}">
              <c16:uniqueId val="{00000008-6E44-452D-B293-F90A8FFE896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6.68</c:v>
                </c:pt>
                <c:pt idx="2">
                  <c:v>#N/A</c:v>
                </c:pt>
                <c:pt idx="3">
                  <c:v>5.99</c:v>
                </c:pt>
                <c:pt idx="4">
                  <c:v>#N/A</c:v>
                </c:pt>
                <c:pt idx="5">
                  <c:v>6.4</c:v>
                </c:pt>
                <c:pt idx="6">
                  <c:v>#N/A</c:v>
                </c:pt>
                <c:pt idx="7">
                  <c:v>6.91</c:v>
                </c:pt>
                <c:pt idx="8">
                  <c:v>#N/A</c:v>
                </c:pt>
                <c:pt idx="9">
                  <c:v>6.64</c:v>
                </c:pt>
              </c:numCache>
            </c:numRef>
          </c:val>
          <c:extLst>
            <c:ext xmlns:c16="http://schemas.microsoft.com/office/drawing/2014/chart" uri="{C3380CC4-5D6E-409C-BE32-E72D297353CC}">
              <c16:uniqueId val="{00000009-6E44-452D-B293-F90A8FFE896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7704</c:v>
                </c:pt>
                <c:pt idx="5">
                  <c:v>7344</c:v>
                </c:pt>
                <c:pt idx="8">
                  <c:v>6963</c:v>
                </c:pt>
                <c:pt idx="11">
                  <c:v>6686</c:v>
                </c:pt>
                <c:pt idx="14">
                  <c:v>6442</c:v>
                </c:pt>
              </c:numCache>
            </c:numRef>
          </c:val>
          <c:extLst>
            <c:ext xmlns:c16="http://schemas.microsoft.com/office/drawing/2014/chart" uri="{C3380CC4-5D6E-409C-BE32-E72D297353CC}">
              <c16:uniqueId val="{00000000-9FFA-45B9-BE9D-C024648290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FFA-45B9-BE9D-C024648290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99</c:v>
                </c:pt>
                <c:pt idx="3">
                  <c:v>99</c:v>
                </c:pt>
                <c:pt idx="6">
                  <c:v>100</c:v>
                </c:pt>
                <c:pt idx="9">
                  <c:v>100</c:v>
                </c:pt>
                <c:pt idx="12">
                  <c:v>111</c:v>
                </c:pt>
              </c:numCache>
            </c:numRef>
          </c:val>
          <c:extLst>
            <c:ext xmlns:c16="http://schemas.microsoft.com/office/drawing/2014/chart" uri="{C3380CC4-5D6E-409C-BE32-E72D297353CC}">
              <c16:uniqueId val="{00000002-9FFA-45B9-BE9D-C024648290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FFA-45B9-BE9D-C024648290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1386</c:v>
                </c:pt>
                <c:pt idx="3">
                  <c:v>1226</c:v>
                </c:pt>
                <c:pt idx="6">
                  <c:v>1028</c:v>
                </c:pt>
                <c:pt idx="9">
                  <c:v>1005</c:v>
                </c:pt>
                <c:pt idx="12">
                  <c:v>955</c:v>
                </c:pt>
              </c:numCache>
            </c:numRef>
          </c:val>
          <c:extLst>
            <c:ext xmlns:c16="http://schemas.microsoft.com/office/drawing/2014/chart" uri="{C3380CC4-5D6E-409C-BE32-E72D297353CC}">
              <c16:uniqueId val="{00000004-9FFA-45B9-BE9D-C024648290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FFA-45B9-BE9D-C024648290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FFA-45B9-BE9D-C024648290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5107</c:v>
                </c:pt>
                <c:pt idx="3">
                  <c:v>5221</c:v>
                </c:pt>
                <c:pt idx="6">
                  <c:v>5223</c:v>
                </c:pt>
                <c:pt idx="9">
                  <c:v>5232</c:v>
                </c:pt>
                <c:pt idx="12">
                  <c:v>5347</c:v>
                </c:pt>
              </c:numCache>
            </c:numRef>
          </c:val>
          <c:extLst>
            <c:ext xmlns:c16="http://schemas.microsoft.com/office/drawing/2014/chart" uri="{C3380CC4-5D6E-409C-BE32-E72D297353CC}">
              <c16:uniqueId val="{00000007-9FFA-45B9-BE9D-C0246482901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-1112</c:v>
                </c:pt>
                <c:pt idx="2">
                  <c:v>#N/A</c:v>
                </c:pt>
                <c:pt idx="3">
                  <c:v>#N/A</c:v>
                </c:pt>
                <c:pt idx="4">
                  <c:v>-798</c:v>
                </c:pt>
                <c:pt idx="5">
                  <c:v>#N/A</c:v>
                </c:pt>
                <c:pt idx="6">
                  <c:v>#N/A</c:v>
                </c:pt>
                <c:pt idx="7">
                  <c:v>-612</c:v>
                </c:pt>
                <c:pt idx="8">
                  <c:v>#N/A</c:v>
                </c:pt>
                <c:pt idx="9">
                  <c:v>#N/A</c:v>
                </c:pt>
                <c:pt idx="10">
                  <c:v>-349</c:v>
                </c:pt>
                <c:pt idx="11">
                  <c:v>#N/A</c:v>
                </c:pt>
                <c:pt idx="12">
                  <c:v>#N/A</c:v>
                </c:pt>
                <c:pt idx="13">
                  <c:v>-29</c:v>
                </c:pt>
                <c:pt idx="14">
                  <c:v>#N/A</c:v>
                </c:pt>
              </c:numCache>
            </c:numRef>
          </c:val>
          <c:smooth val="0"/>
          <c:extLst>
            <c:ext xmlns:c16="http://schemas.microsoft.com/office/drawing/2014/chart" uri="{C3380CC4-5D6E-409C-BE32-E72D297353CC}">
              <c16:uniqueId val="{00000008-9FFA-45B9-BE9D-C0246482901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54572</c:v>
                </c:pt>
                <c:pt idx="5">
                  <c:v>52498</c:v>
                </c:pt>
                <c:pt idx="8">
                  <c:v>51383</c:v>
                </c:pt>
                <c:pt idx="11">
                  <c:v>50380</c:v>
                </c:pt>
                <c:pt idx="14">
                  <c:v>50299</c:v>
                </c:pt>
              </c:numCache>
            </c:numRef>
          </c:val>
          <c:extLst>
            <c:ext xmlns:c16="http://schemas.microsoft.com/office/drawing/2014/chart" uri="{C3380CC4-5D6E-409C-BE32-E72D297353CC}">
              <c16:uniqueId val="{00000000-94F0-4E1F-AE3E-4AC71D9C75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19360</c:v>
                </c:pt>
                <c:pt idx="5">
                  <c:v>18560</c:v>
                </c:pt>
                <c:pt idx="8">
                  <c:v>17348</c:v>
                </c:pt>
                <c:pt idx="11">
                  <c:v>18399</c:v>
                </c:pt>
                <c:pt idx="14">
                  <c:v>17592</c:v>
                </c:pt>
              </c:numCache>
            </c:numRef>
          </c:val>
          <c:extLst>
            <c:ext xmlns:c16="http://schemas.microsoft.com/office/drawing/2014/chart" uri="{C3380CC4-5D6E-409C-BE32-E72D297353CC}">
              <c16:uniqueId val="{00000001-94F0-4E1F-AE3E-4AC71D9C75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23660</c:v>
                </c:pt>
                <c:pt idx="5">
                  <c:v>23616</c:v>
                </c:pt>
                <c:pt idx="8">
                  <c:v>25045</c:v>
                </c:pt>
                <c:pt idx="11">
                  <c:v>24451</c:v>
                </c:pt>
                <c:pt idx="14">
                  <c:v>20331</c:v>
                </c:pt>
              </c:numCache>
            </c:numRef>
          </c:val>
          <c:extLst>
            <c:ext xmlns:c16="http://schemas.microsoft.com/office/drawing/2014/chart" uri="{C3380CC4-5D6E-409C-BE32-E72D297353CC}">
              <c16:uniqueId val="{00000002-94F0-4E1F-AE3E-4AC71D9C75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4F0-4E1F-AE3E-4AC71D9C75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4F0-4E1F-AE3E-4AC71D9C75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62</c:v>
                </c:pt>
                <c:pt idx="3">
                  <c:v>63</c:v>
                </c:pt>
                <c:pt idx="6">
                  <c:v>0</c:v>
                </c:pt>
                <c:pt idx="9">
                  <c:v>0</c:v>
                </c:pt>
                <c:pt idx="12">
                  <c:v>0</c:v>
                </c:pt>
              </c:numCache>
            </c:numRef>
          </c:val>
          <c:extLst>
            <c:ext xmlns:c16="http://schemas.microsoft.com/office/drawing/2014/chart" uri="{C3380CC4-5D6E-409C-BE32-E72D297353CC}">
              <c16:uniqueId val="{00000005-94F0-4E1F-AE3E-4AC71D9C75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9840</c:v>
                </c:pt>
                <c:pt idx="3">
                  <c:v>10156</c:v>
                </c:pt>
                <c:pt idx="6">
                  <c:v>10288</c:v>
                </c:pt>
                <c:pt idx="9">
                  <c:v>10329</c:v>
                </c:pt>
                <c:pt idx="12">
                  <c:v>10814</c:v>
                </c:pt>
              </c:numCache>
            </c:numRef>
          </c:val>
          <c:extLst>
            <c:ext xmlns:c16="http://schemas.microsoft.com/office/drawing/2014/chart" uri="{C3380CC4-5D6E-409C-BE32-E72D297353CC}">
              <c16:uniqueId val="{00000006-94F0-4E1F-AE3E-4AC71D9C75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4F0-4E1F-AE3E-4AC71D9C75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11204</c:v>
                </c:pt>
                <c:pt idx="3">
                  <c:v>9484</c:v>
                </c:pt>
                <c:pt idx="6">
                  <c:v>8514</c:v>
                </c:pt>
                <c:pt idx="9">
                  <c:v>8247</c:v>
                </c:pt>
                <c:pt idx="12">
                  <c:v>8163</c:v>
                </c:pt>
              </c:numCache>
            </c:numRef>
          </c:val>
          <c:extLst>
            <c:ext xmlns:c16="http://schemas.microsoft.com/office/drawing/2014/chart" uri="{C3380CC4-5D6E-409C-BE32-E72D297353CC}">
              <c16:uniqueId val="{00000008-94F0-4E1F-AE3E-4AC71D9C75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1612</c:v>
                </c:pt>
                <c:pt idx="3">
                  <c:v>1410</c:v>
                </c:pt>
                <c:pt idx="6">
                  <c:v>609</c:v>
                </c:pt>
                <c:pt idx="9">
                  <c:v>1328</c:v>
                </c:pt>
                <c:pt idx="12">
                  <c:v>984</c:v>
                </c:pt>
              </c:numCache>
            </c:numRef>
          </c:val>
          <c:extLst>
            <c:ext xmlns:c16="http://schemas.microsoft.com/office/drawing/2014/chart" uri="{C3380CC4-5D6E-409C-BE32-E72D297353CC}">
              <c16:uniqueId val="{00000009-94F0-4E1F-AE3E-4AC71D9C75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50002</c:v>
                </c:pt>
                <c:pt idx="3">
                  <c:v>47459</c:v>
                </c:pt>
                <c:pt idx="6">
                  <c:v>46779</c:v>
                </c:pt>
                <c:pt idx="9">
                  <c:v>49644</c:v>
                </c:pt>
                <c:pt idx="12">
                  <c:v>52875</c:v>
                </c:pt>
              </c:numCache>
            </c:numRef>
          </c:val>
          <c:extLst>
            <c:ext xmlns:c16="http://schemas.microsoft.com/office/drawing/2014/chart" uri="{C3380CC4-5D6E-409C-BE32-E72D297353CC}">
              <c16:uniqueId val="{0000000A-94F0-4E1F-AE3E-4AC71D9C752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4F0-4E1F-AE3E-4AC71D9C752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7669</c:v>
                </c:pt>
                <c:pt idx="1">
                  <c:v>7943</c:v>
                </c:pt>
                <c:pt idx="2">
                  <c:v>7936</c:v>
                </c:pt>
              </c:numCache>
            </c:numRef>
          </c:val>
          <c:extLst>
            <c:ext xmlns:c16="http://schemas.microsoft.com/office/drawing/2014/chart" uri="{C3380CC4-5D6E-409C-BE32-E72D297353CC}">
              <c16:uniqueId val="{00000000-9EC0-4CB7-95FF-680ACE20CF2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EC0-4CB7-95FF-680ACE20CF2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16369</c:v>
                </c:pt>
                <c:pt idx="1">
                  <c:v>15508</c:v>
                </c:pt>
                <c:pt idx="2">
                  <c:v>11325</c:v>
                </c:pt>
              </c:numCache>
            </c:numRef>
          </c:val>
          <c:extLst>
            <c:ext xmlns:c16="http://schemas.microsoft.com/office/drawing/2014/chart" uri="{C3380CC4-5D6E-409C-BE32-E72D297353CC}">
              <c16:uniqueId val="{00000002-9EC0-4CB7-95FF-680ACE20CF2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{EED3BA47-88F4-4050-98E1-7F24F9E3DE0B}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6252-499C-8D5C-CBB1938CB8A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{9FA30259-C61A-438A-A7FB-76FDC0BE3C07}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252-499C-8D5C-CBB1938CB8A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{1BC4414A-E895-40EA-A640-7548ECD534D1}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252-499C-8D5C-CBB1938CB8A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{2E5677E5-1FC0-4468-89D4-DD10C2CBE0FF}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252-499C-8D5C-CBB1938CB8A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{8F19908B-BABC-488E-A0F7-D5F058729741}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252-499C-8D5C-CBB1938CB8A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{FF3FB9BC-5821-4AAD-B945-C6D3DC46F264}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6252-499C-8D5C-CBB1938CB8A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{2BD72DF7-7B27-4192-B256-58AEC9C8D987}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6252-499C-8D5C-CBB1938CB8A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{11334213-A785-4D0D-9373-58332736010F}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6252-499C-8D5C-CBB1938CB8A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{F22FF1D2-D39D-4424-AF93-DD0D51B2B43A}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6252-499C-8D5C-CBB1938CB8A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70.5</c:v>
                </c:pt>
                <c:pt idx="8">
                  <c:v>71.5</c:v>
                </c:pt>
                <c:pt idx="16">
                  <c:v>72.599999999999994</c:v>
                </c:pt>
                <c:pt idx="24">
                  <c:v>73.8</c:v>
                </c:pt>
                <c:pt idx="32">
                  <c:v>68.400000000000006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252-499C-8D5C-CBB1938CB8A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{2E7E5F54-FBB2-4889-AE17-46B7AF59A1C2}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6252-499C-8D5C-CBB1938CB8A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{BCF78C5E-B307-4F89-B70B-4A7F450EC236}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252-499C-8D5C-CBB1938CB8A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{257FD67D-36CF-4D55-9D11-08B80317A7E8}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252-499C-8D5C-CBB1938CB8A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{F1DBF34B-6828-4CE2-B58E-28F02C25FAB7}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252-499C-8D5C-CBB1938CB8A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{F5436F90-DB50-4725-99EB-26904A1977C7}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252-499C-8D5C-CBB1938CB8A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{DB39D4BD-2E76-43F7-A357-48BE2EF6072A}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6252-499C-8D5C-CBB1938CB8A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{D642E80A-D175-45B3-928B-BF48400C8FFF}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6252-499C-8D5C-CBB1938CB8A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{5BDD5BBC-97A9-4B44-916E-F2079AB53BB7}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6252-499C-8D5C-CBB1938CB8A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{6DC6C006-90E7-42BC-9727-694634A17820}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6252-499C-8D5C-CBB1938CB8A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61.9</c:v>
                </c:pt>
                <c:pt idx="16">
                  <c:v>62.5</c:v>
                </c:pt>
                <c:pt idx="24">
                  <c:v>63.5</c:v>
                </c:pt>
                <c:pt idx="32">
                  <c:v>63.8</c:v>
                </c:pt>
              </c:numCache>
            </c:numRef>
          </c:xVal>
          <c:yVal>
            <c:numRef>
              <c:f>公会計指標分析・財政指標組合せ分析表!$BP$55:$DC$55</c:f>
              <c:numCache>
                <c:formatCode>#,##0.0;"▲ "#,##0.0</c:formatCode>
                <c:ptCount val="40"/>
                <c:pt idx="0">
                  <c:v>19</c:v>
                </c:pt>
                <c:pt idx="8">
                  <c:v>18</c:v>
                </c:pt>
                <c:pt idx="16">
                  <c:v>13.1</c:v>
                </c:pt>
                <c:pt idx="24">
                  <c:v>10.9</c:v>
                </c:pt>
                <c:pt idx="32">
                  <c:v>13.6</c:v>
                </c:pt>
              </c:numCache>
            </c:numRef>
          </c:yVal>
          <c:smooth val="0"/>
          <c:extLst>
            <c:ext xmlns:c16="http://schemas.microsoft.com/office/drawing/2014/chart" uri="{C3380CC4-5D6E-409C-BE32-E72D297353CC}">
              <c16:uniqueId val="{00000013-6252-499C-8D5C-CBB1938CB8A6}"/>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9"/>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{AA5E527B-F192-4808-972B-DF57C3C50826}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49C-4F05-B7BA-3B12069643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{D89F70C0-1B5C-4EC5-855C-900A101D4888}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9C-4F05-B7BA-3B12069643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{99F47D35-0211-429A-B35E-47D6A222271A}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9C-4F05-B7BA-3B12069643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{C5E79D05-4644-4BE3-94E9-FE8DFD9641B4}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9C-4F05-B7BA-3B12069643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{CCC140E7-8508-4B44-A51D-3DCCF98F17A1}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9C-4F05-B7BA-3B12069643A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{B52CFE4C-A580-4E9C-B5EB-505CD8D38B2E}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49C-4F05-B7BA-3B12069643A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{3F612A68-8F18-4F16-B725-7683FCD1625B}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49C-4F05-B7BA-3B12069643A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{5CFDE9BB-F1C4-4D3D-A48A-547AD90572A4}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49C-4F05-B7BA-3B12069643A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{8DD6FA1A-4F7A-4CA4-A867-154DFD597DE3}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49C-4F05-B7BA-3B12069643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-3.1</c:v>
                </c:pt>
                <c:pt idx="8">
                  <c:v>-2.2999999999999998</c:v>
                </c:pt>
                <c:pt idx="16">
                  <c:v>-1.7</c:v>
                </c:pt>
                <c:pt idx="24">
                  <c:v>-1.1000000000000001</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49C-4F05-B7BA-3B12069643A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{C416C7A8-DAF5-4EEA-89D7-B43FD175F6AC}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49C-4F05-B7BA-3B12069643A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{CCDA8D17-26BE-4A51-8A79-04272AD49D49}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9C-4F05-B7BA-3B12069643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{4C8D60EE-010E-43B4-87B9-FA144702D2EE}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9C-4F05-B7BA-3B12069643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{89EBDA99-4375-4013-9E53-0F33A1DF07A2}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9C-4F05-B7BA-3B12069643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{90C4431F-D223-4066-BCE3-5C2F9189A059}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9C-4F05-B7BA-3B12069643A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{07685901-7AEF-4CB1-8D45-51AD10030C5A}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49C-4F05-B7BA-3B12069643A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{1BF6F92E-5EA3-4CD8-92E4-C2F7E8DF94FA}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49C-4F05-B7BA-3B12069643A0}"/>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{F50D33B0-B3B2-476C-8CBB-AFCF80F893D6}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49C-4F05-B7BA-3B12069643A0}"/>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{1A8925A4-41C4-40DD-BC54-9EE017F06A27}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49C-4F05-B7BA-3B12069643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3.6</c:v>
                </c:pt>
                <c:pt idx="24">
                  <c:v>4</c:v>
                </c:pt>
                <c:pt idx="32">
                  <c:v>4.3</c:v>
                </c:pt>
              </c:numCache>
            </c:numRef>
          </c:xVal>
          <c:yVal>
            <c:numRef>
              <c:f>公会計指標分析・財政指標組合せ分析表!$BP$77:$DC$77</c:f>
              <c:numCache>
                <c:formatCode>#,##0.0;"▲ "#,##0.0</c:formatCode>
                <c:ptCount val="40"/>
                <c:pt idx="0">
                  <c:v>19</c:v>
                </c:pt>
                <c:pt idx="8">
                  <c:v>18</c:v>
                </c:pt>
                <c:pt idx="16">
                  <c:v>13.1</c:v>
                </c:pt>
                <c:pt idx="24">
                  <c:v>10.9</c:v>
                </c:pt>
                <c:pt idx="32">
                  <c:v>13.6</c:v>
                </c:pt>
              </c:numCache>
            </c:numRef>
          </c:yVal>
          <c:smooth val="0"/>
          <c:extLst>
            <c:ext xmlns:c16="http://schemas.microsoft.com/office/drawing/2014/chart" uri="{C3380CC4-5D6E-409C-BE32-E72D297353CC}">
              <c16:uniqueId val="{00000013-F49C-4F05-B7BA-3B12069643A0}"/>
            </c:ext>
          </c:extLst>
        </c:ser>
        <c:dLbls>
          <c:showLegendKey val="0"/>
          <c:showVal val="1"/>
          <c:showCatName val="0"/>
          <c:showSerName val="0"/>
          <c:showPercent val="0"/>
          <c:showBubbleSize val="0"/>
        </c:dLbls>
        <c:axId val="84219776"/>
        <c:axId val="84234240"/>
      </c:scatterChart>
      <c:valAx>
        <c:axId val="84219776"/>
        <c:scaling>
          <c:orientation val="maxMin"/>
          <c:max val="4.3999999999999995"/>
          <c:min val="3.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9"/>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前年度</a:t>
          </a:r>
          <a:r>
            <a:rPr kumimoji="1" lang="en-US" altLang="ja-JP" sz="1400">
              <a:solidFill>
                <a:sysClr val="windowText" lastClr="000000"/>
              </a:solidFill>
              <a:latin typeface="ＭＳ ゴシック" pitchFamily="49" charset="-128"/>
              <a:ea typeface="ＭＳ ゴシック" pitchFamily="49" charset="-128"/>
            </a:rPr>
            <a:t>(R4</a:t>
          </a:r>
          <a:r>
            <a:rPr kumimoji="1" lang="ja-JP" altLang="en-US" sz="1400">
              <a:solidFill>
                <a:sysClr val="windowText" lastClr="000000"/>
              </a:solidFill>
              <a:latin typeface="ＭＳ ゴシック" pitchFamily="49" charset="-128"/>
              <a:ea typeface="ＭＳ ゴシック" pitchFamily="49" charset="-128"/>
            </a:rPr>
            <a:t>年度</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と比べ実質公債費比率の分子が増加しているのは、公害防止事業債等の算入公債費の減少が要因</a:t>
          </a:r>
          <a:r>
            <a:rPr kumimoji="1" lang="ja-JP" altLang="en-US" sz="1400">
              <a:latin typeface="ＭＳ ゴシック" pitchFamily="49" charset="-128"/>
              <a:ea typeface="ＭＳ ゴシック" pitchFamily="49" charset="-128"/>
            </a:rPr>
            <a:t>となっている。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前年度</a:t>
          </a:r>
          <a:r>
            <a:rPr kumimoji="1" lang="en-US" altLang="ja-JP" sz="1400">
              <a:solidFill>
                <a:sysClr val="windowText" lastClr="000000"/>
              </a:solidFill>
              <a:latin typeface="ＭＳ ゴシック" pitchFamily="49" charset="-128"/>
              <a:ea typeface="ＭＳ ゴシック" pitchFamily="49" charset="-128"/>
            </a:rPr>
            <a:t>(R4</a:t>
          </a:r>
          <a:r>
            <a:rPr kumimoji="1" lang="ja-JP" altLang="en-US" sz="1400">
              <a:solidFill>
                <a:sysClr val="windowText" lastClr="000000"/>
              </a:solidFill>
              <a:latin typeface="ＭＳ ゴシック" pitchFamily="49" charset="-128"/>
              <a:ea typeface="ＭＳ ゴシック" pitchFamily="49" charset="-128"/>
            </a:rPr>
            <a:t>年度</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と比べ、将来負担比率の分子が増加しているのは、事業進捗に伴う市債現在高の増及び充当可能基金の減などが要因となっている。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大阪府茨木市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令和４年度は、新型コロナウイルス感染症への対策経費の財源として、財政調整基金を取り崩したが、決算剰余金として５億積立てたため、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年度より残高は増額している。特定目的基金については、文化施設建設基金や衛生処理施設等整備基金を取り崩したことにより、取崩し額が積立額を上回ったため、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年度より残高は減額している。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は、物価高騰対策への対策経費の財源として、財政調整基金を７億円取り崩したが、決算剰余金等を適切に積立てたため、残高を維持している。特定目的基金については、文化施設建設基金や衛生処理施設等整備基金を取り崩したことにより、取崩し額が積立額を上回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年度より残高は減額している。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今後の事業展開に向けて必要に応じて積立を行う。計画的に積立を行うことができるよう、引き続き財政の健全性を重視した財政運営を行う。</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文化施設建設基金　　　：文化施設の整備及び運営のための基金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衛生処理施設整備等基金：衛生処理施設整備及び運営のための基金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駅周辺再整備基金　　　：市の区域内に所在する駅周辺の再整備に要する経費に充てるための基金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公共施設等総合管理基金：市の公共施設等の保全、更新等に要する経費に充てるための基金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福祉事業推進基金　　　：高齢者、障害者、子ども等の社会福祉の推進を図るために必要な事業の実施に要する経費に充てるための基金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必要に応じて取崩しを行っているものの、財政状況に応じて一定額を積み立てている。</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年度は、文化・子育て複合施設等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の整備、ごみ処理施設の長寿命化などの大規模事業の実施に「文化施設建設基金」、「衛生処理施設整備等基金」を取り崩したため、減少している。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今後の大規模事業の実施に備え「駅周辺再整備基金」等の積立を見込んでおり、引き続き財政負担の平準化に向けた財政運営を行う。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物価高騰対策経費として７億取り崩したものの、決算剰余金等を７億積立てたため、前年度（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）残高と同程度を維持している。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引き続き災害の発生や経済状況の悪化など、不測の事態への対応に備えるため、毎年の収支を踏まえて充実に努める。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該当なし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該当なし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D6117FD-4C5B-496C-8958-27A758C08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CBCB943-2139-40F5-937D-5B725548C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9A5EBF4-42F5-4676-816E-8E63A27F8028}"/>
            </a:ext>
          </a:extLst>
        </xdr:cNvPr>
        <xdr:cNvSpPr/>
      </xdr:nvSpPr>
      <xdr:spPr>
        <a:xfrm>
          <a:off x="115062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745670C-8617-42C1-B3C1-21B18ABBA3E8}"/>
            </a:ext>
          </a:extLst>
        </xdr:cNvPr>
        <xdr:cNvSpPr/>
      </xdr:nvSpPr>
      <xdr:spPr>
        <a:xfrm>
          <a:off x="128473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E56FBD3-86DA-4041-986F-266D6544C76B}"/>
            </a:ext>
          </a:extLst>
        </xdr:cNvPr>
        <xdr:cNvSpPr/>
      </xdr:nvSpPr>
      <xdr:spPr>
        <a:xfrm>
          <a:off x="141884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1DF68B1-2A3C-48C8-B596-B9CC9F3BB631}"/>
            </a:ext>
          </a:extLst>
        </xdr:cNvPr>
        <xdr:cNvSpPr/>
      </xdr:nvSpPr>
      <xdr:spPr>
        <a:xfrm>
          <a:off x="155295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68FC663-9D78-45ED-9D7A-D5F4CF15DF9C}"/>
            </a:ext>
          </a:extLst>
        </xdr:cNvPr>
        <xdr:cNvSpPr/>
      </xdr:nvSpPr>
      <xdr:spPr>
        <a:xfrm>
          <a:off x="168706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1018451-83DC-4D1E-9C46-438EC5E89AED}"/>
            </a:ext>
          </a:extLst>
        </xdr:cNvPr>
        <xdr:cNvSpPr/>
      </xdr:nvSpPr>
      <xdr:spPr>
        <a:xfrm>
          <a:off x="115062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F097F120-339C-4A24-B107-F6AA41116CEE}"/>
            </a:ext>
          </a:extLst>
        </xdr:cNvPr>
        <xdr:cNvSpPr/>
      </xdr:nvSpPr>
      <xdr:spPr>
        <a:xfrm>
          <a:off x="128473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2AD6055-8BB0-4EFC-8FA7-4E0B63A88317}"/>
            </a:ext>
          </a:extLst>
        </xdr:cNvPr>
        <xdr:cNvSpPr/>
      </xdr:nvSpPr>
      <xdr:spPr>
        <a:xfrm>
          <a:off x="141884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4AAFCE4-A1F8-4007-A76E-9FFF84CA65B2}"/>
            </a:ext>
          </a:extLst>
        </xdr:cNvPr>
        <xdr:cNvSpPr/>
      </xdr:nvSpPr>
      <xdr:spPr>
        <a:xfrm>
          <a:off x="155295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C20EEBF-98F0-433D-96F1-F529005739EA}"/>
            </a:ext>
          </a:extLst>
        </xdr:cNvPr>
        <xdr:cNvSpPr/>
      </xdr:nvSpPr>
      <xdr:spPr>
        <a:xfrm>
          <a:off x="168706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BDFF158-57EB-46A0-B941-3591F3FD8751}"/>
            </a:ext>
          </a:extLst>
        </xdr:cNvPr>
        <xdr:cNvSpPr/>
      </xdr:nvSpPr>
      <xdr:spPr>
        <a:xfrm>
          <a:off x="355600" y="63500"/>
          <a:ext cx="1114742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80F3FEC-3B63-4CA3-99CD-067670A6943F}"/>
            </a:ext>
          </a:extLst>
        </xdr:cNvPr>
        <xdr:cNvSpPr/>
      </xdr:nvSpPr>
      <xdr:spPr>
        <a:xfrm>
          <a:off x="1502092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3C1A211-B221-4431-A47D-A1450CB8F0D9}"/>
            </a:ext>
          </a:extLst>
        </xdr:cNvPr>
        <xdr:cNvSpPr/>
      </xdr:nvSpPr>
      <xdr:spPr>
        <a:xfrm>
          <a:off x="1502346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BEB8AFE-CFB9-4F1E-990F-B4AF6E8CEF83}"/>
            </a:ext>
          </a:extLst>
        </xdr:cNvPr>
        <xdr:cNvSpPr/>
      </xdr:nvSpPr>
      <xdr:spPr>
        <a:xfrm>
          <a:off x="1504886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DEF68CD-D297-4092-8EED-755970AC9964}"/>
            </a:ext>
          </a:extLst>
        </xdr:cNvPr>
        <xdr:cNvSpPr/>
      </xdr:nvSpPr>
      <xdr:spPr>
        <a:xfrm>
          <a:off x="1254696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A34B2F5-0BE6-4FD2-8238-61764F09C2F1}"/>
            </a:ext>
          </a:extLst>
        </xdr:cNvPr>
        <xdr:cNvSpPr/>
      </xdr:nvSpPr>
      <xdr:spPr>
        <a:xfrm>
          <a:off x="1257236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9F67A0AD-2CF7-4164-B151-6160328A5D4B}"/>
            </a:ext>
          </a:extLst>
        </xdr:cNvPr>
        <xdr:cNvSpPr/>
      </xdr:nvSpPr>
      <xdr:spPr>
        <a:xfrm>
          <a:off x="1259776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588F2CEA-911F-4FB4-AF6D-5E6A9BF25F5D}"/>
            </a:ext>
          </a:extLst>
        </xdr:cNvPr>
        <xdr:cNvSpPr/>
      </xdr:nvSpPr>
      <xdr:spPr>
        <a:xfrm>
          <a:off x="44450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A6EE4986-2FE9-4CCE-9A29-C60AD8926A8B}"/>
            </a:ext>
          </a:extLst>
        </xdr:cNvPr>
        <xdr:cNvSpPr/>
      </xdr:nvSpPr>
      <xdr:spPr>
        <a:xfrm>
          <a:off x="56578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A02EE98-3F62-4AAF-8D97-B9CC6BF05955}"/>
            </a:ext>
          </a:extLst>
        </xdr:cNvPr>
        <xdr:cNvSpPr/>
      </xdr:nvSpPr>
      <xdr:spPr>
        <a:xfrm>
          <a:off x="173926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F6A4542-0C05-484F-9873-50FF39CDBD09}"/>
            </a:ext>
          </a:extLst>
        </xdr:cNvPr>
        <xdr:cNvSpPr/>
      </xdr:nvSpPr>
      <xdr:spPr>
        <a:xfrm>
          <a:off x="291274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80E05130-928E-4A30-9BE9-4CD74CEEDC2F}"/>
            </a:ext>
          </a:extLst>
        </xdr:cNvPr>
        <xdr:cNvSpPr/>
      </xdr:nvSpPr>
      <xdr:spPr>
        <a:xfrm>
          <a:off x="425386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CB4D99C-0873-4B11-B905-2665A2206491}"/>
            </a:ext>
          </a:extLst>
        </xdr:cNvPr>
        <xdr:cNvSpPr/>
      </xdr:nvSpPr>
      <xdr:spPr>
        <a:xfrm>
          <a:off x="603440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60F98A1-8535-4B66-8B2E-B10510461798}"/>
            </a:ext>
          </a:extLst>
        </xdr:cNvPr>
        <xdr:cNvSpPr/>
      </xdr:nvSpPr>
      <xdr:spPr>
        <a:xfrm>
          <a:off x="720788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450ADD2-0A26-41BB-A86B-3E0CA036E741}"/>
            </a:ext>
          </a:extLst>
        </xdr:cNvPr>
        <xdr:cNvSpPr/>
      </xdr:nvSpPr>
      <xdr:spPr>
        <a:xfrm>
          <a:off x="425386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DB99851-7EC9-4F20-9BE8-C3873C1AEBC7}"/>
            </a:ext>
          </a:extLst>
        </xdr:cNvPr>
        <xdr:cNvSpPr/>
      </xdr:nvSpPr>
      <xdr:spPr>
        <a:xfrm>
          <a:off x="609790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AB5038B-58F6-444A-84DE-3CD8A7E6344E}"/>
            </a:ext>
          </a:extLst>
        </xdr:cNvPr>
        <xdr:cNvSpPr/>
      </xdr:nvSpPr>
      <xdr:spPr>
        <a:xfrm>
          <a:off x="977328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29D835EF-4151-43A1-93BE-245E67FA42A8}"/>
            </a:ext>
          </a:extLst>
        </xdr:cNvPr>
        <xdr:cNvSpPr/>
      </xdr:nvSpPr>
      <xdr:spPr>
        <a:xfrm>
          <a:off x="999553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82359EE-831B-47A4-BA9D-FBE063012E20}"/>
            </a:ext>
          </a:extLst>
        </xdr:cNvPr>
        <xdr:cNvSpPr/>
      </xdr:nvSpPr>
      <xdr:spPr>
        <a:xfrm>
          <a:off x="999553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91FD49C-694E-4626-A24E-BC1D020D17A0}"/>
            </a:ext>
          </a:extLst>
        </xdr:cNvPr>
        <xdr:cNvSpPr/>
      </xdr:nvSpPr>
      <xdr:spPr>
        <a:xfrm>
          <a:off x="999553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77DB081-984F-4882-85FD-8EC1FEA1BC2F}"/>
            </a:ext>
          </a:extLst>
        </xdr:cNvPr>
        <xdr:cNvCxnSpPr/>
      </xdr:nvCxnSpPr>
      <xdr:spPr>
        <a:xfrm flipH="1">
          <a:off x="983297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B1553BE-1DE8-46EE-B3FA-3F3ACEEDAB26}"/>
            </a:ext>
          </a:extLst>
        </xdr:cNvPr>
        <xdr:cNvSpPr/>
      </xdr:nvSpPr>
      <xdr:spPr>
        <a:xfrm>
          <a:off x="988695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16BA102-89AB-49F8-9C76-802CAA0D9406}"/>
            </a:ext>
          </a:extLst>
        </xdr:cNvPr>
        <xdr:cNvSpPr/>
      </xdr:nvSpPr>
      <xdr:spPr>
        <a:xfrm>
          <a:off x="988695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38E7139-0A4C-4523-A5F9-6A2E4DDE4BD5}"/>
            </a:ext>
          </a:extLst>
        </xdr:cNvPr>
        <xdr:cNvCxnSpPr/>
      </xdr:nvCxnSpPr>
      <xdr:spPr>
        <a:xfrm>
          <a:off x="993140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E07F04C-182D-4C96-894A-18E19736B8A0}"/>
            </a:ext>
          </a:extLst>
        </xdr:cNvPr>
        <xdr:cNvCxnSpPr/>
      </xdr:nvCxnSpPr>
      <xdr:spPr>
        <a:xfrm>
          <a:off x="985202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1D7BD8DF-F9C2-4E76-9E48-411680C5E405}"/>
            </a:ext>
          </a:extLst>
        </xdr:cNvPr>
        <xdr:cNvCxnSpPr/>
      </xdr:nvCxnSpPr>
      <xdr:spPr>
        <a:xfrm flipV="1">
          <a:off x="993140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BE4837BF-E79D-4723-8534-D44249626313}"/>
            </a:ext>
          </a:extLst>
        </xdr:cNvPr>
        <xdr:cNvCxnSpPr/>
      </xdr:nvCxnSpPr>
      <xdr:spPr>
        <a:xfrm>
          <a:off x="985202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A6BC0249-077C-47F4-9EBB-5AF3650316E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A00DBD82-7203-46CF-B274-7BB683A28C8F}"/>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316B27D-E753-487D-9766-924A5BE684FB}"/>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8214E3A8-06C1-4E10-B6F3-EFAC4BF0B7DA}"/>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B91B0E5-36CD-4DD0-8593-DA67AFA11F18}"/>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3D00FBDD-06C1-4A82-AD4F-DD0BB2B2C437}"/>
            </a:ext>
          </a:extLst>
        </xdr:cNvPr>
        <xdr:cNvSpPr/>
      </xdr:nvSpPr>
      <xdr:spPr>
        <a:xfrm>
          <a:off x="113474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065E532-EE82-429A-B8BD-23D4138F925B}"/>
            </a:ext>
          </a:extLst>
        </xdr:cNvPr>
        <xdr:cNvSpPr/>
      </xdr:nvSpPr>
      <xdr:spPr>
        <a:xfrm>
          <a:off x="178230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E5168BA-4C38-4FC0-98FD-24DE6888DC4A}"/>
            </a:ext>
          </a:extLst>
        </xdr:cNvPr>
        <xdr:cNvSpPr/>
      </xdr:nvSpPr>
      <xdr:spPr>
        <a:xfrm>
          <a:off x="339470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EB11235B-6AD5-4007-A148-F190F618D52D}"/>
            </a:ext>
          </a:extLst>
        </xdr:cNvPr>
        <xdr:cNvSpPr/>
      </xdr:nvSpPr>
      <xdr:spPr>
        <a:xfrm>
          <a:off x="48228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F21C396-4F68-4095-9FAE-7E3B31CF3778}"/>
            </a:ext>
          </a:extLst>
        </xdr:cNvPr>
        <xdr:cNvSpPr/>
      </xdr:nvSpPr>
      <xdr:spPr>
        <a:xfrm>
          <a:off x="48228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DEE4F87-8A79-46BD-B9B5-2A2A641B65CD}"/>
            </a:ext>
          </a:extLst>
        </xdr:cNvPr>
        <xdr:cNvSpPr/>
      </xdr:nvSpPr>
      <xdr:spPr>
        <a:xfrm>
          <a:off x="61639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34659F6-CFA1-497A-806B-FC7274DD27E1}"/>
            </a:ext>
          </a:extLst>
        </xdr:cNvPr>
        <xdr:cNvSpPr/>
      </xdr:nvSpPr>
      <xdr:spPr>
        <a:xfrm>
          <a:off x="61639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3FE8431-A072-4BC6-8AE4-F6CD7FB98C33}"/>
            </a:ext>
          </a:extLst>
        </xdr:cNvPr>
        <xdr:cNvSpPr/>
      </xdr:nvSpPr>
      <xdr:spPr>
        <a:xfrm>
          <a:off x="76320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B7E73A0E-4734-4761-B676-4A35ABFA1783}"/>
            </a:ext>
          </a:extLst>
        </xdr:cNvPr>
        <xdr:cNvSpPr/>
      </xdr:nvSpPr>
      <xdr:spPr>
        <a:xfrm>
          <a:off x="76320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BF7B54A1-ADDB-476D-BAC0-6D1EFB94E3E4}"/>
            </a:ext>
          </a:extLst>
        </xdr:cNvPr>
        <xdr:cNvSpPr/>
      </xdr:nvSpPr>
      <xdr:spPr>
        <a:xfrm>
          <a:off x="113474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53485F58-DBC6-4FF1-8B3F-A3DC4C7C32F0}"/>
            </a:ext>
          </a:extLst>
        </xdr:cNvPr>
        <xdr:cNvSpPr/>
      </xdr:nvSpPr>
      <xdr:spPr>
        <a:xfrm>
          <a:off x="51174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FA20333-57A0-4ACA-AB2F-99F5663FF18F}"/>
            </a:ext>
          </a:extLst>
        </xdr:cNvPr>
        <xdr:cNvSpPr/>
      </xdr:nvSpPr>
      <xdr:spPr>
        <a:xfrm>
          <a:off x="51174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54581B78-00C4-42B3-8E3F-0D4445143B96}"/>
            </a:ext>
          </a:extLst>
        </xdr:cNvPr>
        <xdr:cNvSpPr txBox="1"/>
      </xdr:nvSpPr>
      <xdr:spPr>
        <a:xfrm>
          <a:off x="517080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有形固定資産減価償却率については、文化・子育て複合施設おにクルの整備などにより低下しているものの、類似団体内平均値よりも高い水準で推移している。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これは、急激な人口増加や行政需要の拡大を受け、主に昭和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年代から</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年代にかけて、小中学校校舎等の多くの公共施設等を整備しており、その多くが整備後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年以上を経過しているためである。昨年度に引き続き、「茨木市公共施設等マネジメント基本方針」に基づき、改修・更新経費の平準化を図るとともに、公共施設の長寿命化</a:t>
          </a:r>
          <a:r>
            <a:rPr kumimoji="1" lang="ja-JP" altLang="en-US" sz="1050">
              <a:latin typeface="ＭＳ Ｐゴシック" panose="020B0600070205080204" pitchFamily="50" charset="-128"/>
              <a:ea typeface="ＭＳ Ｐゴシック" panose="020B0600070205080204" pitchFamily="50" charset="-128"/>
            </a:rPr>
            <a:t>の推進を行う。　</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C345D57-BA8A-49A6-B33E-6D1186F3AADA}"/>
            </a:ext>
          </a:extLst>
        </xdr:cNvPr>
        <xdr:cNvSpPr txBox="1"/>
      </xdr:nvSpPr>
      <xdr:spPr>
        <a:xfrm>
          <a:off x="111188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F2BF8FE5-5545-49CD-A266-1B8099645FD6}"/>
            </a:ext>
          </a:extLst>
        </xdr:cNvPr>
        <xdr:cNvCxnSpPr/>
      </xdr:nvCxnSpPr>
      <xdr:spPr>
        <a:xfrm>
          <a:off x="113474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80A37A4-315E-4853-836C-692D4F5A2FEA}"/>
            </a:ext>
          </a:extLst>
        </xdr:cNvPr>
        <xdr:cNvSpPr txBox="1"/>
      </xdr:nvSpPr>
      <xdr:spPr>
        <a:xfrm>
          <a:off x="78043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AE867171-CAE7-4BA0-B0D8-302E12318D55}"/>
            </a:ext>
          </a:extLst>
        </xdr:cNvPr>
        <xdr:cNvCxnSpPr/>
      </xdr:nvCxnSpPr>
      <xdr:spPr>
        <a:xfrm>
          <a:off x="1134745" y="65487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a:extLst>
            <a:ext uri="{FF2B5EF4-FFF2-40B4-BE49-F238E27FC236}">
              <a16:creationId xmlns:a16="http://schemas.microsoft.com/office/drawing/2014/main" id="{D1B3B7E9-A3D7-4EA7-BD96-6BC21668F74F}"/>
            </a:ext>
          </a:extLst>
        </xdr:cNvPr>
        <xdr:cNvSpPr txBox="1"/>
      </xdr:nvSpPr>
      <xdr:spPr>
        <a:xfrm>
          <a:off x="780431" y="64587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E325BA6A-5E03-471B-8FAE-8F75C43A2B55}"/>
            </a:ext>
          </a:extLst>
        </xdr:cNvPr>
        <xdr:cNvCxnSpPr/>
      </xdr:nvCxnSpPr>
      <xdr:spPr>
        <a:xfrm>
          <a:off x="1134745" y="61283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E187FD90-4A47-48ED-9332-11E831EC914F}"/>
            </a:ext>
          </a:extLst>
        </xdr:cNvPr>
        <xdr:cNvSpPr txBox="1"/>
      </xdr:nvSpPr>
      <xdr:spPr>
        <a:xfrm>
          <a:off x="780431" y="603458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82E35229-89A2-4ED1-8F8E-75F552A69476}"/>
            </a:ext>
          </a:extLst>
        </xdr:cNvPr>
        <xdr:cNvCxnSpPr/>
      </xdr:nvCxnSpPr>
      <xdr:spPr>
        <a:xfrm>
          <a:off x="1134745" y="570420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3C787275-BE71-4F75-9122-8B0893DEEBCA}"/>
            </a:ext>
          </a:extLst>
        </xdr:cNvPr>
        <xdr:cNvSpPr txBox="1"/>
      </xdr:nvSpPr>
      <xdr:spPr>
        <a:xfrm>
          <a:off x="780431" y="56142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1A0B009A-BDAA-40A3-AE0A-67205ACA130D}"/>
            </a:ext>
          </a:extLst>
        </xdr:cNvPr>
        <xdr:cNvCxnSpPr/>
      </xdr:nvCxnSpPr>
      <xdr:spPr>
        <a:xfrm>
          <a:off x="1134745" y="52838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7727F862-90F9-49D3-AE1E-8F4839567C5D}"/>
            </a:ext>
          </a:extLst>
        </xdr:cNvPr>
        <xdr:cNvSpPr txBox="1"/>
      </xdr:nvSpPr>
      <xdr:spPr>
        <a:xfrm>
          <a:off x="780431" y="51900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D5EA9880-7268-4563-82A1-123AC4CAF224}"/>
            </a:ext>
          </a:extLst>
        </xdr:cNvPr>
        <xdr:cNvCxnSpPr/>
      </xdr:nvCxnSpPr>
      <xdr:spPr>
        <a:xfrm>
          <a:off x="113474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35057AFA-61F8-49D8-8B93-C709849DACBB}"/>
            </a:ext>
          </a:extLst>
        </xdr:cNvPr>
        <xdr:cNvSpPr txBox="1"/>
      </xdr:nvSpPr>
      <xdr:spPr>
        <a:xfrm>
          <a:off x="78043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FBD04F9F-2EA4-4AA7-8769-9106E189C484}"/>
            </a:ext>
          </a:extLst>
        </xdr:cNvPr>
        <xdr:cNvSpPr/>
      </xdr:nvSpPr>
      <xdr:spPr>
        <a:xfrm>
          <a:off x="113474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53213</xdr:rowOff>
    </xdr:from>
    <xdr:to>
      <xdr:col>23</xdr:col>
      <xdr:colOff>85090</xdr:colOff>
      <xdr:row>33</xdr:row>
      <xdr:rowOff>34925</xdr:rowOff>
    </xdr:to>
    <xdr:cxnSp macro="">
      <xdr:nvCxnSpPr>
        <xdr:cNvPr id="73" name="直線コネクタ 72">
          <a:extLst>
            <a:ext uri="{FF2B5EF4-FFF2-40B4-BE49-F238E27FC236}">
              <a16:creationId xmlns:a16="http://schemas.microsoft.com/office/drawing/2014/main" id="{19BD1DB6-78E5-4A7E-8D59-C29403F300BD}"/>
            </a:ext>
          </a:extLst>
        </xdr:cNvPr>
        <xdr:cNvCxnSpPr/>
      </xdr:nvCxnSpPr>
      <xdr:spPr>
        <a:xfrm flipV="1">
          <a:off x="4213860" y="5349113"/>
          <a:ext cx="127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38752</xdr:rowOff>
    </xdr:from>
    <xdr:ext cx="405111" cy="259045"/>
    <xdr:sp macro="" textlink="">
      <xdr:nvSpPr>
        <xdr:cNvPr id="74" name="有形固定資産減価償却率最小値テキスト">
          <a:extLst>
            <a:ext uri="{FF2B5EF4-FFF2-40B4-BE49-F238E27FC236}">
              <a16:creationId xmlns:a16="http://schemas.microsoft.com/office/drawing/2014/main" id="{735E792F-1B7C-4D3F-9F90-57D5827FF0E6}"/>
            </a:ext>
          </a:extLst>
        </xdr:cNvPr>
        <xdr:cNvSpPr txBox="1"/>
      </xdr:nvSpPr>
      <xdr:spPr>
        <a:xfrm>
          <a:off x="4266565" y="634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34925</xdr:rowOff>
    </xdr:from>
    <xdr:to>
      <xdr:col>23</xdr:col>
      <xdr:colOff>174625</xdr:colOff>
      <xdr:row>33</xdr:row>
      <xdr:rowOff>34925</xdr:rowOff>
    </xdr:to>
    <xdr:cxnSp macro="">
      <xdr:nvCxnSpPr>
        <xdr:cNvPr id="75" name="直線コネクタ 74">
          <a:extLst>
            <a:ext uri="{FF2B5EF4-FFF2-40B4-BE49-F238E27FC236}">
              <a16:creationId xmlns:a16="http://schemas.microsoft.com/office/drawing/2014/main" id="{A0E63278-320C-4FDD-BAB2-6C305DEDCB0B}"/>
            </a:ext>
          </a:extLst>
        </xdr:cNvPr>
        <xdr:cNvCxnSpPr/>
      </xdr:nvCxnSpPr>
      <xdr:spPr>
        <a:xfrm>
          <a:off x="4126865" y="633666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171340</xdr:rowOff>
    </xdr:from>
    <xdr:ext cx="405111" cy="259045"/>
    <xdr:sp macro="" textlink="">
      <xdr:nvSpPr>
        <xdr:cNvPr id="76" name="有形固定資産減価償却率最大値テキスト">
          <a:extLst>
            <a:ext uri="{FF2B5EF4-FFF2-40B4-BE49-F238E27FC236}">
              <a16:creationId xmlns:a16="http://schemas.microsoft.com/office/drawing/2014/main" id="{2DBE334C-47E5-4336-9E94-6B747B94859D}"/>
            </a:ext>
          </a:extLst>
        </xdr:cNvPr>
        <xdr:cNvSpPr txBox="1"/>
      </xdr:nvSpPr>
      <xdr:spPr>
        <a:xfrm>
          <a:off x="4266565" y="5131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53213</xdr:rowOff>
    </xdr:from>
    <xdr:to>
      <xdr:col>23</xdr:col>
      <xdr:colOff>174625</xdr:colOff>
      <xdr:row>27</xdr:row>
      <xdr:rowOff>53213</xdr:rowOff>
    </xdr:to>
    <xdr:cxnSp macro="">
      <xdr:nvCxnSpPr>
        <xdr:cNvPr id="77" name="直線コネクタ 76">
          <a:extLst>
            <a:ext uri="{FF2B5EF4-FFF2-40B4-BE49-F238E27FC236}">
              <a16:creationId xmlns:a16="http://schemas.microsoft.com/office/drawing/2014/main" id="{EEB11678-EEA1-460C-81A5-831F5A8C13E7}"/>
            </a:ext>
          </a:extLst>
        </xdr:cNvPr>
        <xdr:cNvCxnSpPr/>
      </xdr:nvCxnSpPr>
      <xdr:spPr>
        <a:xfrm>
          <a:off x="4126865" y="534911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37736</xdr:rowOff>
    </xdr:from>
    <xdr:ext cx="405111" cy="259045"/>
    <xdr:sp macro="" textlink="">
      <xdr:nvSpPr>
        <xdr:cNvPr id="78" name="有形固定資産減価償却率平均値テキスト">
          <a:extLst>
            <a:ext uri="{FF2B5EF4-FFF2-40B4-BE49-F238E27FC236}">
              <a16:creationId xmlns:a16="http://schemas.microsoft.com/office/drawing/2014/main" id="{73792A47-F767-4FBC-8C2C-C0B7539A0AD3}"/>
            </a:ext>
          </a:extLst>
        </xdr:cNvPr>
        <xdr:cNvSpPr txBox="1"/>
      </xdr:nvSpPr>
      <xdr:spPr>
        <a:xfrm>
          <a:off x="4266565" y="566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14859</xdr:rowOff>
    </xdr:from>
    <xdr:to>
      <xdr:col>23</xdr:col>
      <xdr:colOff>136525</xdr:colOff>
      <xdr:row>30</xdr:row>
      <xdr:rowOff>116459</xdr:rowOff>
    </xdr:to>
    <xdr:sp macro="" textlink="">
      <xdr:nvSpPr>
        <xdr:cNvPr id="79" name="フローチャート: 判断 78">
          <a:extLst>
            <a:ext uri="{FF2B5EF4-FFF2-40B4-BE49-F238E27FC236}">
              <a16:creationId xmlns:a16="http://schemas.microsoft.com/office/drawing/2014/main" id="{19BC4478-572F-4967-83DF-314970350C18}"/>
            </a:ext>
          </a:extLst>
        </xdr:cNvPr>
        <xdr:cNvSpPr/>
      </xdr:nvSpPr>
      <xdr:spPr>
        <a:xfrm>
          <a:off x="4164965" y="5813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1905</xdr:rowOff>
    </xdr:from>
    <xdr:to>
      <xdr:col>19</xdr:col>
      <xdr:colOff>187325</xdr:colOff>
      <xdr:row>30</xdr:row>
      <xdr:rowOff>103505</xdr:rowOff>
    </xdr:to>
    <xdr:sp macro="" textlink="">
      <xdr:nvSpPr>
        <xdr:cNvPr id="80" name="フローチャート: 判断 79">
          <a:extLst>
            <a:ext uri="{FF2B5EF4-FFF2-40B4-BE49-F238E27FC236}">
              <a16:creationId xmlns:a16="http://schemas.microsoft.com/office/drawing/2014/main" id="{10784544-C380-4A2F-AC3B-53A098A16259}"/>
            </a:ext>
          </a:extLst>
        </xdr:cNvPr>
        <xdr:cNvSpPr/>
      </xdr:nvSpPr>
      <xdr:spPr>
        <a:xfrm>
          <a:off x="3545205" y="58007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1" name="フローチャート: 判断 80">
          <a:extLst>
            <a:ext uri="{FF2B5EF4-FFF2-40B4-BE49-F238E27FC236}">
              <a16:creationId xmlns:a16="http://schemas.microsoft.com/office/drawing/2014/main" id="{77632460-397B-44D7-993E-A984FFBDC7E8}"/>
            </a:ext>
          </a:extLst>
        </xdr:cNvPr>
        <xdr:cNvSpPr/>
      </xdr:nvSpPr>
      <xdr:spPr>
        <a:xfrm>
          <a:off x="287464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104267</xdr:rowOff>
    </xdr:from>
    <xdr:to>
      <xdr:col>11</xdr:col>
      <xdr:colOff>187325</xdr:colOff>
      <xdr:row>30</xdr:row>
      <xdr:rowOff>34417</xdr:rowOff>
    </xdr:to>
    <xdr:sp macro="" textlink="">
      <xdr:nvSpPr>
        <xdr:cNvPr id="82" name="フローチャート: 判断 81">
          <a:extLst>
            <a:ext uri="{FF2B5EF4-FFF2-40B4-BE49-F238E27FC236}">
              <a16:creationId xmlns:a16="http://schemas.microsoft.com/office/drawing/2014/main" id="{0C4861A5-A034-4D69-8181-1E06291F662B}"/>
            </a:ext>
          </a:extLst>
        </xdr:cNvPr>
        <xdr:cNvSpPr/>
      </xdr:nvSpPr>
      <xdr:spPr>
        <a:xfrm>
          <a:off x="2204085" y="57354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83" name="フローチャート: 判断 82">
          <a:extLst>
            <a:ext uri="{FF2B5EF4-FFF2-40B4-BE49-F238E27FC236}">
              <a16:creationId xmlns:a16="http://schemas.microsoft.com/office/drawing/2014/main" id="{CFCC168D-7258-43C9-8E4B-469B36C07D68}"/>
            </a:ext>
          </a:extLst>
        </xdr:cNvPr>
        <xdr:cNvSpPr/>
      </xdr:nvSpPr>
      <xdr:spPr>
        <a:xfrm>
          <a:off x="1533525" y="56922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182EE524-EAEF-4463-BF25-4F9F20B7684C}"/>
            </a:ext>
          </a:extLst>
        </xdr:cNvPr>
        <xdr:cNvSpPr txBox="1"/>
      </xdr:nvSpPr>
      <xdr:spPr>
        <a:xfrm>
          <a:off x="40608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E2B9D6C2-7FBC-453D-B897-D40D6832DC56}"/>
            </a:ext>
          </a:extLst>
        </xdr:cNvPr>
        <xdr:cNvSpPr txBox="1"/>
      </xdr:nvSpPr>
      <xdr:spPr>
        <a:xfrm>
          <a:off x="34410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28D449D-4F8E-48AC-991F-4C90B67F14E0}"/>
            </a:ext>
          </a:extLst>
        </xdr:cNvPr>
        <xdr:cNvSpPr txBox="1"/>
      </xdr:nvSpPr>
      <xdr:spPr>
        <a:xfrm>
          <a:off x="27705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BE0CB4A-EAB8-44D3-8A24-C122FE778072}"/>
            </a:ext>
          </a:extLst>
        </xdr:cNvPr>
        <xdr:cNvSpPr txBox="1"/>
      </xdr:nvSpPr>
      <xdr:spPr>
        <a:xfrm>
          <a:off x="20999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EB5DC82-F457-4CA4-84A4-F62CA52A1C30}"/>
            </a:ext>
          </a:extLst>
        </xdr:cNvPr>
        <xdr:cNvSpPr txBox="1"/>
      </xdr:nvSpPr>
      <xdr:spPr>
        <a:xfrm>
          <a:off x="14293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42037</xdr:rowOff>
    </xdr:from>
    <xdr:to>
      <xdr:col>23</xdr:col>
      <xdr:colOff>136525</xdr:colOff>
      <xdr:row>31</xdr:row>
      <xdr:rowOff>143637</xdr:rowOff>
    </xdr:to>
    <xdr:sp macro="" textlink="">
      <xdr:nvSpPr>
        <xdr:cNvPr id="89" name="楕円 88">
          <a:extLst>
            <a:ext uri="{FF2B5EF4-FFF2-40B4-BE49-F238E27FC236}">
              <a16:creationId xmlns:a16="http://schemas.microsoft.com/office/drawing/2014/main" id="{00BCD9FB-781D-4E40-A894-60B8FF4D20FC}"/>
            </a:ext>
          </a:extLst>
        </xdr:cNvPr>
        <xdr:cNvSpPr/>
      </xdr:nvSpPr>
      <xdr:spPr>
        <a:xfrm>
          <a:off x="4164965" y="600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20464</xdr:rowOff>
    </xdr:from>
    <xdr:ext cx="405111" cy="259045"/>
    <xdr:sp macro="" textlink="">
      <xdr:nvSpPr>
        <xdr:cNvPr id="90" name="有形固定資産減価償却率該当値テキスト">
          <a:extLst>
            <a:ext uri="{FF2B5EF4-FFF2-40B4-BE49-F238E27FC236}">
              <a16:creationId xmlns:a16="http://schemas.microsoft.com/office/drawing/2014/main" id="{8876CDE7-B24F-426C-BA90-40E8F0542525}"/>
            </a:ext>
          </a:extLst>
        </xdr:cNvPr>
        <xdr:cNvSpPr txBox="1"/>
      </xdr:nvSpPr>
      <xdr:spPr>
        <a:xfrm>
          <a:off x="4266565" y="598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103759</xdr:rowOff>
    </xdr:from>
    <xdr:to>
      <xdr:col>19</xdr:col>
      <xdr:colOff>187325</xdr:colOff>
      <xdr:row>33</xdr:row>
      <xdr:rowOff>33909</xdr:rowOff>
    </xdr:to>
    <xdr:sp macro="" textlink="">
      <xdr:nvSpPr>
        <xdr:cNvPr id="91" name="楕円 90">
          <a:extLst>
            <a:ext uri="{FF2B5EF4-FFF2-40B4-BE49-F238E27FC236}">
              <a16:creationId xmlns:a16="http://schemas.microsoft.com/office/drawing/2014/main" id="{A750C49E-7B84-43FC-B661-161287328451}"/>
            </a:ext>
          </a:extLst>
        </xdr:cNvPr>
        <xdr:cNvSpPr/>
      </xdr:nvSpPr>
      <xdr:spPr>
        <a:xfrm>
          <a:off x="3545205" y="62378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92837</xdr:rowOff>
    </xdr:from>
    <xdr:to>
      <xdr:col>23</xdr:col>
      <xdr:colOff>85725</xdr:colOff>
      <xdr:row>32</xdr:row>
      <xdr:rowOff>154559</xdr:rowOff>
    </xdr:to>
    <xdr:cxnSp macro="">
      <xdr:nvCxnSpPr>
        <xdr:cNvPr id="92" name="直線コネクタ 91">
          <a:extLst>
            <a:ext uri="{FF2B5EF4-FFF2-40B4-BE49-F238E27FC236}">
              <a16:creationId xmlns:a16="http://schemas.microsoft.com/office/drawing/2014/main" id="{FB97A205-226B-47A3-8EA5-5DB7E65A3B5A}"/>
            </a:ext>
          </a:extLst>
        </xdr:cNvPr>
        <xdr:cNvCxnSpPr/>
      </xdr:nvCxnSpPr>
      <xdr:spPr>
        <a:xfrm flipV="1">
          <a:off x="3596005" y="6059297"/>
          <a:ext cx="619760" cy="22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51943</xdr:rowOff>
    </xdr:from>
    <xdr:to>
      <xdr:col>15</xdr:col>
      <xdr:colOff>187325</xdr:colOff>
      <xdr:row>32</xdr:row>
      <xdr:rowOff>153543</xdr:rowOff>
    </xdr:to>
    <xdr:sp macro="" textlink="">
      <xdr:nvSpPr>
        <xdr:cNvPr id="93" name="楕円 92">
          <a:extLst>
            <a:ext uri="{FF2B5EF4-FFF2-40B4-BE49-F238E27FC236}">
              <a16:creationId xmlns:a16="http://schemas.microsoft.com/office/drawing/2014/main" id="{4C1885B9-7D87-4E14-9DE4-2302DEB2EAB4}"/>
            </a:ext>
          </a:extLst>
        </xdr:cNvPr>
        <xdr:cNvSpPr/>
      </xdr:nvSpPr>
      <xdr:spPr>
        <a:xfrm>
          <a:off x="2874645" y="61860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102743</xdr:rowOff>
    </xdr:from>
    <xdr:to>
      <xdr:col>19</xdr:col>
      <xdr:colOff>136525</xdr:colOff>
      <xdr:row>32</xdr:row>
      <xdr:rowOff>154559</xdr:rowOff>
    </xdr:to>
    <xdr:cxnSp macro="">
      <xdr:nvCxnSpPr>
        <xdr:cNvPr id="94" name="直線コネクタ 93">
          <a:extLst>
            <a:ext uri="{FF2B5EF4-FFF2-40B4-BE49-F238E27FC236}">
              <a16:creationId xmlns:a16="http://schemas.microsoft.com/office/drawing/2014/main" id="{09E6345F-423D-4917-B18F-95D58AAC097C}"/>
            </a:ext>
          </a:extLst>
        </xdr:cNvPr>
        <xdr:cNvCxnSpPr/>
      </xdr:nvCxnSpPr>
      <xdr:spPr>
        <a:xfrm>
          <a:off x="2925445" y="6236843"/>
          <a:ext cx="67056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4445</xdr:rowOff>
    </xdr:from>
    <xdr:to>
      <xdr:col>11</xdr:col>
      <xdr:colOff>187325</xdr:colOff>
      <xdr:row>32</xdr:row>
      <xdr:rowOff>106045</xdr:rowOff>
    </xdr:to>
    <xdr:sp macro="" textlink="">
      <xdr:nvSpPr>
        <xdr:cNvPr id="95" name="楕円 94">
          <a:extLst>
            <a:ext uri="{FF2B5EF4-FFF2-40B4-BE49-F238E27FC236}">
              <a16:creationId xmlns:a16="http://schemas.microsoft.com/office/drawing/2014/main" id="{551F3C93-29BF-4161-A8EA-E06E6E80B677}"/>
            </a:ext>
          </a:extLst>
        </xdr:cNvPr>
        <xdr:cNvSpPr/>
      </xdr:nvSpPr>
      <xdr:spPr>
        <a:xfrm>
          <a:off x="2204085" y="61385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55245</xdr:rowOff>
    </xdr:from>
    <xdr:to>
      <xdr:col>15</xdr:col>
      <xdr:colOff>136525</xdr:colOff>
      <xdr:row>32</xdr:row>
      <xdr:rowOff>102743</xdr:rowOff>
    </xdr:to>
    <xdr:cxnSp macro="">
      <xdr:nvCxnSpPr>
        <xdr:cNvPr id="96" name="直線コネクタ 95">
          <a:extLst>
            <a:ext uri="{FF2B5EF4-FFF2-40B4-BE49-F238E27FC236}">
              <a16:creationId xmlns:a16="http://schemas.microsoft.com/office/drawing/2014/main" id="{263EFAA6-12B0-4F43-B6D4-0EBABDA2577F}"/>
            </a:ext>
          </a:extLst>
        </xdr:cNvPr>
        <xdr:cNvCxnSpPr/>
      </xdr:nvCxnSpPr>
      <xdr:spPr>
        <a:xfrm>
          <a:off x="2254885" y="6189345"/>
          <a:ext cx="67056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132715</xdr:rowOff>
    </xdr:from>
    <xdr:to>
      <xdr:col>7</xdr:col>
      <xdr:colOff>187325</xdr:colOff>
      <xdr:row>32</xdr:row>
      <xdr:rowOff>62865</xdr:rowOff>
    </xdr:to>
    <xdr:sp macro="" textlink="">
      <xdr:nvSpPr>
        <xdr:cNvPr id="97" name="楕円 96">
          <a:extLst>
            <a:ext uri="{FF2B5EF4-FFF2-40B4-BE49-F238E27FC236}">
              <a16:creationId xmlns:a16="http://schemas.microsoft.com/office/drawing/2014/main" id="{59D4B06D-B863-4C7E-BDFC-5C7E79D38687}"/>
            </a:ext>
          </a:extLst>
        </xdr:cNvPr>
        <xdr:cNvSpPr/>
      </xdr:nvSpPr>
      <xdr:spPr>
        <a:xfrm>
          <a:off x="1533525" y="60991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12065</xdr:rowOff>
    </xdr:from>
    <xdr:to>
      <xdr:col>11</xdr:col>
      <xdr:colOff>136525</xdr:colOff>
      <xdr:row>32</xdr:row>
      <xdr:rowOff>55245</xdr:rowOff>
    </xdr:to>
    <xdr:cxnSp macro="">
      <xdr:nvCxnSpPr>
        <xdr:cNvPr id="98" name="直線コネクタ 97">
          <a:extLst>
            <a:ext uri="{FF2B5EF4-FFF2-40B4-BE49-F238E27FC236}">
              <a16:creationId xmlns:a16="http://schemas.microsoft.com/office/drawing/2014/main" id="{93637378-824A-478D-89E6-5EEB47B72D90}"/>
            </a:ext>
          </a:extLst>
        </xdr:cNvPr>
        <xdr:cNvCxnSpPr/>
      </xdr:nvCxnSpPr>
      <xdr:spPr>
        <a:xfrm>
          <a:off x="1584325" y="6146165"/>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120032</xdr:rowOff>
    </xdr:from>
    <xdr:ext cx="405111" cy="259045"/>
    <xdr:sp macro="" textlink="">
      <xdr:nvSpPr>
        <xdr:cNvPr id="99" name="n_1aveValue有形固定資産減価償却率">
          <a:extLst>
            <a:ext uri="{FF2B5EF4-FFF2-40B4-BE49-F238E27FC236}">
              <a16:creationId xmlns:a16="http://schemas.microsoft.com/office/drawing/2014/main" id="{68F57F9D-0DB9-4C0C-9615-526903BB8726}"/>
            </a:ext>
          </a:extLst>
        </xdr:cNvPr>
        <xdr:cNvSpPr txBox="1"/>
      </xdr:nvSpPr>
      <xdr:spPr>
        <a:xfrm>
          <a:off x="3403609" y="5583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76852</xdr:rowOff>
    </xdr:from>
    <xdr:ext cx="405111" cy="259045"/>
    <xdr:sp macro="" textlink="">
      <xdr:nvSpPr>
        <xdr:cNvPr id="100" name="n_2aveValue有形固定資産減価償却率">
          <a:extLst>
            <a:ext uri="{FF2B5EF4-FFF2-40B4-BE49-F238E27FC236}">
              <a16:creationId xmlns:a16="http://schemas.microsoft.com/office/drawing/2014/main" id="{6C4752DF-12A2-441E-8481-EBD34502BB26}"/>
            </a:ext>
          </a:extLst>
        </xdr:cNvPr>
        <xdr:cNvSpPr txBox="1"/>
      </xdr:nvSpPr>
      <xdr:spPr>
        <a:xfrm>
          <a:off x="2745749" y="554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50944</xdr:rowOff>
    </xdr:from>
    <xdr:ext cx="405111" cy="259045"/>
    <xdr:sp macro="" textlink="">
      <xdr:nvSpPr>
        <xdr:cNvPr id="101" name="n_3aveValue有形固定資産減価償却率">
          <a:extLst>
            <a:ext uri="{FF2B5EF4-FFF2-40B4-BE49-F238E27FC236}">
              <a16:creationId xmlns:a16="http://schemas.microsoft.com/office/drawing/2014/main" id="{4A7F814E-D53C-4336-B4BA-9DBBFDB6F0E8}"/>
            </a:ext>
          </a:extLst>
        </xdr:cNvPr>
        <xdr:cNvSpPr txBox="1"/>
      </xdr:nvSpPr>
      <xdr:spPr>
        <a:xfrm>
          <a:off x="2075189" y="551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7764</xdr:rowOff>
    </xdr:from>
    <xdr:ext cx="405111" cy="259045"/>
    <xdr:sp macro="" textlink="">
      <xdr:nvSpPr>
        <xdr:cNvPr id="102" name="n_4aveValue有形固定資産減価償却率">
          <a:extLst>
            <a:ext uri="{FF2B5EF4-FFF2-40B4-BE49-F238E27FC236}">
              <a16:creationId xmlns:a16="http://schemas.microsoft.com/office/drawing/2014/main" id="{F94F545A-9468-42A7-A2B0-709B63B59521}"/>
            </a:ext>
          </a:extLst>
        </xdr:cNvPr>
        <xdr:cNvSpPr txBox="1"/>
      </xdr:nvSpPr>
      <xdr:spPr>
        <a:xfrm>
          <a:off x="1404629" y="5471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25036</xdr:rowOff>
    </xdr:from>
    <xdr:ext cx="405111" cy="259045"/>
    <xdr:sp macro="" textlink="">
      <xdr:nvSpPr>
        <xdr:cNvPr id="103" name="n_1mainValue有形固定資産減価償却率">
          <a:extLst>
            <a:ext uri="{FF2B5EF4-FFF2-40B4-BE49-F238E27FC236}">
              <a16:creationId xmlns:a16="http://schemas.microsoft.com/office/drawing/2014/main" id="{59AA4B66-D0DD-4BD3-AC07-E87B282FC043}"/>
            </a:ext>
          </a:extLst>
        </xdr:cNvPr>
        <xdr:cNvSpPr txBox="1"/>
      </xdr:nvSpPr>
      <xdr:spPr>
        <a:xfrm>
          <a:off x="3403609" y="6326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144670</xdr:rowOff>
    </xdr:from>
    <xdr:ext cx="405111" cy="259045"/>
    <xdr:sp macro="" textlink="">
      <xdr:nvSpPr>
        <xdr:cNvPr id="104" name="n_2mainValue有形固定資産減価償却率">
          <a:extLst>
            <a:ext uri="{FF2B5EF4-FFF2-40B4-BE49-F238E27FC236}">
              <a16:creationId xmlns:a16="http://schemas.microsoft.com/office/drawing/2014/main" id="{B76CDB30-78EE-44DB-80D9-B63A03FEFDEE}"/>
            </a:ext>
          </a:extLst>
        </xdr:cNvPr>
        <xdr:cNvSpPr txBox="1"/>
      </xdr:nvSpPr>
      <xdr:spPr>
        <a:xfrm>
          <a:off x="2745749" y="62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97172</xdr:rowOff>
    </xdr:from>
    <xdr:ext cx="405111" cy="259045"/>
    <xdr:sp macro="" textlink="">
      <xdr:nvSpPr>
        <xdr:cNvPr id="105" name="n_3mainValue有形固定資産減価償却率">
          <a:extLst>
            <a:ext uri="{FF2B5EF4-FFF2-40B4-BE49-F238E27FC236}">
              <a16:creationId xmlns:a16="http://schemas.microsoft.com/office/drawing/2014/main" id="{B2800B90-6FC6-40BD-AF1C-62DEB6792770}"/>
            </a:ext>
          </a:extLst>
        </xdr:cNvPr>
        <xdr:cNvSpPr txBox="1"/>
      </xdr:nvSpPr>
      <xdr:spPr>
        <a:xfrm>
          <a:off x="2075189" y="6231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53992</xdr:rowOff>
    </xdr:from>
    <xdr:ext cx="405111" cy="259045"/>
    <xdr:sp macro="" textlink="">
      <xdr:nvSpPr>
        <xdr:cNvPr id="106" name="n_4mainValue有形固定資産減価償却率">
          <a:extLst>
            <a:ext uri="{FF2B5EF4-FFF2-40B4-BE49-F238E27FC236}">
              <a16:creationId xmlns:a16="http://schemas.microsoft.com/office/drawing/2014/main" id="{838B9C9F-944C-47E2-BDAA-C776B7C09EE6}"/>
            </a:ext>
          </a:extLst>
        </xdr:cNvPr>
        <xdr:cNvSpPr txBox="1"/>
      </xdr:nvSpPr>
      <xdr:spPr>
        <a:xfrm>
          <a:off x="1404629" y="618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DCD17928-1E5A-459E-858A-A8A14D9A86A0}"/>
            </a:ext>
          </a:extLst>
        </xdr:cNvPr>
        <xdr:cNvSpPr/>
      </xdr:nvSpPr>
      <xdr:spPr>
        <a:xfrm>
          <a:off x="997902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33F2867F-6D54-40A9-817A-575E546774ED}"/>
            </a:ext>
          </a:extLst>
        </xdr:cNvPr>
        <xdr:cNvSpPr/>
      </xdr:nvSpPr>
      <xdr:spPr>
        <a:xfrm>
          <a:off x="1091210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3D8E361D-8C2C-4A52-A40E-F62D5170A133}"/>
            </a:ext>
          </a:extLst>
        </xdr:cNvPr>
        <xdr:cNvSpPr/>
      </xdr:nvSpPr>
      <xdr:spPr>
        <a:xfrm>
          <a:off x="1217412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6345D46C-292C-4FEF-ABF5-D8F30BBEA9E7}"/>
            </a:ext>
          </a:extLst>
        </xdr:cNvPr>
        <xdr:cNvSpPr/>
      </xdr:nvSpPr>
      <xdr:spPr>
        <a:xfrm>
          <a:off x="136671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B8EEE47F-9424-4457-BF14-7AC6D8EA611C}"/>
            </a:ext>
          </a:extLst>
        </xdr:cNvPr>
        <xdr:cNvSpPr/>
      </xdr:nvSpPr>
      <xdr:spPr>
        <a:xfrm>
          <a:off x="136671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33EDB3B5-4D8B-4741-82F1-A1523117264C}"/>
            </a:ext>
          </a:extLst>
        </xdr:cNvPr>
        <xdr:cNvSpPr/>
      </xdr:nvSpPr>
      <xdr:spPr>
        <a:xfrm>
          <a:off x="150082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D069D4A9-90E4-4E5A-B13B-81BA17E00F48}"/>
            </a:ext>
          </a:extLst>
        </xdr:cNvPr>
        <xdr:cNvSpPr/>
      </xdr:nvSpPr>
      <xdr:spPr>
        <a:xfrm>
          <a:off x="150082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671D3DC5-C510-4B58-AFC2-44E324173E84}"/>
            </a:ext>
          </a:extLst>
        </xdr:cNvPr>
        <xdr:cNvSpPr/>
      </xdr:nvSpPr>
      <xdr:spPr>
        <a:xfrm>
          <a:off x="16453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95D294BC-A9D4-4EEB-8255-5847145197CE}"/>
            </a:ext>
          </a:extLst>
        </xdr:cNvPr>
        <xdr:cNvSpPr/>
      </xdr:nvSpPr>
      <xdr:spPr>
        <a:xfrm>
          <a:off x="16453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349B906E-A917-41A7-8585-1D710A9B9DB5}"/>
            </a:ext>
          </a:extLst>
        </xdr:cNvPr>
        <xdr:cNvSpPr/>
      </xdr:nvSpPr>
      <xdr:spPr>
        <a:xfrm>
          <a:off x="997902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D7771899-47CF-4945-9385-D534CB5AAB73}"/>
            </a:ext>
          </a:extLst>
        </xdr:cNvPr>
        <xdr:cNvSpPr/>
      </xdr:nvSpPr>
      <xdr:spPr>
        <a:xfrm>
          <a:off x="1393888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56186AA2-5DE4-4B82-BEE3-05249F7DE9F6}"/>
            </a:ext>
          </a:extLst>
        </xdr:cNvPr>
        <xdr:cNvSpPr/>
      </xdr:nvSpPr>
      <xdr:spPr>
        <a:xfrm>
          <a:off x="1393888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7097B819-198B-4FB4-9E2A-7322371047AC}"/>
            </a:ext>
          </a:extLst>
        </xdr:cNvPr>
        <xdr:cNvSpPr txBox="1"/>
      </xdr:nvSpPr>
      <xdr:spPr>
        <a:xfrm>
          <a:off x="140150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将来の負担軽減のため市債の抑制に努めており、類似団体内平均値と比較し、債務償還比率は低い水準で推移している。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令和５年度については、文化・子育て複合施設「おにクル」の整備や小中学校体育館空調設備整備等などの主要プロジェクト事業の推進により上昇しているが、引き続き計画的な市債の発行に努める。</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DB848B65-96D6-49DB-80C8-752C41F27946}"/>
            </a:ext>
          </a:extLst>
        </xdr:cNvPr>
        <xdr:cNvSpPr txBox="1"/>
      </xdr:nvSpPr>
      <xdr:spPr>
        <a:xfrm>
          <a:off x="994092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CC8C1AD1-3E2B-4F04-9E35-CD2EFABA1377}"/>
            </a:ext>
          </a:extLst>
        </xdr:cNvPr>
        <xdr:cNvCxnSpPr/>
      </xdr:nvCxnSpPr>
      <xdr:spPr>
        <a:xfrm>
          <a:off x="997902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BC0B247D-3CDA-4402-A77D-58A6F75F74D1}"/>
            </a:ext>
          </a:extLst>
        </xdr:cNvPr>
        <xdr:cNvSpPr txBox="1"/>
      </xdr:nvSpPr>
      <xdr:spPr>
        <a:xfrm>
          <a:off x="949366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3" name="直線コネクタ 122">
          <a:extLst>
            <a:ext uri="{FF2B5EF4-FFF2-40B4-BE49-F238E27FC236}">
              <a16:creationId xmlns:a16="http://schemas.microsoft.com/office/drawing/2014/main" id="{E09C131F-56D0-4039-A39B-5D84255ACEA5}"/>
            </a:ext>
          </a:extLst>
        </xdr:cNvPr>
        <xdr:cNvCxnSpPr/>
      </xdr:nvCxnSpPr>
      <xdr:spPr>
        <a:xfrm>
          <a:off x="9979025" y="65487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33</xdr:row>
      <xdr:rowOff>157024</xdr:rowOff>
    </xdr:from>
    <xdr:ext cx="410689" cy="225703"/>
    <xdr:sp macro="" textlink="">
      <xdr:nvSpPr>
        <xdr:cNvPr id="124" name="テキスト ボックス 123">
          <a:extLst>
            <a:ext uri="{FF2B5EF4-FFF2-40B4-BE49-F238E27FC236}">
              <a16:creationId xmlns:a16="http://schemas.microsoft.com/office/drawing/2014/main" id="{446F8763-5AC7-4312-B28B-F6D44B22720C}"/>
            </a:ext>
          </a:extLst>
        </xdr:cNvPr>
        <xdr:cNvSpPr txBox="1"/>
      </xdr:nvSpPr>
      <xdr:spPr>
        <a:xfrm>
          <a:off x="9550556" y="645876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5" name="直線コネクタ 124">
          <a:extLst>
            <a:ext uri="{FF2B5EF4-FFF2-40B4-BE49-F238E27FC236}">
              <a16:creationId xmlns:a16="http://schemas.microsoft.com/office/drawing/2014/main" id="{B32BEDE7-4C68-417D-AFA5-63D65B9DEB5A}"/>
            </a:ext>
          </a:extLst>
        </xdr:cNvPr>
        <xdr:cNvCxnSpPr/>
      </xdr:nvCxnSpPr>
      <xdr:spPr>
        <a:xfrm>
          <a:off x="9979025" y="612838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68124</xdr:rowOff>
    </xdr:from>
    <xdr:ext cx="410689" cy="225703"/>
    <xdr:sp macro="" textlink="">
      <xdr:nvSpPr>
        <xdr:cNvPr id="126" name="テキスト ボックス 125">
          <a:extLst>
            <a:ext uri="{FF2B5EF4-FFF2-40B4-BE49-F238E27FC236}">
              <a16:creationId xmlns:a16="http://schemas.microsoft.com/office/drawing/2014/main" id="{420B3B63-9790-4155-B45A-0181931DBF6C}"/>
            </a:ext>
          </a:extLst>
        </xdr:cNvPr>
        <xdr:cNvSpPr txBox="1"/>
      </xdr:nvSpPr>
      <xdr:spPr>
        <a:xfrm>
          <a:off x="9550556" y="603458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7" name="直線コネクタ 126">
          <a:extLst>
            <a:ext uri="{FF2B5EF4-FFF2-40B4-BE49-F238E27FC236}">
              <a16:creationId xmlns:a16="http://schemas.microsoft.com/office/drawing/2014/main" id="{E44338D5-649A-47A2-BB8A-EAF93FCFB96B}"/>
            </a:ext>
          </a:extLst>
        </xdr:cNvPr>
        <xdr:cNvCxnSpPr/>
      </xdr:nvCxnSpPr>
      <xdr:spPr>
        <a:xfrm>
          <a:off x="9979025" y="570420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8" name="テキスト ボックス 127">
          <a:extLst>
            <a:ext uri="{FF2B5EF4-FFF2-40B4-BE49-F238E27FC236}">
              <a16:creationId xmlns:a16="http://schemas.microsoft.com/office/drawing/2014/main" id="{51C0D780-CDB3-4368-B23A-44C5DF5FEE1A}"/>
            </a:ext>
          </a:extLst>
        </xdr:cNvPr>
        <xdr:cNvSpPr txBox="1"/>
      </xdr:nvSpPr>
      <xdr:spPr>
        <a:xfrm>
          <a:off x="9550556" y="561421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9" name="直線コネクタ 128">
          <a:extLst>
            <a:ext uri="{FF2B5EF4-FFF2-40B4-BE49-F238E27FC236}">
              <a16:creationId xmlns:a16="http://schemas.microsoft.com/office/drawing/2014/main" id="{5E67503D-5C8D-49B2-A6A6-7E2B152EAD85}"/>
            </a:ext>
          </a:extLst>
        </xdr:cNvPr>
        <xdr:cNvCxnSpPr/>
      </xdr:nvCxnSpPr>
      <xdr:spPr>
        <a:xfrm>
          <a:off x="9979025" y="52838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61774</xdr:rowOff>
    </xdr:from>
    <xdr:ext cx="410689" cy="225703"/>
    <xdr:sp macro="" textlink="">
      <xdr:nvSpPr>
        <xdr:cNvPr id="130" name="テキスト ボックス 129">
          <a:extLst>
            <a:ext uri="{FF2B5EF4-FFF2-40B4-BE49-F238E27FC236}">
              <a16:creationId xmlns:a16="http://schemas.microsoft.com/office/drawing/2014/main" id="{7AF9C934-F4D7-4AF5-914C-5A4A9D743037}"/>
            </a:ext>
          </a:extLst>
        </xdr:cNvPr>
        <xdr:cNvSpPr txBox="1"/>
      </xdr:nvSpPr>
      <xdr:spPr>
        <a:xfrm>
          <a:off x="9550556" y="51900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8BF9F308-118B-429F-9FE8-043B05C34275}"/>
            </a:ext>
          </a:extLst>
        </xdr:cNvPr>
        <xdr:cNvCxnSpPr/>
      </xdr:nvCxnSpPr>
      <xdr:spPr>
        <a:xfrm>
          <a:off x="997902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2" name="テキスト ボックス 131">
          <a:extLst>
            <a:ext uri="{FF2B5EF4-FFF2-40B4-BE49-F238E27FC236}">
              <a16:creationId xmlns:a16="http://schemas.microsoft.com/office/drawing/2014/main" id="{2B20A64B-739E-42E4-A494-3B08202024E0}"/>
            </a:ext>
          </a:extLst>
        </xdr:cNvPr>
        <xdr:cNvSpPr txBox="1"/>
      </xdr:nvSpPr>
      <xdr:spPr>
        <a:xfrm>
          <a:off x="9653148" y="476966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3" name="債務償還比率グラフ枠">
          <a:extLst>
            <a:ext uri="{FF2B5EF4-FFF2-40B4-BE49-F238E27FC236}">
              <a16:creationId xmlns:a16="http://schemas.microsoft.com/office/drawing/2014/main" id="{094B7014-A2BD-4F68-A5B6-139706DB9C77}"/>
            </a:ext>
          </a:extLst>
        </xdr:cNvPr>
        <xdr:cNvSpPr/>
      </xdr:nvSpPr>
      <xdr:spPr>
        <a:xfrm>
          <a:off x="997902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52806</xdr:rowOff>
    </xdr:from>
    <xdr:to>
      <xdr:col>76</xdr:col>
      <xdr:colOff>21589</xdr:colOff>
      <xdr:row>34</xdr:row>
      <xdr:rowOff>48717</xdr:rowOff>
    </xdr:to>
    <xdr:cxnSp macro="">
      <xdr:nvCxnSpPr>
        <xdr:cNvPr id="134" name="直線コネクタ 133">
          <a:extLst>
            <a:ext uri="{FF2B5EF4-FFF2-40B4-BE49-F238E27FC236}">
              <a16:creationId xmlns:a16="http://schemas.microsoft.com/office/drawing/2014/main" id="{217F12B1-A7D2-406C-ACF0-6BB8AD27D5B2}"/>
            </a:ext>
          </a:extLst>
        </xdr:cNvPr>
        <xdr:cNvCxnSpPr/>
      </xdr:nvCxnSpPr>
      <xdr:spPr>
        <a:xfrm flipV="1">
          <a:off x="13035280" y="5181066"/>
          <a:ext cx="1269" cy="133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52544</xdr:rowOff>
    </xdr:from>
    <xdr:ext cx="469744" cy="259045"/>
    <xdr:sp macro="" textlink="">
      <xdr:nvSpPr>
        <xdr:cNvPr id="135" name="債務償還比率最小値テキスト">
          <a:extLst>
            <a:ext uri="{FF2B5EF4-FFF2-40B4-BE49-F238E27FC236}">
              <a16:creationId xmlns:a16="http://schemas.microsoft.com/office/drawing/2014/main" id="{8B5DCCB9-4EF5-412F-A0F0-B7A197637872}"/>
            </a:ext>
          </a:extLst>
        </xdr:cNvPr>
        <xdr:cNvSpPr txBox="1"/>
      </xdr:nvSpPr>
      <xdr:spPr>
        <a:xfrm>
          <a:off x="13087985" y="652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48717</xdr:rowOff>
    </xdr:from>
    <xdr:to>
      <xdr:col>76</xdr:col>
      <xdr:colOff>111125</xdr:colOff>
      <xdr:row>34</xdr:row>
      <xdr:rowOff>48717</xdr:rowOff>
    </xdr:to>
    <xdr:cxnSp macro="">
      <xdr:nvCxnSpPr>
        <xdr:cNvPr id="136" name="直線コネクタ 135">
          <a:extLst>
            <a:ext uri="{FF2B5EF4-FFF2-40B4-BE49-F238E27FC236}">
              <a16:creationId xmlns:a16="http://schemas.microsoft.com/office/drawing/2014/main" id="{26CE35C7-4294-4646-9AE7-E6DDE9F2880E}"/>
            </a:ext>
          </a:extLst>
        </xdr:cNvPr>
        <xdr:cNvCxnSpPr/>
      </xdr:nvCxnSpPr>
      <xdr:spPr>
        <a:xfrm>
          <a:off x="12971145" y="65180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170933</xdr:rowOff>
    </xdr:from>
    <xdr:ext cx="469744" cy="259045"/>
    <xdr:sp macro="" textlink="">
      <xdr:nvSpPr>
        <xdr:cNvPr id="137" name="債務償還比率最大値テキスト">
          <a:extLst>
            <a:ext uri="{FF2B5EF4-FFF2-40B4-BE49-F238E27FC236}">
              <a16:creationId xmlns:a16="http://schemas.microsoft.com/office/drawing/2014/main" id="{768810DB-F2DF-463C-9159-19E875F1C9C6}"/>
            </a:ext>
          </a:extLst>
        </xdr:cNvPr>
        <xdr:cNvSpPr txBox="1"/>
      </xdr:nvSpPr>
      <xdr:spPr>
        <a:xfrm>
          <a:off x="13087985" y="4963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52806</xdr:rowOff>
    </xdr:from>
    <xdr:to>
      <xdr:col>76</xdr:col>
      <xdr:colOff>111125</xdr:colOff>
      <xdr:row>26</xdr:row>
      <xdr:rowOff>52806</xdr:rowOff>
    </xdr:to>
    <xdr:cxnSp macro="">
      <xdr:nvCxnSpPr>
        <xdr:cNvPr id="138" name="直線コネクタ 137">
          <a:extLst>
            <a:ext uri="{FF2B5EF4-FFF2-40B4-BE49-F238E27FC236}">
              <a16:creationId xmlns:a16="http://schemas.microsoft.com/office/drawing/2014/main" id="{454602A9-7A26-473F-B829-F1EDC74FA017}"/>
            </a:ext>
          </a:extLst>
        </xdr:cNvPr>
        <xdr:cNvCxnSpPr/>
      </xdr:nvCxnSpPr>
      <xdr:spPr>
        <a:xfrm>
          <a:off x="12971145" y="5181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70362</xdr:rowOff>
    </xdr:from>
    <xdr:ext cx="469744" cy="259045"/>
    <xdr:sp macro="" textlink="">
      <xdr:nvSpPr>
        <xdr:cNvPr id="139" name="債務償還比率平均値テキスト">
          <a:extLst>
            <a:ext uri="{FF2B5EF4-FFF2-40B4-BE49-F238E27FC236}">
              <a16:creationId xmlns:a16="http://schemas.microsoft.com/office/drawing/2014/main" id="{A22AC256-8284-46D1-B66A-497A0DDC8835}"/>
            </a:ext>
          </a:extLst>
        </xdr:cNvPr>
        <xdr:cNvSpPr txBox="1"/>
      </xdr:nvSpPr>
      <xdr:spPr>
        <a:xfrm>
          <a:off x="13087985" y="586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91935</xdr:rowOff>
    </xdr:from>
    <xdr:to>
      <xdr:col>76</xdr:col>
      <xdr:colOff>73025</xdr:colOff>
      <xdr:row>31</xdr:row>
      <xdr:rowOff>22085</xdr:rowOff>
    </xdr:to>
    <xdr:sp macro="" textlink="">
      <xdr:nvSpPr>
        <xdr:cNvPr id="140" name="フローチャート: 判断 139">
          <a:extLst>
            <a:ext uri="{FF2B5EF4-FFF2-40B4-BE49-F238E27FC236}">
              <a16:creationId xmlns:a16="http://schemas.microsoft.com/office/drawing/2014/main" id="{DAB2AB77-0847-41B7-A437-35C8189C1C93}"/>
            </a:ext>
          </a:extLst>
        </xdr:cNvPr>
        <xdr:cNvSpPr/>
      </xdr:nvSpPr>
      <xdr:spPr>
        <a:xfrm>
          <a:off x="13009245" y="58907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49619</xdr:rowOff>
    </xdr:from>
    <xdr:to>
      <xdr:col>72</xdr:col>
      <xdr:colOff>123825</xdr:colOff>
      <xdr:row>30</xdr:row>
      <xdr:rowOff>151219</xdr:rowOff>
    </xdr:to>
    <xdr:sp macro="" textlink="">
      <xdr:nvSpPr>
        <xdr:cNvPr id="141" name="フローチャート: 判断 140">
          <a:extLst>
            <a:ext uri="{FF2B5EF4-FFF2-40B4-BE49-F238E27FC236}">
              <a16:creationId xmlns:a16="http://schemas.microsoft.com/office/drawing/2014/main" id="{44C06DDF-ECCD-4449-B286-F4F6F03DC2DB}"/>
            </a:ext>
          </a:extLst>
        </xdr:cNvPr>
        <xdr:cNvSpPr/>
      </xdr:nvSpPr>
      <xdr:spPr>
        <a:xfrm>
          <a:off x="12366625" y="584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102972</xdr:rowOff>
    </xdr:from>
    <xdr:to>
      <xdr:col>68</xdr:col>
      <xdr:colOff>123825</xdr:colOff>
      <xdr:row>30</xdr:row>
      <xdr:rowOff>33122</xdr:rowOff>
    </xdr:to>
    <xdr:sp macro="" textlink="">
      <xdr:nvSpPr>
        <xdr:cNvPr id="142" name="フローチャート: 判断 141">
          <a:extLst>
            <a:ext uri="{FF2B5EF4-FFF2-40B4-BE49-F238E27FC236}">
              <a16:creationId xmlns:a16="http://schemas.microsoft.com/office/drawing/2014/main" id="{8A225014-8DEB-424B-A9E8-56A9C166A6F5}"/>
            </a:ext>
          </a:extLst>
        </xdr:cNvPr>
        <xdr:cNvSpPr/>
      </xdr:nvSpPr>
      <xdr:spPr>
        <a:xfrm>
          <a:off x="11696065" y="57341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49593</xdr:rowOff>
    </xdr:from>
    <xdr:to>
      <xdr:col>64</xdr:col>
      <xdr:colOff>123825</xdr:colOff>
      <xdr:row>31</xdr:row>
      <xdr:rowOff>151193</xdr:rowOff>
    </xdr:to>
    <xdr:sp macro="" textlink="">
      <xdr:nvSpPr>
        <xdr:cNvPr id="143" name="フローチャート: 判断 142">
          <a:extLst>
            <a:ext uri="{FF2B5EF4-FFF2-40B4-BE49-F238E27FC236}">
              <a16:creationId xmlns:a16="http://schemas.microsoft.com/office/drawing/2014/main" id="{46817DFA-F836-43F5-8F05-E47292F3B3A8}"/>
            </a:ext>
          </a:extLst>
        </xdr:cNvPr>
        <xdr:cNvSpPr/>
      </xdr:nvSpPr>
      <xdr:spPr>
        <a:xfrm>
          <a:off x="11025505" y="6016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117602</xdr:rowOff>
    </xdr:from>
    <xdr:to>
      <xdr:col>60</xdr:col>
      <xdr:colOff>123825</xdr:colOff>
      <xdr:row>32</xdr:row>
      <xdr:rowOff>47752</xdr:rowOff>
    </xdr:to>
    <xdr:sp macro="" textlink="">
      <xdr:nvSpPr>
        <xdr:cNvPr id="144" name="フローチャート: 判断 143">
          <a:extLst>
            <a:ext uri="{FF2B5EF4-FFF2-40B4-BE49-F238E27FC236}">
              <a16:creationId xmlns:a16="http://schemas.microsoft.com/office/drawing/2014/main" id="{202B541D-FB1E-4357-A3CD-80538C199B1D}"/>
            </a:ext>
          </a:extLst>
        </xdr:cNvPr>
        <xdr:cNvSpPr/>
      </xdr:nvSpPr>
      <xdr:spPr>
        <a:xfrm>
          <a:off x="10354945" y="60840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E57D5465-BC18-4703-821F-1C35C80A54F0}"/>
            </a:ext>
          </a:extLst>
        </xdr:cNvPr>
        <xdr:cNvSpPr txBox="1"/>
      </xdr:nvSpPr>
      <xdr:spPr>
        <a:xfrm>
          <a:off x="128822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E8D1C465-3B1A-4561-9F3C-963AFC407F06}"/>
            </a:ext>
          </a:extLst>
        </xdr:cNvPr>
        <xdr:cNvSpPr txBox="1"/>
      </xdr:nvSpPr>
      <xdr:spPr>
        <a:xfrm>
          <a:off x="122624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143DF98C-495B-4820-A34C-266A4CF9506F}"/>
            </a:ext>
          </a:extLst>
        </xdr:cNvPr>
        <xdr:cNvSpPr txBox="1"/>
      </xdr:nvSpPr>
      <xdr:spPr>
        <a:xfrm>
          <a:off x="115919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E4061C2-4AF5-46E2-9CEC-65E3973ED6A7}"/>
            </a:ext>
          </a:extLst>
        </xdr:cNvPr>
        <xdr:cNvSpPr txBox="1"/>
      </xdr:nvSpPr>
      <xdr:spPr>
        <a:xfrm>
          <a:off x="109213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1FE94494-9C24-489E-AD16-CE96E2E20190}"/>
            </a:ext>
          </a:extLst>
        </xdr:cNvPr>
        <xdr:cNvSpPr txBox="1"/>
      </xdr:nvSpPr>
      <xdr:spPr>
        <a:xfrm>
          <a:off x="102508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47942</xdr:rowOff>
    </xdr:from>
    <xdr:to>
      <xdr:col>76</xdr:col>
      <xdr:colOff>73025</xdr:colOff>
      <xdr:row>28</xdr:row>
      <xdr:rowOff>149542</xdr:rowOff>
    </xdr:to>
    <xdr:sp macro="" textlink="">
      <xdr:nvSpPr>
        <xdr:cNvPr id="150" name="楕円 149">
          <a:extLst>
            <a:ext uri="{FF2B5EF4-FFF2-40B4-BE49-F238E27FC236}">
              <a16:creationId xmlns:a16="http://schemas.microsoft.com/office/drawing/2014/main" id="{F5313203-5415-492A-9719-164C24296147}"/>
            </a:ext>
          </a:extLst>
        </xdr:cNvPr>
        <xdr:cNvSpPr/>
      </xdr:nvSpPr>
      <xdr:spPr>
        <a:xfrm>
          <a:off x="13009245" y="55114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70819</xdr:rowOff>
    </xdr:from>
    <xdr:ext cx="469744" cy="259045"/>
    <xdr:sp macro="" textlink="">
      <xdr:nvSpPr>
        <xdr:cNvPr id="151" name="債務償還比率該当値テキスト">
          <a:extLst>
            <a:ext uri="{FF2B5EF4-FFF2-40B4-BE49-F238E27FC236}">
              <a16:creationId xmlns:a16="http://schemas.microsoft.com/office/drawing/2014/main" id="{8F97F604-B474-4DA2-9507-6D55A870B7D4}"/>
            </a:ext>
          </a:extLst>
        </xdr:cNvPr>
        <xdr:cNvSpPr txBox="1"/>
      </xdr:nvSpPr>
      <xdr:spPr>
        <a:xfrm>
          <a:off x="13087985" y="536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254</xdr:rowOff>
    </xdr:from>
    <xdr:to>
      <xdr:col>72</xdr:col>
      <xdr:colOff>123825</xdr:colOff>
      <xdr:row>27</xdr:row>
      <xdr:rowOff>101854</xdr:rowOff>
    </xdr:to>
    <xdr:sp macro="" textlink="">
      <xdr:nvSpPr>
        <xdr:cNvPr id="152" name="楕円 151">
          <a:extLst>
            <a:ext uri="{FF2B5EF4-FFF2-40B4-BE49-F238E27FC236}">
              <a16:creationId xmlns:a16="http://schemas.microsoft.com/office/drawing/2014/main" id="{95FA18CB-E0A5-4ACC-9D1E-D3D06E781FCF}"/>
            </a:ext>
          </a:extLst>
        </xdr:cNvPr>
        <xdr:cNvSpPr/>
      </xdr:nvSpPr>
      <xdr:spPr>
        <a:xfrm>
          <a:off x="12366625" y="529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51054</xdr:rowOff>
    </xdr:from>
    <xdr:to>
      <xdr:col>76</xdr:col>
      <xdr:colOff>22225</xdr:colOff>
      <xdr:row>28</xdr:row>
      <xdr:rowOff>98742</xdr:rowOff>
    </xdr:to>
    <xdr:cxnSp macro="">
      <xdr:nvCxnSpPr>
        <xdr:cNvPr id="153" name="直線コネクタ 152">
          <a:extLst>
            <a:ext uri="{FF2B5EF4-FFF2-40B4-BE49-F238E27FC236}">
              <a16:creationId xmlns:a16="http://schemas.microsoft.com/office/drawing/2014/main" id="{C48A1435-F7FB-4F17-998D-0C417441C423}"/>
            </a:ext>
          </a:extLst>
        </xdr:cNvPr>
        <xdr:cNvCxnSpPr/>
      </xdr:nvCxnSpPr>
      <xdr:spPr>
        <a:xfrm>
          <a:off x="12417425" y="5346954"/>
          <a:ext cx="619760" cy="21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26</xdr:row>
      <xdr:rowOff>29210</xdr:rowOff>
    </xdr:from>
    <xdr:to>
      <xdr:col>68</xdr:col>
      <xdr:colOff>123825</xdr:colOff>
      <xdr:row>26</xdr:row>
      <xdr:rowOff>130810</xdr:rowOff>
    </xdr:to>
    <xdr:sp macro="" textlink="">
      <xdr:nvSpPr>
        <xdr:cNvPr id="154" name="楕円 153">
          <a:extLst>
            <a:ext uri="{FF2B5EF4-FFF2-40B4-BE49-F238E27FC236}">
              <a16:creationId xmlns:a16="http://schemas.microsoft.com/office/drawing/2014/main" id="{00EBCA42-6A72-44C5-94BF-D259B6811C16}"/>
            </a:ext>
          </a:extLst>
        </xdr:cNvPr>
        <xdr:cNvSpPr/>
      </xdr:nvSpPr>
      <xdr:spPr>
        <a:xfrm>
          <a:off x="11696065" y="515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80010</xdr:rowOff>
    </xdr:from>
    <xdr:to>
      <xdr:col>72</xdr:col>
      <xdr:colOff>73025</xdr:colOff>
      <xdr:row>27</xdr:row>
      <xdr:rowOff>51054</xdr:rowOff>
    </xdr:to>
    <xdr:cxnSp macro="">
      <xdr:nvCxnSpPr>
        <xdr:cNvPr id="155" name="直線コネクタ 154">
          <a:extLst>
            <a:ext uri="{FF2B5EF4-FFF2-40B4-BE49-F238E27FC236}">
              <a16:creationId xmlns:a16="http://schemas.microsoft.com/office/drawing/2014/main" id="{FE76C1DD-1BC3-432A-8C08-75BD98E93EE3}"/>
            </a:ext>
          </a:extLst>
        </xdr:cNvPr>
        <xdr:cNvCxnSpPr/>
      </xdr:nvCxnSpPr>
      <xdr:spPr>
        <a:xfrm>
          <a:off x="11746865" y="5208270"/>
          <a:ext cx="670560" cy="13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32207</xdr:rowOff>
    </xdr:from>
    <xdr:to>
      <xdr:col>64</xdr:col>
      <xdr:colOff>123825</xdr:colOff>
      <xdr:row>27</xdr:row>
      <xdr:rowOff>133807</xdr:rowOff>
    </xdr:to>
    <xdr:sp macro="" textlink="">
      <xdr:nvSpPr>
        <xdr:cNvPr id="156" name="楕円 155">
          <a:extLst>
            <a:ext uri="{FF2B5EF4-FFF2-40B4-BE49-F238E27FC236}">
              <a16:creationId xmlns:a16="http://schemas.microsoft.com/office/drawing/2014/main" id="{FC41BF1D-CD8C-496A-92E5-04C12D0E3614}"/>
            </a:ext>
          </a:extLst>
        </xdr:cNvPr>
        <xdr:cNvSpPr/>
      </xdr:nvSpPr>
      <xdr:spPr>
        <a:xfrm>
          <a:off x="11025505" y="532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80010</xdr:rowOff>
    </xdr:from>
    <xdr:to>
      <xdr:col>68</xdr:col>
      <xdr:colOff>73025</xdr:colOff>
      <xdr:row>27</xdr:row>
      <xdr:rowOff>83007</xdr:rowOff>
    </xdr:to>
    <xdr:cxnSp macro="">
      <xdr:nvCxnSpPr>
        <xdr:cNvPr id="157" name="直線コネクタ 156">
          <a:extLst>
            <a:ext uri="{FF2B5EF4-FFF2-40B4-BE49-F238E27FC236}">
              <a16:creationId xmlns:a16="http://schemas.microsoft.com/office/drawing/2014/main" id="{0FF07883-0D9A-46EC-AD45-8E6DC0BDE57A}"/>
            </a:ext>
          </a:extLst>
        </xdr:cNvPr>
        <xdr:cNvCxnSpPr/>
      </xdr:nvCxnSpPr>
      <xdr:spPr>
        <a:xfrm flipV="1">
          <a:off x="11076305" y="5208270"/>
          <a:ext cx="670560" cy="170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111442</xdr:rowOff>
    </xdr:from>
    <xdr:to>
      <xdr:col>60</xdr:col>
      <xdr:colOff>123825</xdr:colOff>
      <xdr:row>28</xdr:row>
      <xdr:rowOff>41592</xdr:rowOff>
    </xdr:to>
    <xdr:sp macro="" textlink="">
      <xdr:nvSpPr>
        <xdr:cNvPr id="158" name="楕円 157">
          <a:extLst>
            <a:ext uri="{FF2B5EF4-FFF2-40B4-BE49-F238E27FC236}">
              <a16:creationId xmlns:a16="http://schemas.microsoft.com/office/drawing/2014/main" id="{F09B5B23-6C0B-440E-ACB5-B1871AF30C47}"/>
            </a:ext>
          </a:extLst>
        </xdr:cNvPr>
        <xdr:cNvSpPr/>
      </xdr:nvSpPr>
      <xdr:spPr>
        <a:xfrm>
          <a:off x="10354945" y="54073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83007</xdr:rowOff>
    </xdr:from>
    <xdr:to>
      <xdr:col>64</xdr:col>
      <xdr:colOff>73025</xdr:colOff>
      <xdr:row>27</xdr:row>
      <xdr:rowOff>162242</xdr:rowOff>
    </xdr:to>
    <xdr:cxnSp macro="">
      <xdr:nvCxnSpPr>
        <xdr:cNvPr id="159" name="直線コネクタ 158">
          <a:extLst>
            <a:ext uri="{FF2B5EF4-FFF2-40B4-BE49-F238E27FC236}">
              <a16:creationId xmlns:a16="http://schemas.microsoft.com/office/drawing/2014/main" id="{6F7FDF27-4BC1-42EE-A7AF-1AC31B8EECE4}"/>
            </a:ext>
          </a:extLst>
        </xdr:cNvPr>
        <xdr:cNvCxnSpPr/>
      </xdr:nvCxnSpPr>
      <xdr:spPr>
        <a:xfrm flipV="1">
          <a:off x="10405745" y="5378907"/>
          <a:ext cx="670560" cy="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142346</xdr:rowOff>
    </xdr:from>
    <xdr:ext cx="469744" cy="259045"/>
    <xdr:sp macro="" textlink="">
      <xdr:nvSpPr>
        <xdr:cNvPr id="160" name="n_1aveValue債務償還比率">
          <a:extLst>
            <a:ext uri="{FF2B5EF4-FFF2-40B4-BE49-F238E27FC236}">
              <a16:creationId xmlns:a16="http://schemas.microsoft.com/office/drawing/2014/main" id="{ECDB0568-27FC-4332-85F0-782BE0FDF447}"/>
            </a:ext>
          </a:extLst>
        </xdr:cNvPr>
        <xdr:cNvSpPr txBox="1"/>
      </xdr:nvSpPr>
      <xdr:spPr>
        <a:xfrm>
          <a:off x="12192712" y="594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24249</xdr:rowOff>
    </xdr:from>
    <xdr:ext cx="469744" cy="259045"/>
    <xdr:sp macro="" textlink="">
      <xdr:nvSpPr>
        <xdr:cNvPr id="161" name="n_2aveValue債務償還比率">
          <a:extLst>
            <a:ext uri="{FF2B5EF4-FFF2-40B4-BE49-F238E27FC236}">
              <a16:creationId xmlns:a16="http://schemas.microsoft.com/office/drawing/2014/main" id="{A8E4F315-C042-466E-9F29-58A4D073A030}"/>
            </a:ext>
          </a:extLst>
        </xdr:cNvPr>
        <xdr:cNvSpPr txBox="1"/>
      </xdr:nvSpPr>
      <xdr:spPr>
        <a:xfrm>
          <a:off x="11534852" y="582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142320</xdr:rowOff>
    </xdr:from>
    <xdr:ext cx="469744" cy="259045"/>
    <xdr:sp macro="" textlink="">
      <xdr:nvSpPr>
        <xdr:cNvPr id="162" name="n_3aveValue債務償還比率">
          <a:extLst>
            <a:ext uri="{FF2B5EF4-FFF2-40B4-BE49-F238E27FC236}">
              <a16:creationId xmlns:a16="http://schemas.microsoft.com/office/drawing/2014/main" id="{EF75BF72-FDEF-4155-863E-3E03872502D9}"/>
            </a:ext>
          </a:extLst>
        </xdr:cNvPr>
        <xdr:cNvSpPr txBox="1"/>
      </xdr:nvSpPr>
      <xdr:spPr>
        <a:xfrm>
          <a:off x="10864292" y="610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38879</xdr:rowOff>
    </xdr:from>
    <xdr:ext cx="469744" cy="259045"/>
    <xdr:sp macro="" textlink="">
      <xdr:nvSpPr>
        <xdr:cNvPr id="163" name="n_4aveValue債務償還比率">
          <a:extLst>
            <a:ext uri="{FF2B5EF4-FFF2-40B4-BE49-F238E27FC236}">
              <a16:creationId xmlns:a16="http://schemas.microsoft.com/office/drawing/2014/main" id="{4A00766A-7449-4061-8C01-703265DB8BB1}"/>
            </a:ext>
          </a:extLst>
        </xdr:cNvPr>
        <xdr:cNvSpPr txBox="1"/>
      </xdr:nvSpPr>
      <xdr:spPr>
        <a:xfrm>
          <a:off x="10193732" y="6172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118381</xdr:rowOff>
    </xdr:from>
    <xdr:ext cx="469744" cy="259045"/>
    <xdr:sp macro="" textlink="">
      <xdr:nvSpPr>
        <xdr:cNvPr id="164" name="n_1mainValue債務償還比率">
          <a:extLst>
            <a:ext uri="{FF2B5EF4-FFF2-40B4-BE49-F238E27FC236}">
              <a16:creationId xmlns:a16="http://schemas.microsoft.com/office/drawing/2014/main" id="{7E321BF1-3666-4FD6-8DC8-0CC9CA175538}"/>
            </a:ext>
          </a:extLst>
        </xdr:cNvPr>
        <xdr:cNvSpPr txBox="1"/>
      </xdr:nvSpPr>
      <xdr:spPr>
        <a:xfrm>
          <a:off x="12192712" y="507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24</xdr:row>
      <xdr:rowOff>147337</xdr:rowOff>
    </xdr:from>
    <xdr:ext cx="469744" cy="259045"/>
    <xdr:sp macro="" textlink="">
      <xdr:nvSpPr>
        <xdr:cNvPr id="165" name="n_2mainValue債務償還比率">
          <a:extLst>
            <a:ext uri="{FF2B5EF4-FFF2-40B4-BE49-F238E27FC236}">
              <a16:creationId xmlns:a16="http://schemas.microsoft.com/office/drawing/2014/main" id="{1D8C0828-4539-4859-806B-D37EEF5D6F9E}"/>
            </a:ext>
          </a:extLst>
        </xdr:cNvPr>
        <xdr:cNvSpPr txBox="1"/>
      </xdr:nvSpPr>
      <xdr:spPr>
        <a:xfrm>
          <a:off x="11534852" y="494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150334</xdr:rowOff>
    </xdr:from>
    <xdr:ext cx="469744" cy="259045"/>
    <xdr:sp macro="" textlink="">
      <xdr:nvSpPr>
        <xdr:cNvPr id="166" name="n_3mainValue債務償還比率">
          <a:extLst>
            <a:ext uri="{FF2B5EF4-FFF2-40B4-BE49-F238E27FC236}">
              <a16:creationId xmlns:a16="http://schemas.microsoft.com/office/drawing/2014/main" id="{63F250EE-18DC-4812-89AC-7ECEEAFE12E2}"/>
            </a:ext>
          </a:extLst>
        </xdr:cNvPr>
        <xdr:cNvSpPr txBox="1"/>
      </xdr:nvSpPr>
      <xdr:spPr>
        <a:xfrm>
          <a:off x="10864292" y="511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58119</xdr:rowOff>
    </xdr:from>
    <xdr:ext cx="469744" cy="259045"/>
    <xdr:sp macro="" textlink="">
      <xdr:nvSpPr>
        <xdr:cNvPr id="167" name="n_4mainValue債務償還比率">
          <a:extLst>
            <a:ext uri="{FF2B5EF4-FFF2-40B4-BE49-F238E27FC236}">
              <a16:creationId xmlns:a16="http://schemas.microsoft.com/office/drawing/2014/main" id="{6C376066-A6A8-45FF-97F2-F236D64BC094}"/>
            </a:ext>
          </a:extLst>
        </xdr:cNvPr>
        <xdr:cNvSpPr txBox="1"/>
      </xdr:nvSpPr>
      <xdr:spPr>
        <a:xfrm>
          <a:off x="10193732" y="518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8" name="正方形/長方形 167">
          <a:extLst>
            <a:ext uri="{FF2B5EF4-FFF2-40B4-BE49-F238E27FC236}">
              <a16:creationId xmlns:a16="http://schemas.microsoft.com/office/drawing/2014/main" id="{EEC55577-9CD9-4EEA-B439-9CE843ECA6BE}"/>
            </a:ext>
          </a:extLst>
        </xdr:cNvPr>
        <xdr:cNvSpPr/>
      </xdr:nvSpPr>
      <xdr:spPr>
        <a:xfrm>
          <a:off x="113474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9" name="正方形/長方形 168">
          <a:extLst>
            <a:ext uri="{FF2B5EF4-FFF2-40B4-BE49-F238E27FC236}">
              <a16:creationId xmlns:a16="http://schemas.microsoft.com/office/drawing/2014/main" id="{0C723BA9-50FB-418E-89CA-2BAD020E31AE}"/>
            </a:ext>
          </a:extLst>
        </xdr:cNvPr>
        <xdr:cNvSpPr/>
      </xdr:nvSpPr>
      <xdr:spPr>
        <a:xfrm>
          <a:off x="113474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0" name="テキスト ボックス 169">
          <a:extLst>
            <a:ext uri="{FF2B5EF4-FFF2-40B4-BE49-F238E27FC236}">
              <a16:creationId xmlns:a16="http://schemas.microsoft.com/office/drawing/2014/main" id="{37A802EE-1D91-41FA-ADEC-6CBAF9BA1200}"/>
            </a:ext>
          </a:extLst>
        </xdr:cNvPr>
        <xdr:cNvSpPr txBox="1"/>
      </xdr:nvSpPr>
      <xdr:spPr>
        <a:xfrm>
          <a:off x="82486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1" name="テキスト ボックス 170">
          <a:extLst>
            <a:ext uri="{FF2B5EF4-FFF2-40B4-BE49-F238E27FC236}">
              <a16:creationId xmlns:a16="http://schemas.microsoft.com/office/drawing/2014/main" id="{5E162AF7-3E4A-41B6-B6B9-D78BFCB22BBF}"/>
            </a:ext>
          </a:extLst>
        </xdr:cNvPr>
        <xdr:cNvSpPr txBox="1"/>
      </xdr:nvSpPr>
      <xdr:spPr>
        <a:xfrm>
          <a:off x="616394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2" name="テキスト ボックス 171">
          <a:extLst>
            <a:ext uri="{FF2B5EF4-FFF2-40B4-BE49-F238E27FC236}">
              <a16:creationId xmlns:a16="http://schemas.microsoft.com/office/drawing/2014/main" id="{A701E229-6642-481D-BECE-B71CE3761909}"/>
            </a:ext>
          </a:extLst>
        </xdr:cNvPr>
        <xdr:cNvSpPr txBox="1"/>
      </xdr:nvSpPr>
      <xdr:spPr>
        <a:xfrm>
          <a:off x="82486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3" name="テキスト ボックス 172">
          <a:extLst>
            <a:ext uri="{FF2B5EF4-FFF2-40B4-BE49-F238E27FC236}">
              <a16:creationId xmlns:a16="http://schemas.microsoft.com/office/drawing/2014/main" id="{F6144B81-4049-4828-AD40-BEB1354CE853}"/>
            </a:ext>
          </a:extLst>
        </xdr:cNvPr>
        <xdr:cNvSpPr txBox="1"/>
      </xdr:nvSpPr>
      <xdr:spPr>
        <a:xfrm>
          <a:off x="616394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B7DED1E-E6C5-4D2C-B82F-2419CAECCC4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48F5D35-8F6E-42DD-A5A7-B1B2486C8DC5}"/>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8987991-7DD9-4697-AF69-050CC77FCE5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3F4FD5A-903C-47E5-A481-F90FD7746B55}"/>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2E61D59-9836-44EA-A20D-21678E20886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E232F1F-1C11-4B63-BB59-1A33B63EDF54}"/>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8289ADF-28BA-4CAE-9FA9-832383BB3595}"/>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EFEF13-53BF-4FA5-8636-56D18AA68D8A}"/>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6FADC9C-9DED-43B6-AB46-B2A1A6E0999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8BAE49F-5B16-4890-A44E-C202FF44A28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F5B4AD8-CE0A-4B3B-B1F8-9290E7FE053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4EBA753-1BCC-4173-BAD1-23EC0D54E35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DDFC1B5-27F6-4439-9858-F963B882D9E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5D20DE6-C557-46A6-B283-ED364DA1F927}"/>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5C93AA1-EABB-4D31-8F1A-27DFA762EF4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027168D-F21B-4D5D-AC33-D77D5CF45513}"/>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35D520D-25D9-4D0D-B4B9-5127DD84E23D}"/>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8EF5F0D-E19D-4213-96F3-FFFF0ABCFE2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BE1782B-D92E-4C07-B876-CE11CAE462E6}"/>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6A2169B-6295-4AE2-BC14-E1C04AE6C41F}"/>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B043C5F-B98E-4B66-809E-DB4C3E6B88DD}"/>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136A27F-CC87-4911-992D-4E3E69FA056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07E1E4B-8406-4EE4-BA0D-A4988C1DC5A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79008F9-9687-451F-A88A-FB60C681252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81C5591-69BF-423E-A2DD-C20BAB9ADAE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1D43CA8-4B9F-4C72-B604-094F998D06F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D3693A1-A1A7-4F20-8DE3-314AB73AD9B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84870A0-FDFD-4B58-8C01-EDB98023EAC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2BCF895-28EE-4308-B0F4-8B559888D29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B5D96ED-B3F7-4D5D-AB95-088C2B5FB8CC}"/>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8426EC3-D2AE-419D-B32D-37BB7E0CC205}"/>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223E4BF-A8F3-4128-9C79-65D38ABEB2D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412BE27-5C8C-4162-8ED1-F44C2D60BB33}"/>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A58A0AC-6A80-4195-9752-FF49F0B49B68}"/>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DF0FAAA-8DDB-41A5-B48E-41B985E047D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6C1C21D-3B03-4472-BA85-114370542C8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DEBC563-3537-466E-BA30-41A63915316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41D641E-35E5-493A-8A22-8C14A778990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3E2D8A8-551B-4B00-9A12-2A42632A4F83}"/>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D437255-61B3-473E-BE61-10CEE8A0D4EB}"/>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C781AE7-FEBA-451F-9434-E46ACDB1CFFE}"/>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D68C432-A2A8-487C-AE08-C2A85D948D8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DE2E50CB-086D-4A28-97D5-E3B54C677A59}"/>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8980E389-4EEF-491F-801F-A64F403E84C6}"/>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5A638C19-B3B8-43E3-85E1-B72F41A10BA7}"/>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59259F66-30A7-401F-A1EC-E67745F0BB49}"/>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3C5DED9-8A70-4D71-9F6D-53FE30678E18}"/>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43DFBE2-0749-43BD-B22F-8BFBC26D01A1}"/>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8443499A-921E-4427-BDB5-5D33538E091E}"/>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4FECB150-3053-4F8E-8C6D-9C444FA1ABD7}"/>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29DA006F-D16D-4529-A208-A04110ABF62E}"/>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E63C9B6B-7509-470B-8AC8-56124976FBEA}"/>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2586C920-A233-4064-B54E-24830691F18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73914</xdr:rowOff>
    </xdr:from>
    <xdr:to>
      <xdr:col>24</xdr:col>
      <xdr:colOff>62865</xdr:colOff>
      <xdr:row>40</xdr:row>
      <xdr:rowOff>135636</xdr:rowOff>
    </xdr:to>
    <xdr:cxnSp macro="">
      <xdr:nvCxnSpPr>
        <xdr:cNvPr id="55" name="直線コネクタ 54">
          <a:extLst>
            <a:ext uri="{FF2B5EF4-FFF2-40B4-BE49-F238E27FC236}">
              <a16:creationId xmlns:a16="http://schemas.microsoft.com/office/drawing/2014/main" id="{B1034DA6-DC64-4D14-A89F-5E1151CF7AED}"/>
            </a:ext>
          </a:extLst>
        </xdr:cNvPr>
        <xdr:cNvCxnSpPr/>
      </xdr:nvCxnSpPr>
      <xdr:spPr>
        <a:xfrm flipV="1">
          <a:off x="4086225" y="5606034"/>
          <a:ext cx="0" cy="1235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139463</xdr:rowOff>
    </xdr:from>
    <xdr:ext cx="405111" cy="259045"/>
    <xdr:sp macro="" textlink="">
      <xdr:nvSpPr>
        <xdr:cNvPr id="56" name="【道路】&#10;有形固定資産減価償却率最小値テキスト">
          <a:extLst>
            <a:ext uri="{FF2B5EF4-FFF2-40B4-BE49-F238E27FC236}">
              <a16:creationId xmlns:a16="http://schemas.microsoft.com/office/drawing/2014/main" id="{09142E9A-4B02-428F-A67E-AF9DDD3C2304}"/>
            </a:ext>
          </a:extLst>
        </xdr:cNvPr>
        <xdr:cNvSpPr txBox="1"/>
      </xdr:nvSpPr>
      <xdr:spPr>
        <a:xfrm>
          <a:off x="4124960" y="684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135636</xdr:rowOff>
    </xdr:from>
    <xdr:to>
      <xdr:col>24</xdr:col>
      <xdr:colOff>152400</xdr:colOff>
      <xdr:row>40</xdr:row>
      <xdr:rowOff>135636</xdr:rowOff>
    </xdr:to>
    <xdr:cxnSp macro="">
      <xdr:nvCxnSpPr>
        <xdr:cNvPr id="57" name="直線コネクタ 56">
          <a:extLst>
            <a:ext uri="{FF2B5EF4-FFF2-40B4-BE49-F238E27FC236}">
              <a16:creationId xmlns:a16="http://schemas.microsoft.com/office/drawing/2014/main" id="{CF359753-5DCC-4724-9F1C-1E97950EA271}"/>
            </a:ext>
          </a:extLst>
        </xdr:cNvPr>
        <xdr:cNvCxnSpPr/>
      </xdr:nvCxnSpPr>
      <xdr:spPr>
        <a:xfrm>
          <a:off x="4020820" y="68412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20591</xdr:rowOff>
    </xdr:from>
    <xdr:ext cx="405111" cy="259045"/>
    <xdr:sp macro="" textlink="">
      <xdr:nvSpPr>
        <xdr:cNvPr id="58" name="【道路】&#10;有形固定資産減価償却率最大値テキスト">
          <a:extLst>
            <a:ext uri="{FF2B5EF4-FFF2-40B4-BE49-F238E27FC236}">
              <a16:creationId xmlns:a16="http://schemas.microsoft.com/office/drawing/2014/main" id="{9B3ADE6B-FFE6-4FA8-8CB1-4348A461B206}"/>
            </a:ext>
          </a:extLst>
        </xdr:cNvPr>
        <xdr:cNvSpPr txBox="1"/>
      </xdr:nvSpPr>
      <xdr:spPr>
        <a:xfrm>
          <a:off x="4124960" y="5385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73914</xdr:rowOff>
    </xdr:from>
    <xdr:to>
      <xdr:col>24</xdr:col>
      <xdr:colOff>152400</xdr:colOff>
      <xdr:row>33</xdr:row>
      <xdr:rowOff>73914</xdr:rowOff>
    </xdr:to>
    <xdr:cxnSp macro="">
      <xdr:nvCxnSpPr>
        <xdr:cNvPr id="59" name="直線コネクタ 58">
          <a:extLst>
            <a:ext uri="{FF2B5EF4-FFF2-40B4-BE49-F238E27FC236}">
              <a16:creationId xmlns:a16="http://schemas.microsoft.com/office/drawing/2014/main" id="{B35D4ECD-BB30-4E31-BEA2-47AC812C9AA7}"/>
            </a:ext>
          </a:extLst>
        </xdr:cNvPr>
        <xdr:cNvCxnSpPr/>
      </xdr:nvCxnSpPr>
      <xdr:spPr>
        <a:xfrm>
          <a:off x="402082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143273</xdr:rowOff>
    </xdr:from>
    <xdr:ext cx="405111" cy="259045"/>
    <xdr:sp macro="" textlink="">
      <xdr:nvSpPr>
        <xdr:cNvPr id="60" name="【道路】&#10;有形固定資産減価償却率平均値テキスト">
          <a:extLst>
            <a:ext uri="{FF2B5EF4-FFF2-40B4-BE49-F238E27FC236}">
              <a16:creationId xmlns:a16="http://schemas.microsoft.com/office/drawing/2014/main" id="{96277C15-00DF-4F05-BD93-7791086BC637}"/>
            </a:ext>
          </a:extLst>
        </xdr:cNvPr>
        <xdr:cNvSpPr txBox="1"/>
      </xdr:nvSpPr>
      <xdr:spPr>
        <a:xfrm>
          <a:off x="4124960" y="6178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164846</xdr:rowOff>
    </xdr:from>
    <xdr:to>
      <xdr:col>24</xdr:col>
      <xdr:colOff>114300</xdr:colOff>
      <xdr:row>37</xdr:row>
      <xdr:rowOff>94996</xdr:rowOff>
    </xdr:to>
    <xdr:sp macro="" textlink="">
      <xdr:nvSpPr>
        <xdr:cNvPr id="61" name="フローチャート: 判断 60">
          <a:extLst>
            <a:ext uri="{FF2B5EF4-FFF2-40B4-BE49-F238E27FC236}">
              <a16:creationId xmlns:a16="http://schemas.microsoft.com/office/drawing/2014/main" id="{091BFD72-CCBD-4079-9300-076D36A3B70C}"/>
            </a:ext>
          </a:extLst>
        </xdr:cNvPr>
        <xdr:cNvSpPr/>
      </xdr:nvSpPr>
      <xdr:spPr>
        <a:xfrm>
          <a:off x="403606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153416</xdr:rowOff>
    </xdr:from>
    <xdr:to>
      <xdr:col>20</xdr:col>
      <xdr:colOff>38100</xdr:colOff>
      <xdr:row>37</xdr:row>
      <xdr:rowOff>83566</xdr:rowOff>
    </xdr:to>
    <xdr:sp macro="" textlink="">
      <xdr:nvSpPr>
        <xdr:cNvPr id="62" name="フローチャート: 判断 61">
          <a:extLst>
            <a:ext uri="{FF2B5EF4-FFF2-40B4-BE49-F238E27FC236}">
              <a16:creationId xmlns:a16="http://schemas.microsoft.com/office/drawing/2014/main" id="{394C78E0-96E0-4CA1-BA39-EE1DD3B21BDF}"/>
            </a:ext>
          </a:extLst>
        </xdr:cNvPr>
        <xdr:cNvSpPr/>
      </xdr:nvSpPr>
      <xdr:spPr>
        <a:xfrm>
          <a:off x="3312160" y="61884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119126</xdr:rowOff>
    </xdr:from>
    <xdr:to>
      <xdr:col>15</xdr:col>
      <xdr:colOff>101600</xdr:colOff>
      <xdr:row>37</xdr:row>
      <xdr:rowOff>49276</xdr:rowOff>
    </xdr:to>
    <xdr:sp macro="" textlink="">
      <xdr:nvSpPr>
        <xdr:cNvPr id="63" name="フローチャート: 判断 62">
          <a:extLst>
            <a:ext uri="{FF2B5EF4-FFF2-40B4-BE49-F238E27FC236}">
              <a16:creationId xmlns:a16="http://schemas.microsoft.com/office/drawing/2014/main" id="{1D82ECD8-85E3-4570-9FB3-A9745DBF30BD}"/>
            </a:ext>
          </a:extLst>
        </xdr:cNvPr>
        <xdr:cNvSpPr/>
      </xdr:nvSpPr>
      <xdr:spPr>
        <a:xfrm>
          <a:off x="2514600" y="61541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98552</xdr:rowOff>
    </xdr:from>
    <xdr:to>
      <xdr:col>10</xdr:col>
      <xdr:colOff>165100</xdr:colOff>
      <xdr:row>37</xdr:row>
      <xdr:rowOff>28702</xdr:rowOff>
    </xdr:to>
    <xdr:sp macro="" textlink="">
      <xdr:nvSpPr>
        <xdr:cNvPr id="64" name="フローチャート: 判断 63">
          <a:extLst>
            <a:ext uri="{FF2B5EF4-FFF2-40B4-BE49-F238E27FC236}">
              <a16:creationId xmlns:a16="http://schemas.microsoft.com/office/drawing/2014/main" id="{9115AB17-AC5A-4408-AB91-302E5F893491}"/>
            </a:ext>
          </a:extLst>
        </xdr:cNvPr>
        <xdr:cNvSpPr/>
      </xdr:nvSpPr>
      <xdr:spPr>
        <a:xfrm>
          <a:off x="1739900" y="6133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75692</xdr:rowOff>
    </xdr:from>
    <xdr:to>
      <xdr:col>6</xdr:col>
      <xdr:colOff>38100</xdr:colOff>
      <xdr:row>37</xdr:row>
      <xdr:rowOff>5842</xdr:rowOff>
    </xdr:to>
    <xdr:sp macro="" textlink="">
      <xdr:nvSpPr>
        <xdr:cNvPr id="65" name="フローチャート: 判断 64">
          <a:extLst>
            <a:ext uri="{FF2B5EF4-FFF2-40B4-BE49-F238E27FC236}">
              <a16:creationId xmlns:a16="http://schemas.microsoft.com/office/drawing/2014/main" id="{2FE9296A-99C0-4ADA-9056-E4A3CF8DD70D}"/>
            </a:ext>
          </a:extLst>
        </xdr:cNvPr>
        <xdr:cNvSpPr/>
      </xdr:nvSpPr>
      <xdr:spPr>
        <a:xfrm>
          <a:off x="965200" y="61107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76410EC-9096-4002-9CF8-C63E64188DC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DEBADF-0225-4F2E-BEEB-CCD719CD99F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F75C2F1-C85E-49AE-8F4F-39946CBD803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9489672-9F6A-49F7-A95F-7472C53BAD2C}"/>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16FA1C0-DC6D-4CF7-B6C7-10B0E1410ABA}"/>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146558</xdr:rowOff>
    </xdr:from>
    <xdr:to>
      <xdr:col>24</xdr:col>
      <xdr:colOff>114300</xdr:colOff>
      <xdr:row>37</xdr:row>
      <xdr:rowOff>76708</xdr:rowOff>
    </xdr:to>
    <xdr:sp macro="" textlink="">
      <xdr:nvSpPr>
        <xdr:cNvPr id="71" name="楕円 70">
          <a:extLst>
            <a:ext uri="{FF2B5EF4-FFF2-40B4-BE49-F238E27FC236}">
              <a16:creationId xmlns:a16="http://schemas.microsoft.com/office/drawing/2014/main" id="{B6AB4EEB-4941-4E38-993B-9811C2FF419E}"/>
            </a:ext>
          </a:extLst>
        </xdr:cNvPr>
        <xdr:cNvSpPr/>
      </xdr:nvSpPr>
      <xdr:spPr>
        <a:xfrm>
          <a:off x="4036060" y="6181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169435</xdr:rowOff>
    </xdr:from>
    <xdr:ext cx="405111" cy="259045"/>
    <xdr:sp macro="" textlink="">
      <xdr:nvSpPr>
        <xdr:cNvPr id="72" name="【道路】&#10;有形固定資産減価償却率該当値テキスト">
          <a:extLst>
            <a:ext uri="{FF2B5EF4-FFF2-40B4-BE49-F238E27FC236}">
              <a16:creationId xmlns:a16="http://schemas.microsoft.com/office/drawing/2014/main" id="{63F1DED1-1E6F-4B8A-9FF3-F53DEEC37FCC}"/>
            </a:ext>
          </a:extLst>
        </xdr:cNvPr>
        <xdr:cNvSpPr txBox="1"/>
      </xdr:nvSpPr>
      <xdr:spPr>
        <a:xfrm>
          <a:off x="4124960" y="603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107696</xdr:rowOff>
    </xdr:from>
    <xdr:to>
      <xdr:col>20</xdr:col>
      <xdr:colOff>38100</xdr:colOff>
      <xdr:row>37</xdr:row>
      <xdr:rowOff>37846</xdr:rowOff>
    </xdr:to>
    <xdr:sp macro="" textlink="">
      <xdr:nvSpPr>
        <xdr:cNvPr id="73" name="楕円 72">
          <a:extLst>
            <a:ext uri="{FF2B5EF4-FFF2-40B4-BE49-F238E27FC236}">
              <a16:creationId xmlns:a16="http://schemas.microsoft.com/office/drawing/2014/main" id="{74571635-6508-477A-B737-831A3A52E6C2}"/>
            </a:ext>
          </a:extLst>
        </xdr:cNvPr>
        <xdr:cNvSpPr/>
      </xdr:nvSpPr>
      <xdr:spPr>
        <a:xfrm>
          <a:off x="3312160" y="61427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158496</xdr:rowOff>
    </xdr:from>
    <xdr:to>
      <xdr:col>24</xdr:col>
      <xdr:colOff>63500</xdr:colOff>
      <xdr:row>37</xdr:row>
      <xdr:rowOff>25908</xdr:rowOff>
    </xdr:to>
    <xdr:cxnSp macro="">
      <xdr:nvCxnSpPr>
        <xdr:cNvPr id="74" name="直線コネクタ 73">
          <a:extLst>
            <a:ext uri="{FF2B5EF4-FFF2-40B4-BE49-F238E27FC236}">
              <a16:creationId xmlns:a16="http://schemas.microsoft.com/office/drawing/2014/main" id="{5028F8FC-C783-4C93-B1C9-BA855C06EAEF}"/>
            </a:ext>
          </a:extLst>
        </xdr:cNvPr>
        <xdr:cNvCxnSpPr/>
      </xdr:nvCxnSpPr>
      <xdr:spPr>
        <a:xfrm>
          <a:off x="3355340" y="6193536"/>
          <a:ext cx="73152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59690</xdr:rowOff>
    </xdr:from>
    <xdr:to>
      <xdr:col>15</xdr:col>
      <xdr:colOff>101600</xdr:colOff>
      <xdr:row>36</xdr:row>
      <xdr:rowOff>161290</xdr:rowOff>
    </xdr:to>
    <xdr:sp macro="" textlink="">
      <xdr:nvSpPr>
        <xdr:cNvPr id="75" name="楕円 74">
          <a:extLst>
            <a:ext uri="{FF2B5EF4-FFF2-40B4-BE49-F238E27FC236}">
              <a16:creationId xmlns:a16="http://schemas.microsoft.com/office/drawing/2014/main" id="{9493F6A6-C75D-4FC0-99DA-1491FD03BF3A}"/>
            </a:ext>
          </a:extLst>
        </xdr:cNvPr>
        <xdr:cNvSpPr/>
      </xdr:nvSpPr>
      <xdr:spPr>
        <a:xfrm>
          <a:off x="25146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110490</xdr:rowOff>
    </xdr:from>
    <xdr:to>
      <xdr:col>19</xdr:col>
      <xdr:colOff>177800</xdr:colOff>
      <xdr:row>36</xdr:row>
      <xdr:rowOff>158496</xdr:rowOff>
    </xdr:to>
    <xdr:cxnSp macro="">
      <xdr:nvCxnSpPr>
        <xdr:cNvPr id="76" name="直線コネクタ 75">
          <a:extLst>
            <a:ext uri="{FF2B5EF4-FFF2-40B4-BE49-F238E27FC236}">
              <a16:creationId xmlns:a16="http://schemas.microsoft.com/office/drawing/2014/main" id="{DC09BCB7-BB2F-40E2-8268-55A7BF168A7E}"/>
            </a:ext>
          </a:extLst>
        </xdr:cNvPr>
        <xdr:cNvCxnSpPr/>
      </xdr:nvCxnSpPr>
      <xdr:spPr>
        <a:xfrm>
          <a:off x="2565400" y="6145530"/>
          <a:ext cx="78994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11684</xdr:rowOff>
    </xdr:from>
    <xdr:to>
      <xdr:col>10</xdr:col>
      <xdr:colOff>165100</xdr:colOff>
      <xdr:row>36</xdr:row>
      <xdr:rowOff>113284</xdr:rowOff>
    </xdr:to>
    <xdr:sp macro="" textlink="">
      <xdr:nvSpPr>
        <xdr:cNvPr id="77" name="楕円 76">
          <a:extLst>
            <a:ext uri="{FF2B5EF4-FFF2-40B4-BE49-F238E27FC236}">
              <a16:creationId xmlns:a16="http://schemas.microsoft.com/office/drawing/2014/main" id="{7CE0B0C6-E8FF-443E-AC27-121D06161DA3}"/>
            </a:ext>
          </a:extLst>
        </xdr:cNvPr>
        <xdr:cNvSpPr/>
      </xdr:nvSpPr>
      <xdr:spPr>
        <a:xfrm>
          <a:off x="1739900" y="604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62484</xdr:rowOff>
    </xdr:from>
    <xdr:to>
      <xdr:col>15</xdr:col>
      <xdr:colOff>50800</xdr:colOff>
      <xdr:row>36</xdr:row>
      <xdr:rowOff>110490</xdr:rowOff>
    </xdr:to>
    <xdr:cxnSp macro="">
      <xdr:nvCxnSpPr>
        <xdr:cNvPr id="78" name="直線コネクタ 77">
          <a:extLst>
            <a:ext uri="{FF2B5EF4-FFF2-40B4-BE49-F238E27FC236}">
              <a16:creationId xmlns:a16="http://schemas.microsoft.com/office/drawing/2014/main" id="{A75858BA-5DDE-4261-AF59-375EC3641A2B}"/>
            </a:ext>
          </a:extLst>
        </xdr:cNvPr>
        <xdr:cNvCxnSpPr/>
      </xdr:nvCxnSpPr>
      <xdr:spPr>
        <a:xfrm>
          <a:off x="1790700" y="6097524"/>
          <a:ext cx="7747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135128</xdr:rowOff>
    </xdr:from>
    <xdr:to>
      <xdr:col>6</xdr:col>
      <xdr:colOff>38100</xdr:colOff>
      <xdr:row>36</xdr:row>
      <xdr:rowOff>65278</xdr:rowOff>
    </xdr:to>
    <xdr:sp macro="" textlink="">
      <xdr:nvSpPr>
        <xdr:cNvPr id="79" name="楕円 78">
          <a:extLst>
            <a:ext uri="{FF2B5EF4-FFF2-40B4-BE49-F238E27FC236}">
              <a16:creationId xmlns:a16="http://schemas.microsoft.com/office/drawing/2014/main" id="{1914E9CE-9DEF-4E27-A3DE-6DF555FCECB8}"/>
            </a:ext>
          </a:extLst>
        </xdr:cNvPr>
        <xdr:cNvSpPr/>
      </xdr:nvSpPr>
      <xdr:spPr>
        <a:xfrm>
          <a:off x="965200" y="60025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14478</xdr:rowOff>
    </xdr:from>
    <xdr:to>
      <xdr:col>10</xdr:col>
      <xdr:colOff>114300</xdr:colOff>
      <xdr:row>36</xdr:row>
      <xdr:rowOff>62484</xdr:rowOff>
    </xdr:to>
    <xdr:cxnSp macro="">
      <xdr:nvCxnSpPr>
        <xdr:cNvPr id="80" name="直線コネクタ 79">
          <a:extLst>
            <a:ext uri="{FF2B5EF4-FFF2-40B4-BE49-F238E27FC236}">
              <a16:creationId xmlns:a16="http://schemas.microsoft.com/office/drawing/2014/main" id="{6A20202C-2FE5-48FE-9A08-3B3A5904797B}"/>
            </a:ext>
          </a:extLst>
        </xdr:cNvPr>
        <xdr:cNvCxnSpPr/>
      </xdr:nvCxnSpPr>
      <xdr:spPr>
        <a:xfrm>
          <a:off x="1008380" y="6049518"/>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74693</xdr:rowOff>
    </xdr:from>
    <xdr:ext cx="405111" cy="259045"/>
    <xdr:sp macro="" textlink="">
      <xdr:nvSpPr>
        <xdr:cNvPr id="81" name="n_1aveValue【道路】&#10;有形固定資産減価償却率">
          <a:extLst>
            <a:ext uri="{FF2B5EF4-FFF2-40B4-BE49-F238E27FC236}">
              <a16:creationId xmlns:a16="http://schemas.microsoft.com/office/drawing/2014/main" id="{0EEF9F8B-D6EA-433E-88D4-E4BAE081A376}"/>
            </a:ext>
          </a:extLst>
        </xdr:cNvPr>
        <xdr:cNvSpPr txBox="1"/>
      </xdr:nvSpPr>
      <xdr:spPr>
        <a:xfrm>
          <a:off x="3170564" y="6277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40403</xdr:rowOff>
    </xdr:from>
    <xdr:ext cx="405111" cy="259045"/>
    <xdr:sp macro="" textlink="">
      <xdr:nvSpPr>
        <xdr:cNvPr id="82" name="n_2aveValue【道路】&#10;有形固定資産減価償却率">
          <a:extLst>
            <a:ext uri="{FF2B5EF4-FFF2-40B4-BE49-F238E27FC236}">
              <a16:creationId xmlns:a16="http://schemas.microsoft.com/office/drawing/2014/main" id="{504A33E3-0E18-416C-A331-F60111AFA179}"/>
            </a:ext>
          </a:extLst>
        </xdr:cNvPr>
        <xdr:cNvSpPr txBox="1"/>
      </xdr:nvSpPr>
      <xdr:spPr>
        <a:xfrm>
          <a:off x="2385704" y="6243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19829</xdr:rowOff>
    </xdr:from>
    <xdr:ext cx="405111" cy="259045"/>
    <xdr:sp macro="" textlink="">
      <xdr:nvSpPr>
        <xdr:cNvPr id="83" name="n_3aveValue【道路】&#10;有形固定資産減価償却率">
          <a:extLst>
            <a:ext uri="{FF2B5EF4-FFF2-40B4-BE49-F238E27FC236}">
              <a16:creationId xmlns:a16="http://schemas.microsoft.com/office/drawing/2014/main" id="{66A0F81A-06C8-48A2-A344-26D2606DD055}"/>
            </a:ext>
          </a:extLst>
        </xdr:cNvPr>
        <xdr:cNvSpPr txBox="1"/>
      </xdr:nvSpPr>
      <xdr:spPr>
        <a:xfrm>
          <a:off x="1611004" y="6222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168419</xdr:rowOff>
    </xdr:from>
    <xdr:ext cx="405111" cy="259045"/>
    <xdr:sp macro="" textlink="">
      <xdr:nvSpPr>
        <xdr:cNvPr id="84" name="n_4aveValue【道路】&#10;有形固定資産減価償却率">
          <a:extLst>
            <a:ext uri="{FF2B5EF4-FFF2-40B4-BE49-F238E27FC236}">
              <a16:creationId xmlns:a16="http://schemas.microsoft.com/office/drawing/2014/main" id="{679F4100-C0AF-42AF-BECD-87F81BEE1F5E}"/>
            </a:ext>
          </a:extLst>
        </xdr:cNvPr>
        <xdr:cNvSpPr txBox="1"/>
      </xdr:nvSpPr>
      <xdr:spPr>
        <a:xfrm>
          <a:off x="836304" y="620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54373</xdr:rowOff>
    </xdr:from>
    <xdr:ext cx="405111" cy="259045"/>
    <xdr:sp macro="" textlink="">
      <xdr:nvSpPr>
        <xdr:cNvPr id="85" name="n_1mainValue【道路】&#10;有形固定資産減価償却率">
          <a:extLst>
            <a:ext uri="{FF2B5EF4-FFF2-40B4-BE49-F238E27FC236}">
              <a16:creationId xmlns:a16="http://schemas.microsoft.com/office/drawing/2014/main" id="{A0A16754-51D2-4734-B287-4BD3FA45AAA6}"/>
            </a:ext>
          </a:extLst>
        </xdr:cNvPr>
        <xdr:cNvSpPr txBox="1"/>
      </xdr:nvSpPr>
      <xdr:spPr>
        <a:xfrm>
          <a:off x="3170564" y="592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6367</xdr:rowOff>
    </xdr:from>
    <xdr:ext cx="405111" cy="259045"/>
    <xdr:sp macro="" textlink="">
      <xdr:nvSpPr>
        <xdr:cNvPr id="86" name="n_2mainValue【道路】&#10;有形固定資産減価償却率">
          <a:extLst>
            <a:ext uri="{FF2B5EF4-FFF2-40B4-BE49-F238E27FC236}">
              <a16:creationId xmlns:a16="http://schemas.microsoft.com/office/drawing/2014/main" id="{715197E3-3158-4B6B-9D7A-DE2C4E4B9049}"/>
            </a:ext>
          </a:extLst>
        </xdr:cNvPr>
        <xdr:cNvSpPr txBox="1"/>
      </xdr:nvSpPr>
      <xdr:spPr>
        <a:xfrm>
          <a:off x="238570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129811</xdr:rowOff>
    </xdr:from>
    <xdr:ext cx="405111" cy="259045"/>
    <xdr:sp macro="" textlink="">
      <xdr:nvSpPr>
        <xdr:cNvPr id="87" name="n_3mainValue【道路】&#10;有形固定資産減価償却率">
          <a:extLst>
            <a:ext uri="{FF2B5EF4-FFF2-40B4-BE49-F238E27FC236}">
              <a16:creationId xmlns:a16="http://schemas.microsoft.com/office/drawing/2014/main" id="{4E803C5F-588F-4D41-A360-D47EC95FFD9C}"/>
            </a:ext>
          </a:extLst>
        </xdr:cNvPr>
        <xdr:cNvSpPr txBox="1"/>
      </xdr:nvSpPr>
      <xdr:spPr>
        <a:xfrm>
          <a:off x="1611004" y="582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81805</xdr:rowOff>
    </xdr:from>
    <xdr:ext cx="405111" cy="259045"/>
    <xdr:sp macro="" textlink="">
      <xdr:nvSpPr>
        <xdr:cNvPr id="88" name="n_4mainValue【道路】&#10;有形固定資産減価償却率">
          <a:extLst>
            <a:ext uri="{FF2B5EF4-FFF2-40B4-BE49-F238E27FC236}">
              <a16:creationId xmlns:a16="http://schemas.microsoft.com/office/drawing/2014/main" id="{D94A30A2-FAEE-41BA-BCA7-7B9E80FF2DE9}"/>
            </a:ext>
          </a:extLst>
        </xdr:cNvPr>
        <xdr:cNvSpPr txBox="1"/>
      </xdr:nvSpPr>
      <xdr:spPr>
        <a:xfrm>
          <a:off x="836304" y="5781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AEEF4FC8-D2B8-4B08-81E5-0D70A835B77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B662596-EC78-44CD-A1D0-6976FF0C222C}"/>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214D846A-4E5E-44DF-BEA6-452305EAC0B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D8443B64-A35F-402D-BBCA-4346324D3ADC}"/>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CCE126A1-B037-4B05-B38E-E18515EC08F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79649761-ED10-47D2-A58A-1036AA95A42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8EDA1C8-CAEF-408D-A9FA-AF3EA0985FD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EBF9D8F4-25D5-4A09-AD07-27526699186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5CC18F64-B2DE-459D-A0B7-82F029CED42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7556675-A959-4E9F-9A0B-C4C3A47234E8}"/>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5018EA8E-52D6-4509-8BBC-18ECBEE3C0B8}"/>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C28F6212-6C19-4139-AEEB-15E612C3137B}"/>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070484F9-7092-4232-B41E-A8B48E69FAAF}"/>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a:extLst>
            <a:ext uri="{FF2B5EF4-FFF2-40B4-BE49-F238E27FC236}">
              <a16:creationId xmlns:a16="http://schemas.microsoft.com/office/drawing/2014/main" id="{7C3C2A3F-B1CC-4FBB-9EE3-C8C123F3F045}"/>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11AE296C-D934-4C29-9027-9451A2B27A3A}"/>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233F9B1E-40F4-4833-AEF7-6BB783D38A55}"/>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EC208E9E-12F3-4E6F-9E6F-22CA2C4E0EAB}"/>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6AA63FF2-080F-4BC3-98AC-DBA484C4F3CF}"/>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A27C1F4D-2063-4178-9B26-15D79F617FA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E6FD321D-C749-4A8C-922A-117FAF4FAD67}"/>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9C5C7572-47A1-4ED6-BDF9-5E5898740B5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35098</xdr:rowOff>
    </xdr:from>
    <xdr:to>
      <xdr:col>54</xdr:col>
      <xdr:colOff>189865</xdr:colOff>
      <xdr:row>41</xdr:row>
      <xdr:rowOff>28468</xdr:rowOff>
    </xdr:to>
    <xdr:cxnSp macro="">
      <xdr:nvCxnSpPr>
        <xdr:cNvPr id="110" name="直線コネクタ 109">
          <a:extLst>
            <a:ext uri="{FF2B5EF4-FFF2-40B4-BE49-F238E27FC236}">
              <a16:creationId xmlns:a16="http://schemas.microsoft.com/office/drawing/2014/main" id="{7525BB83-97F8-4C07-9605-759CD3FFF2BC}"/>
            </a:ext>
          </a:extLst>
        </xdr:cNvPr>
        <xdr:cNvCxnSpPr/>
      </xdr:nvCxnSpPr>
      <xdr:spPr>
        <a:xfrm flipV="1">
          <a:off x="9219565" y="5567218"/>
          <a:ext cx="0" cy="1334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32295</xdr:rowOff>
    </xdr:from>
    <xdr:ext cx="469744" cy="259045"/>
    <xdr:sp macro="" textlink="">
      <xdr:nvSpPr>
        <xdr:cNvPr id="111" name="【道路】&#10;一人当たり延長最小値テキスト">
          <a:extLst>
            <a:ext uri="{FF2B5EF4-FFF2-40B4-BE49-F238E27FC236}">
              <a16:creationId xmlns:a16="http://schemas.microsoft.com/office/drawing/2014/main" id="{D6FB8CC1-3CFE-4F1C-A961-FC0D9C875860}"/>
            </a:ext>
          </a:extLst>
        </xdr:cNvPr>
        <xdr:cNvSpPr txBox="1"/>
      </xdr:nvSpPr>
      <xdr:spPr>
        <a:xfrm>
          <a:off x="9258300" y="690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28468</xdr:rowOff>
    </xdr:from>
    <xdr:to>
      <xdr:col>55</xdr:col>
      <xdr:colOff>88900</xdr:colOff>
      <xdr:row>41</xdr:row>
      <xdr:rowOff>28468</xdr:rowOff>
    </xdr:to>
    <xdr:cxnSp macro="">
      <xdr:nvCxnSpPr>
        <xdr:cNvPr id="112" name="直線コネクタ 111">
          <a:extLst>
            <a:ext uri="{FF2B5EF4-FFF2-40B4-BE49-F238E27FC236}">
              <a16:creationId xmlns:a16="http://schemas.microsoft.com/office/drawing/2014/main" id="{FB9E06A4-0D41-41EA-8AB1-CDEB83EE3E9E}"/>
            </a:ext>
          </a:extLst>
        </xdr:cNvPr>
        <xdr:cNvCxnSpPr/>
      </xdr:nvCxnSpPr>
      <xdr:spPr>
        <a:xfrm>
          <a:off x="9154160" y="69017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153225</xdr:rowOff>
    </xdr:from>
    <xdr:ext cx="534377" cy="259045"/>
    <xdr:sp macro="" textlink="">
      <xdr:nvSpPr>
        <xdr:cNvPr id="113" name="【道路】&#10;一人当たり延長最大値テキスト">
          <a:extLst>
            <a:ext uri="{FF2B5EF4-FFF2-40B4-BE49-F238E27FC236}">
              <a16:creationId xmlns:a16="http://schemas.microsoft.com/office/drawing/2014/main" id="{D8EA0FC6-F99B-4E0F-A968-B031398FC8F5}"/>
            </a:ext>
          </a:extLst>
        </xdr:cNvPr>
        <xdr:cNvSpPr txBox="1"/>
      </xdr:nvSpPr>
      <xdr:spPr>
        <a:xfrm>
          <a:off x="9258300" y="535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35098</xdr:rowOff>
    </xdr:from>
    <xdr:to>
      <xdr:col>55</xdr:col>
      <xdr:colOff>88900</xdr:colOff>
      <xdr:row>33</xdr:row>
      <xdr:rowOff>35098</xdr:rowOff>
    </xdr:to>
    <xdr:cxnSp macro="">
      <xdr:nvCxnSpPr>
        <xdr:cNvPr id="114" name="直線コネクタ 113">
          <a:extLst>
            <a:ext uri="{FF2B5EF4-FFF2-40B4-BE49-F238E27FC236}">
              <a16:creationId xmlns:a16="http://schemas.microsoft.com/office/drawing/2014/main" id="{F73D5F48-BB9D-4F84-B722-FA0FD9141955}"/>
            </a:ext>
          </a:extLst>
        </xdr:cNvPr>
        <xdr:cNvCxnSpPr/>
      </xdr:nvCxnSpPr>
      <xdr:spPr>
        <a:xfrm>
          <a:off x="9154160" y="55672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134368</xdr:rowOff>
    </xdr:from>
    <xdr:ext cx="469744" cy="259045"/>
    <xdr:sp macro="" textlink="">
      <xdr:nvSpPr>
        <xdr:cNvPr id="115" name="【道路】&#10;一人当たり延長平均値テキスト">
          <a:extLst>
            <a:ext uri="{FF2B5EF4-FFF2-40B4-BE49-F238E27FC236}">
              <a16:creationId xmlns:a16="http://schemas.microsoft.com/office/drawing/2014/main" id="{E5E4B34F-CE7A-403B-9A59-CD33B0CCBFC8}"/>
            </a:ext>
          </a:extLst>
        </xdr:cNvPr>
        <xdr:cNvSpPr txBox="1"/>
      </xdr:nvSpPr>
      <xdr:spPr>
        <a:xfrm>
          <a:off x="9258300" y="6504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111491</xdr:rowOff>
    </xdr:from>
    <xdr:to>
      <xdr:col>55</xdr:col>
      <xdr:colOff>50800</xdr:colOff>
      <xdr:row>40</xdr:row>
      <xdr:rowOff>41641</xdr:rowOff>
    </xdr:to>
    <xdr:sp macro="" textlink="">
      <xdr:nvSpPr>
        <xdr:cNvPr id="116" name="フローチャート: 判断 115">
          <a:extLst>
            <a:ext uri="{FF2B5EF4-FFF2-40B4-BE49-F238E27FC236}">
              <a16:creationId xmlns:a16="http://schemas.microsoft.com/office/drawing/2014/main" id="{7739F7FF-BD9C-4E9F-A464-0C99681AD743}"/>
            </a:ext>
          </a:extLst>
        </xdr:cNvPr>
        <xdr:cNvSpPr/>
      </xdr:nvSpPr>
      <xdr:spPr>
        <a:xfrm>
          <a:off x="9192260" y="66494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112999</xdr:rowOff>
    </xdr:from>
    <xdr:to>
      <xdr:col>50</xdr:col>
      <xdr:colOff>165100</xdr:colOff>
      <xdr:row>40</xdr:row>
      <xdr:rowOff>43149</xdr:rowOff>
    </xdr:to>
    <xdr:sp macro="" textlink="">
      <xdr:nvSpPr>
        <xdr:cNvPr id="117" name="フローチャート: 判断 116">
          <a:extLst>
            <a:ext uri="{FF2B5EF4-FFF2-40B4-BE49-F238E27FC236}">
              <a16:creationId xmlns:a16="http://schemas.microsoft.com/office/drawing/2014/main" id="{8CD7B962-08A2-4CB6-B2E5-2E06347F68ED}"/>
            </a:ext>
          </a:extLst>
        </xdr:cNvPr>
        <xdr:cNvSpPr/>
      </xdr:nvSpPr>
      <xdr:spPr>
        <a:xfrm>
          <a:off x="8445500" y="66509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112451</xdr:rowOff>
    </xdr:from>
    <xdr:to>
      <xdr:col>46</xdr:col>
      <xdr:colOff>38100</xdr:colOff>
      <xdr:row>40</xdr:row>
      <xdr:rowOff>42601</xdr:rowOff>
    </xdr:to>
    <xdr:sp macro="" textlink="">
      <xdr:nvSpPr>
        <xdr:cNvPr id="118" name="フローチャート: 判断 117">
          <a:extLst>
            <a:ext uri="{FF2B5EF4-FFF2-40B4-BE49-F238E27FC236}">
              <a16:creationId xmlns:a16="http://schemas.microsoft.com/office/drawing/2014/main" id="{BEFCD65E-133E-42CF-944A-552CA9323950}"/>
            </a:ext>
          </a:extLst>
        </xdr:cNvPr>
        <xdr:cNvSpPr/>
      </xdr:nvSpPr>
      <xdr:spPr>
        <a:xfrm>
          <a:off x="7670800" y="66504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118577</xdr:rowOff>
    </xdr:from>
    <xdr:to>
      <xdr:col>41</xdr:col>
      <xdr:colOff>101600</xdr:colOff>
      <xdr:row>40</xdr:row>
      <xdr:rowOff>48727</xdr:rowOff>
    </xdr:to>
    <xdr:sp macro="" textlink="">
      <xdr:nvSpPr>
        <xdr:cNvPr id="119" name="フローチャート: 判断 118">
          <a:extLst>
            <a:ext uri="{FF2B5EF4-FFF2-40B4-BE49-F238E27FC236}">
              <a16:creationId xmlns:a16="http://schemas.microsoft.com/office/drawing/2014/main" id="{E58C69E6-7F1A-40C2-97D8-47CF5A9DACFC}"/>
            </a:ext>
          </a:extLst>
        </xdr:cNvPr>
        <xdr:cNvSpPr/>
      </xdr:nvSpPr>
      <xdr:spPr>
        <a:xfrm>
          <a:off x="6873240" y="66565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126030</xdr:rowOff>
    </xdr:from>
    <xdr:to>
      <xdr:col>36</xdr:col>
      <xdr:colOff>165100</xdr:colOff>
      <xdr:row>40</xdr:row>
      <xdr:rowOff>56180</xdr:rowOff>
    </xdr:to>
    <xdr:sp macro="" textlink="">
      <xdr:nvSpPr>
        <xdr:cNvPr id="120" name="フローチャート: 判断 119">
          <a:extLst>
            <a:ext uri="{FF2B5EF4-FFF2-40B4-BE49-F238E27FC236}">
              <a16:creationId xmlns:a16="http://schemas.microsoft.com/office/drawing/2014/main" id="{0368DD48-9B5B-4549-B47D-3276AEBAA154}"/>
            </a:ext>
          </a:extLst>
        </xdr:cNvPr>
        <xdr:cNvSpPr/>
      </xdr:nvSpPr>
      <xdr:spPr>
        <a:xfrm>
          <a:off x="6098540" y="66639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6A1F3D13-D74E-4203-BBBF-89F70937F3E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3609A65F-16C1-4DF7-99A5-6893F76AEBD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8FBBFB0-09F1-48B4-9889-7C3E627F71B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0EC5867-DC88-498C-A80A-C20D4DC982DF}"/>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1646912-E49C-4FC8-AB5F-5F23C97F1015}"/>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146695</xdr:rowOff>
    </xdr:from>
    <xdr:to>
      <xdr:col>55</xdr:col>
      <xdr:colOff>50800</xdr:colOff>
      <xdr:row>41</xdr:row>
      <xdr:rowOff>76845</xdr:rowOff>
    </xdr:to>
    <xdr:sp macro="" textlink="">
      <xdr:nvSpPr>
        <xdr:cNvPr id="126" name="楕円 125">
          <a:extLst>
            <a:ext uri="{FF2B5EF4-FFF2-40B4-BE49-F238E27FC236}">
              <a16:creationId xmlns:a16="http://schemas.microsoft.com/office/drawing/2014/main" id="{F6D02A4E-4443-4BAE-87AE-9F49023E6E64}"/>
            </a:ext>
          </a:extLst>
        </xdr:cNvPr>
        <xdr:cNvSpPr/>
      </xdr:nvSpPr>
      <xdr:spPr>
        <a:xfrm>
          <a:off x="9192260" y="68522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61622</xdr:rowOff>
    </xdr:from>
    <xdr:ext cx="469744" cy="259045"/>
    <xdr:sp macro="" textlink="">
      <xdr:nvSpPr>
        <xdr:cNvPr id="127" name="【道路】&#10;一人当たり延長該当値テキスト">
          <a:extLst>
            <a:ext uri="{FF2B5EF4-FFF2-40B4-BE49-F238E27FC236}">
              <a16:creationId xmlns:a16="http://schemas.microsoft.com/office/drawing/2014/main" id="{E897DD78-2231-45F6-AA64-3C9E8009C3BE}"/>
            </a:ext>
          </a:extLst>
        </xdr:cNvPr>
        <xdr:cNvSpPr txBox="1"/>
      </xdr:nvSpPr>
      <xdr:spPr>
        <a:xfrm>
          <a:off x="9258300" y="6767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146512</xdr:rowOff>
    </xdr:from>
    <xdr:to>
      <xdr:col>50</xdr:col>
      <xdr:colOff>165100</xdr:colOff>
      <xdr:row>41</xdr:row>
      <xdr:rowOff>76662</xdr:rowOff>
    </xdr:to>
    <xdr:sp macro="" textlink="">
      <xdr:nvSpPr>
        <xdr:cNvPr id="128" name="楕円 127">
          <a:extLst>
            <a:ext uri="{FF2B5EF4-FFF2-40B4-BE49-F238E27FC236}">
              <a16:creationId xmlns:a16="http://schemas.microsoft.com/office/drawing/2014/main" id="{4D1201A0-52B4-43ED-B3D0-C0D3EF3E914E}"/>
            </a:ext>
          </a:extLst>
        </xdr:cNvPr>
        <xdr:cNvSpPr/>
      </xdr:nvSpPr>
      <xdr:spPr>
        <a:xfrm>
          <a:off x="8445500" y="68521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25862</xdr:rowOff>
    </xdr:from>
    <xdr:to>
      <xdr:col>55</xdr:col>
      <xdr:colOff>0</xdr:colOff>
      <xdr:row>41</xdr:row>
      <xdr:rowOff>26045</xdr:rowOff>
    </xdr:to>
    <xdr:cxnSp macro="">
      <xdr:nvCxnSpPr>
        <xdr:cNvPr id="129" name="直線コネクタ 128">
          <a:extLst>
            <a:ext uri="{FF2B5EF4-FFF2-40B4-BE49-F238E27FC236}">
              <a16:creationId xmlns:a16="http://schemas.microsoft.com/office/drawing/2014/main" id="{ED67D88A-A045-4DF7-B45B-031F41CC3F93}"/>
            </a:ext>
          </a:extLst>
        </xdr:cNvPr>
        <xdr:cNvCxnSpPr/>
      </xdr:nvCxnSpPr>
      <xdr:spPr>
        <a:xfrm>
          <a:off x="8496300" y="6899102"/>
          <a:ext cx="7239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146512</xdr:rowOff>
    </xdr:from>
    <xdr:to>
      <xdr:col>46</xdr:col>
      <xdr:colOff>38100</xdr:colOff>
      <xdr:row>41</xdr:row>
      <xdr:rowOff>76662</xdr:rowOff>
    </xdr:to>
    <xdr:sp macro="" textlink="">
      <xdr:nvSpPr>
        <xdr:cNvPr id="130" name="楕円 129">
          <a:extLst>
            <a:ext uri="{FF2B5EF4-FFF2-40B4-BE49-F238E27FC236}">
              <a16:creationId xmlns:a16="http://schemas.microsoft.com/office/drawing/2014/main" id="{ACC1CD4D-027F-4D82-9883-94F77C2E463B}"/>
            </a:ext>
          </a:extLst>
        </xdr:cNvPr>
        <xdr:cNvSpPr/>
      </xdr:nvSpPr>
      <xdr:spPr>
        <a:xfrm>
          <a:off x="7670800" y="68521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25862</xdr:rowOff>
    </xdr:from>
    <xdr:to>
      <xdr:col>50</xdr:col>
      <xdr:colOff>114300</xdr:colOff>
      <xdr:row>41</xdr:row>
      <xdr:rowOff>25862</xdr:rowOff>
    </xdr:to>
    <xdr:cxnSp macro="">
      <xdr:nvCxnSpPr>
        <xdr:cNvPr id="131" name="直線コネクタ 130">
          <a:extLst>
            <a:ext uri="{FF2B5EF4-FFF2-40B4-BE49-F238E27FC236}">
              <a16:creationId xmlns:a16="http://schemas.microsoft.com/office/drawing/2014/main" id="{01B24D32-2189-4E93-A67A-6E9FBD8AECD1}"/>
            </a:ext>
          </a:extLst>
        </xdr:cNvPr>
        <xdr:cNvCxnSpPr/>
      </xdr:nvCxnSpPr>
      <xdr:spPr>
        <a:xfrm>
          <a:off x="7713980" y="689910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147061</xdr:rowOff>
    </xdr:from>
    <xdr:to>
      <xdr:col>41</xdr:col>
      <xdr:colOff>101600</xdr:colOff>
      <xdr:row>41</xdr:row>
      <xdr:rowOff>77211</xdr:rowOff>
    </xdr:to>
    <xdr:sp macro="" textlink="">
      <xdr:nvSpPr>
        <xdr:cNvPr id="132" name="楕円 131">
          <a:extLst>
            <a:ext uri="{FF2B5EF4-FFF2-40B4-BE49-F238E27FC236}">
              <a16:creationId xmlns:a16="http://schemas.microsoft.com/office/drawing/2014/main" id="{075CDC11-DEDD-4EFE-981D-F79D21B813B6}"/>
            </a:ext>
          </a:extLst>
        </xdr:cNvPr>
        <xdr:cNvSpPr/>
      </xdr:nvSpPr>
      <xdr:spPr>
        <a:xfrm>
          <a:off x="6873240" y="68526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25862</xdr:rowOff>
    </xdr:from>
    <xdr:to>
      <xdr:col>45</xdr:col>
      <xdr:colOff>177800</xdr:colOff>
      <xdr:row>41</xdr:row>
      <xdr:rowOff>26411</xdr:rowOff>
    </xdr:to>
    <xdr:cxnSp macro="">
      <xdr:nvCxnSpPr>
        <xdr:cNvPr id="133" name="直線コネクタ 132">
          <a:extLst>
            <a:ext uri="{FF2B5EF4-FFF2-40B4-BE49-F238E27FC236}">
              <a16:creationId xmlns:a16="http://schemas.microsoft.com/office/drawing/2014/main" id="{BB0A9145-4904-4603-8E75-02A8754DC58A}"/>
            </a:ext>
          </a:extLst>
        </xdr:cNvPr>
        <xdr:cNvCxnSpPr/>
      </xdr:nvCxnSpPr>
      <xdr:spPr>
        <a:xfrm flipV="1">
          <a:off x="6924040" y="6899102"/>
          <a:ext cx="78994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146924</xdr:rowOff>
    </xdr:from>
    <xdr:to>
      <xdr:col>36</xdr:col>
      <xdr:colOff>165100</xdr:colOff>
      <xdr:row>41</xdr:row>
      <xdr:rowOff>77074</xdr:rowOff>
    </xdr:to>
    <xdr:sp macro="" textlink="">
      <xdr:nvSpPr>
        <xdr:cNvPr id="134" name="楕円 133">
          <a:extLst>
            <a:ext uri="{FF2B5EF4-FFF2-40B4-BE49-F238E27FC236}">
              <a16:creationId xmlns:a16="http://schemas.microsoft.com/office/drawing/2014/main" id="{DBD3DD86-A9B6-46AC-A484-E576A3A73840}"/>
            </a:ext>
          </a:extLst>
        </xdr:cNvPr>
        <xdr:cNvSpPr/>
      </xdr:nvSpPr>
      <xdr:spPr>
        <a:xfrm>
          <a:off x="6098540" y="68525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26274</xdr:rowOff>
    </xdr:from>
    <xdr:to>
      <xdr:col>41</xdr:col>
      <xdr:colOff>50800</xdr:colOff>
      <xdr:row>41</xdr:row>
      <xdr:rowOff>26411</xdr:rowOff>
    </xdr:to>
    <xdr:cxnSp macro="">
      <xdr:nvCxnSpPr>
        <xdr:cNvPr id="135" name="直線コネクタ 134">
          <a:extLst>
            <a:ext uri="{FF2B5EF4-FFF2-40B4-BE49-F238E27FC236}">
              <a16:creationId xmlns:a16="http://schemas.microsoft.com/office/drawing/2014/main" id="{C39CCF70-E341-4C69-ABAF-C52DAAA44F02}"/>
            </a:ext>
          </a:extLst>
        </xdr:cNvPr>
        <xdr:cNvCxnSpPr/>
      </xdr:nvCxnSpPr>
      <xdr:spPr>
        <a:xfrm>
          <a:off x="6149340" y="6899514"/>
          <a:ext cx="7747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59676</xdr:rowOff>
    </xdr:from>
    <xdr:ext cx="469744" cy="259045"/>
    <xdr:sp macro="" textlink="">
      <xdr:nvSpPr>
        <xdr:cNvPr id="136" name="n_1aveValue【道路】&#10;一人当たり延長">
          <a:extLst>
            <a:ext uri="{FF2B5EF4-FFF2-40B4-BE49-F238E27FC236}">
              <a16:creationId xmlns:a16="http://schemas.microsoft.com/office/drawing/2014/main" id="{9E0BD773-91CA-41EE-B7A2-38D82697D301}"/>
            </a:ext>
          </a:extLst>
        </xdr:cNvPr>
        <xdr:cNvSpPr txBox="1"/>
      </xdr:nvSpPr>
      <xdr:spPr>
        <a:xfrm>
          <a:off x="8271587" y="64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59128</xdr:rowOff>
    </xdr:from>
    <xdr:ext cx="469744" cy="259045"/>
    <xdr:sp macro="" textlink="">
      <xdr:nvSpPr>
        <xdr:cNvPr id="137" name="n_2aveValue【道路】&#10;一人当たり延長">
          <a:extLst>
            <a:ext uri="{FF2B5EF4-FFF2-40B4-BE49-F238E27FC236}">
              <a16:creationId xmlns:a16="http://schemas.microsoft.com/office/drawing/2014/main" id="{1CCDB2FA-3322-4943-8E82-035C950E2D85}"/>
            </a:ext>
          </a:extLst>
        </xdr:cNvPr>
        <xdr:cNvSpPr txBox="1"/>
      </xdr:nvSpPr>
      <xdr:spPr>
        <a:xfrm>
          <a:off x="7509587" y="6429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65254</xdr:rowOff>
    </xdr:from>
    <xdr:ext cx="469744" cy="259045"/>
    <xdr:sp macro="" textlink="">
      <xdr:nvSpPr>
        <xdr:cNvPr id="138" name="n_3aveValue【道路】&#10;一人当たり延長">
          <a:extLst>
            <a:ext uri="{FF2B5EF4-FFF2-40B4-BE49-F238E27FC236}">
              <a16:creationId xmlns:a16="http://schemas.microsoft.com/office/drawing/2014/main" id="{06B0B428-A38E-40DF-8186-798B915EBD0F}"/>
            </a:ext>
          </a:extLst>
        </xdr:cNvPr>
        <xdr:cNvSpPr txBox="1"/>
      </xdr:nvSpPr>
      <xdr:spPr>
        <a:xfrm>
          <a:off x="6712027" y="6435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72707</xdr:rowOff>
    </xdr:from>
    <xdr:ext cx="469744" cy="259045"/>
    <xdr:sp macro="" textlink="">
      <xdr:nvSpPr>
        <xdr:cNvPr id="139" name="n_4aveValue【道路】&#10;一人当たり延長">
          <a:extLst>
            <a:ext uri="{FF2B5EF4-FFF2-40B4-BE49-F238E27FC236}">
              <a16:creationId xmlns:a16="http://schemas.microsoft.com/office/drawing/2014/main" id="{31825694-6485-4B55-8569-4756D647D0D6}"/>
            </a:ext>
          </a:extLst>
        </xdr:cNvPr>
        <xdr:cNvSpPr txBox="1"/>
      </xdr:nvSpPr>
      <xdr:spPr>
        <a:xfrm>
          <a:off x="5937327" y="644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67789</xdr:rowOff>
    </xdr:from>
    <xdr:ext cx="469744" cy="259045"/>
    <xdr:sp macro="" textlink="">
      <xdr:nvSpPr>
        <xdr:cNvPr id="140" name="n_1mainValue【道路】&#10;一人当たり延長">
          <a:extLst>
            <a:ext uri="{FF2B5EF4-FFF2-40B4-BE49-F238E27FC236}">
              <a16:creationId xmlns:a16="http://schemas.microsoft.com/office/drawing/2014/main" id="{BF8D5F93-0326-45EF-90AF-B3BD3D4FB59D}"/>
            </a:ext>
          </a:extLst>
        </xdr:cNvPr>
        <xdr:cNvSpPr txBox="1"/>
      </xdr:nvSpPr>
      <xdr:spPr>
        <a:xfrm>
          <a:off x="8271587" y="694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67789</xdr:rowOff>
    </xdr:from>
    <xdr:ext cx="469744" cy="259045"/>
    <xdr:sp macro="" textlink="">
      <xdr:nvSpPr>
        <xdr:cNvPr id="141" name="n_2mainValue【道路】&#10;一人当たり延長">
          <a:extLst>
            <a:ext uri="{FF2B5EF4-FFF2-40B4-BE49-F238E27FC236}">
              <a16:creationId xmlns:a16="http://schemas.microsoft.com/office/drawing/2014/main" id="{D4D632BC-4F7F-41C4-A1BC-3C5CD4475695}"/>
            </a:ext>
          </a:extLst>
        </xdr:cNvPr>
        <xdr:cNvSpPr txBox="1"/>
      </xdr:nvSpPr>
      <xdr:spPr>
        <a:xfrm>
          <a:off x="7509587" y="694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68338</xdr:rowOff>
    </xdr:from>
    <xdr:ext cx="469744" cy="259045"/>
    <xdr:sp macro="" textlink="">
      <xdr:nvSpPr>
        <xdr:cNvPr id="142" name="n_3mainValue【道路】&#10;一人当たり延長">
          <a:extLst>
            <a:ext uri="{FF2B5EF4-FFF2-40B4-BE49-F238E27FC236}">
              <a16:creationId xmlns:a16="http://schemas.microsoft.com/office/drawing/2014/main" id="{3843EC3A-E582-4167-AD4E-535F2F09D5CF}"/>
            </a:ext>
          </a:extLst>
        </xdr:cNvPr>
        <xdr:cNvSpPr txBox="1"/>
      </xdr:nvSpPr>
      <xdr:spPr>
        <a:xfrm>
          <a:off x="6712027" y="694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68201</xdr:rowOff>
    </xdr:from>
    <xdr:ext cx="469744" cy="259045"/>
    <xdr:sp macro="" textlink="">
      <xdr:nvSpPr>
        <xdr:cNvPr id="143" name="n_4mainValue【道路】&#10;一人当たり延長">
          <a:extLst>
            <a:ext uri="{FF2B5EF4-FFF2-40B4-BE49-F238E27FC236}">
              <a16:creationId xmlns:a16="http://schemas.microsoft.com/office/drawing/2014/main" id="{E05EF9B2-591A-4AD4-81BE-0750563CB140}"/>
            </a:ext>
          </a:extLst>
        </xdr:cNvPr>
        <xdr:cNvSpPr txBox="1"/>
      </xdr:nvSpPr>
      <xdr:spPr>
        <a:xfrm>
          <a:off x="5937327" y="694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ADA3478B-7BA9-41D3-AA85-CD23533E321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85E4382A-CCC6-4A38-9E31-20382C859D3E}"/>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EF4012EA-8335-423D-AE9E-2E16A9D8DFB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B361EC4C-9300-4C87-83F5-FEED8F195E53}"/>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5919B86A-34B4-407F-BE09-143BB72A106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821F216F-4A6C-47D2-8FFA-B13A801D6FE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F0AF412E-BC31-4B1B-9C9B-F92865B5AC38}"/>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D4985223-8482-4260-9342-2ED5ACEC94E8}"/>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19E30C35-D6DA-452F-8E29-CB5375C54D5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E23F24A3-6E11-45D7-8A2D-A517193545C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F7E9E36D-075E-42DA-95CE-841D2D76990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CE3ED5C3-D42F-4F72-9A71-C88BA89C69E3}"/>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C16C96B7-77C1-463D-A471-5B0D9A66B5F2}"/>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40161A08-C0ED-4505-BE16-F49BA5AB614B}"/>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43D8EDDA-B6E6-45D4-A741-14FC24F81A9A}"/>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8DF6775C-C004-4696-8A29-CC632FC09EC4}"/>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C0806276-BE84-4AAF-9872-EF3BB2BEB842}"/>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49A0C097-9E3F-4C55-BAE0-B736D8E27C2B}"/>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86B160D7-068C-4E89-A0E4-E11E65F58092}"/>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9E5D4FDB-2D6F-492F-BE86-E17FD30109B6}"/>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92DD6143-1EA4-444C-A310-13E0207D4F77}"/>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23544F5B-8803-4813-B965-DFDAA71900EE}"/>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6A713EEA-76B9-43B4-9122-A1E6724C9D36}"/>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EB5C0BD0-8397-4541-B9FD-5E1E9715F93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28EFAF4A-64AC-4220-B1F7-94E544D67E1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37556</xdr:rowOff>
    </xdr:from>
    <xdr:to>
      <xdr:col>24</xdr:col>
      <xdr:colOff>62865</xdr:colOff>
      <xdr:row>63</xdr:row>
      <xdr:rowOff>65315</xdr:rowOff>
    </xdr:to>
    <xdr:cxnSp macro="">
      <xdr:nvCxnSpPr>
        <xdr:cNvPr id="169" name="直線コネクタ 168">
          <a:extLst>
            <a:ext uri="{FF2B5EF4-FFF2-40B4-BE49-F238E27FC236}">
              <a16:creationId xmlns:a16="http://schemas.microsoft.com/office/drawing/2014/main" id="{92A257D3-0D24-4417-85C3-003EA2B02ABF}"/>
            </a:ext>
          </a:extLst>
        </xdr:cNvPr>
        <xdr:cNvCxnSpPr/>
      </xdr:nvCxnSpPr>
      <xdr:spPr>
        <a:xfrm flipV="1">
          <a:off x="4086225" y="9425396"/>
          <a:ext cx="0" cy="1201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69142</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DD0FDAA5-BE49-4175-B65D-184A951EDF91}"/>
            </a:ext>
          </a:extLst>
        </xdr:cNvPr>
        <xdr:cNvSpPr txBox="1"/>
      </xdr:nvSpPr>
      <xdr:spPr>
        <a:xfrm>
          <a:off x="4124960" y="1063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65315</xdr:rowOff>
    </xdr:from>
    <xdr:to>
      <xdr:col>24</xdr:col>
      <xdr:colOff>152400</xdr:colOff>
      <xdr:row>63</xdr:row>
      <xdr:rowOff>65315</xdr:rowOff>
    </xdr:to>
    <xdr:cxnSp macro="">
      <xdr:nvCxnSpPr>
        <xdr:cNvPr id="171" name="直線コネクタ 170">
          <a:extLst>
            <a:ext uri="{FF2B5EF4-FFF2-40B4-BE49-F238E27FC236}">
              <a16:creationId xmlns:a16="http://schemas.microsoft.com/office/drawing/2014/main" id="{B36502BE-1045-47A7-AC59-13267597C35A}"/>
            </a:ext>
          </a:extLst>
        </xdr:cNvPr>
        <xdr:cNvCxnSpPr/>
      </xdr:nvCxnSpPr>
      <xdr:spPr>
        <a:xfrm>
          <a:off x="4020820" y="106266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155683</xdr:rowOff>
    </xdr:from>
    <xdr:ext cx="405111" cy="259045"/>
    <xdr:sp macro="" textlink="">
      <xdr:nvSpPr>
        <xdr:cNvPr id="172" name="【橋りょう・トンネル】&#10;有形固定資産減価償却率最大値テキスト">
          <a:extLst>
            <a:ext uri="{FF2B5EF4-FFF2-40B4-BE49-F238E27FC236}">
              <a16:creationId xmlns:a16="http://schemas.microsoft.com/office/drawing/2014/main" id="{1EFC6DB1-3AFE-4398-A005-9B296B206E32}"/>
            </a:ext>
          </a:extLst>
        </xdr:cNvPr>
        <xdr:cNvSpPr txBox="1"/>
      </xdr:nvSpPr>
      <xdr:spPr>
        <a:xfrm>
          <a:off x="4124960" y="9208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37556</xdr:rowOff>
    </xdr:from>
    <xdr:to>
      <xdr:col>24</xdr:col>
      <xdr:colOff>152400</xdr:colOff>
      <xdr:row>56</xdr:row>
      <xdr:rowOff>37556</xdr:rowOff>
    </xdr:to>
    <xdr:cxnSp macro="">
      <xdr:nvCxnSpPr>
        <xdr:cNvPr id="173" name="直線コネクタ 172">
          <a:extLst>
            <a:ext uri="{FF2B5EF4-FFF2-40B4-BE49-F238E27FC236}">
              <a16:creationId xmlns:a16="http://schemas.microsoft.com/office/drawing/2014/main" id="{FE325EE9-2749-4174-9544-0EEAAB3C3D80}"/>
            </a:ext>
          </a:extLst>
        </xdr:cNvPr>
        <xdr:cNvCxnSpPr/>
      </xdr:nvCxnSpPr>
      <xdr:spPr>
        <a:xfrm>
          <a:off x="4020820" y="94253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167657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0EA0B01E-49B4-4275-8525-386CBB6DE725}"/>
            </a:ext>
          </a:extLst>
        </xdr:cNvPr>
        <xdr:cNvSpPr txBox="1"/>
      </xdr:nvSpPr>
      <xdr:spPr>
        <a:xfrm>
          <a:off x="4124960" y="1022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75" name="フローチャート: 判断 174">
          <a:extLst>
            <a:ext uri="{FF2B5EF4-FFF2-40B4-BE49-F238E27FC236}">
              <a16:creationId xmlns:a16="http://schemas.microsoft.com/office/drawing/2014/main" id="{5CADCBC2-8651-4B30-8CC7-2330282EC4F1}"/>
            </a:ext>
          </a:extLst>
        </xdr:cNvPr>
        <xdr:cNvSpPr/>
      </xdr:nvSpPr>
      <xdr:spPr>
        <a:xfrm>
          <a:off x="403606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171269</xdr:rowOff>
    </xdr:from>
    <xdr:to>
      <xdr:col>20</xdr:col>
      <xdr:colOff>38100</xdr:colOff>
      <xdr:row>61</xdr:row>
      <xdr:rowOff>101419</xdr:rowOff>
    </xdr:to>
    <xdr:sp macro="" textlink="">
      <xdr:nvSpPr>
        <xdr:cNvPr id="176" name="フローチャート: 判断 175">
          <a:extLst>
            <a:ext uri="{FF2B5EF4-FFF2-40B4-BE49-F238E27FC236}">
              <a16:creationId xmlns:a16="http://schemas.microsoft.com/office/drawing/2014/main" id="{63BD11BC-9965-4E26-A8CE-0F3E89A79032}"/>
            </a:ext>
          </a:extLst>
        </xdr:cNvPr>
        <xdr:cNvSpPr/>
      </xdr:nvSpPr>
      <xdr:spPr>
        <a:xfrm>
          <a:off x="3312160" y="102296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77" name="フローチャート: 判断 176">
          <a:extLst>
            <a:ext uri="{FF2B5EF4-FFF2-40B4-BE49-F238E27FC236}">
              <a16:creationId xmlns:a16="http://schemas.microsoft.com/office/drawing/2014/main" id="{80D8229B-710C-47B8-8EE3-4F80BF2CAAEE}"/>
            </a:ext>
          </a:extLst>
        </xdr:cNvPr>
        <xdr:cNvSpPr/>
      </xdr:nvSpPr>
      <xdr:spPr>
        <a:xfrm>
          <a:off x="2514600" y="102084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125549</xdr:rowOff>
    </xdr:from>
    <xdr:to>
      <xdr:col>10</xdr:col>
      <xdr:colOff>165100</xdr:colOff>
      <xdr:row>61</xdr:row>
      <xdr:rowOff>55699</xdr:rowOff>
    </xdr:to>
    <xdr:sp macro="" textlink="">
      <xdr:nvSpPr>
        <xdr:cNvPr id="178" name="フローチャート: 判断 177">
          <a:extLst>
            <a:ext uri="{FF2B5EF4-FFF2-40B4-BE49-F238E27FC236}">
              <a16:creationId xmlns:a16="http://schemas.microsoft.com/office/drawing/2014/main" id="{950094A8-A46C-4BF6-BCB5-93603368254A}"/>
            </a:ext>
          </a:extLst>
        </xdr:cNvPr>
        <xdr:cNvSpPr/>
      </xdr:nvSpPr>
      <xdr:spPr>
        <a:xfrm>
          <a:off x="1739900" y="101839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104322</xdr:rowOff>
    </xdr:from>
    <xdr:to>
      <xdr:col>6</xdr:col>
      <xdr:colOff>38100</xdr:colOff>
      <xdr:row>61</xdr:row>
      <xdr:rowOff>34472</xdr:rowOff>
    </xdr:to>
    <xdr:sp macro="" textlink="">
      <xdr:nvSpPr>
        <xdr:cNvPr id="179" name="フローチャート: 判断 178">
          <a:extLst>
            <a:ext uri="{FF2B5EF4-FFF2-40B4-BE49-F238E27FC236}">
              <a16:creationId xmlns:a16="http://schemas.microsoft.com/office/drawing/2014/main" id="{F3C6944B-FFCB-458E-AFC8-221675DFC220}"/>
            </a:ext>
          </a:extLst>
        </xdr:cNvPr>
        <xdr:cNvSpPr/>
      </xdr:nvSpPr>
      <xdr:spPr>
        <a:xfrm>
          <a:off x="965200" y="101627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B3C87ED9-A73A-4840-B14A-778FF27BF45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4E5EDABC-883C-4CC9-85E1-926E3F7BF3E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57B3EFA-9B5E-4C9F-AD00-C5E731CCFD8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36C650E-AD1E-49C8-A7A7-9B3A689AA411}"/>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DA901CD-F96D-4147-AE35-0C66C456A40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158206</xdr:rowOff>
    </xdr:from>
    <xdr:to>
      <xdr:col>24</xdr:col>
      <xdr:colOff>114300</xdr:colOff>
      <xdr:row>56</xdr:row>
      <xdr:rowOff>88356</xdr:rowOff>
    </xdr:to>
    <xdr:sp macro="" textlink="">
      <xdr:nvSpPr>
        <xdr:cNvPr id="185" name="楕円 184">
          <a:extLst>
            <a:ext uri="{FF2B5EF4-FFF2-40B4-BE49-F238E27FC236}">
              <a16:creationId xmlns:a16="http://schemas.microsoft.com/office/drawing/2014/main" id="{E6A4A04C-3A5C-47A1-89B2-C71CDCA4309F}"/>
            </a:ext>
          </a:extLst>
        </xdr:cNvPr>
        <xdr:cNvSpPr/>
      </xdr:nvSpPr>
      <xdr:spPr>
        <a:xfrm>
          <a:off x="4036060" y="9378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111233</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9A6B745C-9D1F-423E-A615-56727BB62640}"/>
            </a:ext>
          </a:extLst>
        </xdr:cNvPr>
        <xdr:cNvSpPr txBox="1"/>
      </xdr:nvSpPr>
      <xdr:spPr>
        <a:xfrm>
          <a:off x="4124960" y="9331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117384</xdr:rowOff>
    </xdr:from>
    <xdr:to>
      <xdr:col>20</xdr:col>
      <xdr:colOff>38100</xdr:colOff>
      <xdr:row>60</xdr:row>
      <xdr:rowOff>47534</xdr:rowOff>
    </xdr:to>
    <xdr:sp macro="" textlink="">
      <xdr:nvSpPr>
        <xdr:cNvPr id="187" name="楕円 186">
          <a:extLst>
            <a:ext uri="{FF2B5EF4-FFF2-40B4-BE49-F238E27FC236}">
              <a16:creationId xmlns:a16="http://schemas.microsoft.com/office/drawing/2014/main" id="{94F016D5-9D93-48FF-8F0D-12F3FC167ECD}"/>
            </a:ext>
          </a:extLst>
        </xdr:cNvPr>
        <xdr:cNvSpPr/>
      </xdr:nvSpPr>
      <xdr:spPr>
        <a:xfrm>
          <a:off x="3312160" y="100081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37556</xdr:rowOff>
    </xdr:from>
    <xdr:to>
      <xdr:col>24</xdr:col>
      <xdr:colOff>63500</xdr:colOff>
      <xdr:row>59</xdr:row>
      <xdr:rowOff>168184</xdr:rowOff>
    </xdr:to>
    <xdr:cxnSp macro="">
      <xdr:nvCxnSpPr>
        <xdr:cNvPr id="188" name="直線コネクタ 187">
          <a:extLst>
            <a:ext uri="{FF2B5EF4-FFF2-40B4-BE49-F238E27FC236}">
              <a16:creationId xmlns:a16="http://schemas.microsoft.com/office/drawing/2014/main" id="{351A63F8-DBED-40E5-9A6A-F90C695A5FFB}"/>
            </a:ext>
          </a:extLst>
        </xdr:cNvPr>
        <xdr:cNvCxnSpPr/>
      </xdr:nvCxnSpPr>
      <xdr:spPr>
        <a:xfrm flipV="1">
          <a:off x="3355340" y="9425396"/>
          <a:ext cx="731520" cy="63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87993</xdr:rowOff>
    </xdr:from>
    <xdr:to>
      <xdr:col>15</xdr:col>
      <xdr:colOff>101600</xdr:colOff>
      <xdr:row>60</xdr:row>
      <xdr:rowOff>18143</xdr:rowOff>
    </xdr:to>
    <xdr:sp macro="" textlink="">
      <xdr:nvSpPr>
        <xdr:cNvPr id="189" name="楕円 188">
          <a:extLst>
            <a:ext uri="{FF2B5EF4-FFF2-40B4-BE49-F238E27FC236}">
              <a16:creationId xmlns:a16="http://schemas.microsoft.com/office/drawing/2014/main" id="{C5825DA2-BE05-47E5-826D-9167CC8FAC26}"/>
            </a:ext>
          </a:extLst>
        </xdr:cNvPr>
        <xdr:cNvSpPr/>
      </xdr:nvSpPr>
      <xdr:spPr>
        <a:xfrm>
          <a:off x="2514600" y="9978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138793</xdr:rowOff>
    </xdr:from>
    <xdr:to>
      <xdr:col>19</xdr:col>
      <xdr:colOff>177800</xdr:colOff>
      <xdr:row>59</xdr:row>
      <xdr:rowOff>168184</xdr:rowOff>
    </xdr:to>
    <xdr:cxnSp macro="">
      <xdr:nvCxnSpPr>
        <xdr:cNvPr id="190" name="直線コネクタ 189">
          <a:extLst>
            <a:ext uri="{FF2B5EF4-FFF2-40B4-BE49-F238E27FC236}">
              <a16:creationId xmlns:a16="http://schemas.microsoft.com/office/drawing/2014/main" id="{71087A57-FC5C-443B-A969-53EF540EC64C}"/>
            </a:ext>
          </a:extLst>
        </xdr:cNvPr>
        <xdr:cNvCxnSpPr/>
      </xdr:nvCxnSpPr>
      <xdr:spPr>
        <a:xfrm>
          <a:off x="2565400" y="10029553"/>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91" name="楕円 190">
          <a:extLst>
            <a:ext uri="{FF2B5EF4-FFF2-40B4-BE49-F238E27FC236}">
              <a16:creationId xmlns:a16="http://schemas.microsoft.com/office/drawing/2014/main" id="{FFF32ACC-786B-48D3-9E24-6B68BCCA36FC}"/>
            </a:ext>
          </a:extLst>
        </xdr:cNvPr>
        <xdr:cNvSpPr/>
      </xdr:nvSpPr>
      <xdr:spPr>
        <a:xfrm>
          <a:off x="1739900" y="994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109401</xdr:rowOff>
    </xdr:from>
    <xdr:to>
      <xdr:col>15</xdr:col>
      <xdr:colOff>50800</xdr:colOff>
      <xdr:row>59</xdr:row>
      <xdr:rowOff>138793</xdr:rowOff>
    </xdr:to>
    <xdr:cxnSp macro="">
      <xdr:nvCxnSpPr>
        <xdr:cNvPr id="192" name="直線コネクタ 191">
          <a:extLst>
            <a:ext uri="{FF2B5EF4-FFF2-40B4-BE49-F238E27FC236}">
              <a16:creationId xmlns:a16="http://schemas.microsoft.com/office/drawing/2014/main" id="{CB8AC995-3A20-4D19-B2F4-FE9F7ECF83FD}"/>
            </a:ext>
          </a:extLst>
        </xdr:cNvPr>
        <xdr:cNvCxnSpPr/>
      </xdr:nvCxnSpPr>
      <xdr:spPr>
        <a:xfrm>
          <a:off x="1790700" y="10000161"/>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29210</xdr:rowOff>
    </xdr:from>
    <xdr:to>
      <xdr:col>6</xdr:col>
      <xdr:colOff>38100</xdr:colOff>
      <xdr:row>59</xdr:row>
      <xdr:rowOff>130810</xdr:rowOff>
    </xdr:to>
    <xdr:sp macro="" textlink="">
      <xdr:nvSpPr>
        <xdr:cNvPr id="193" name="楕円 192">
          <a:extLst>
            <a:ext uri="{FF2B5EF4-FFF2-40B4-BE49-F238E27FC236}">
              <a16:creationId xmlns:a16="http://schemas.microsoft.com/office/drawing/2014/main" id="{962227CE-E989-4AC1-9510-A83163F65C17}"/>
            </a:ext>
          </a:extLst>
        </xdr:cNvPr>
        <xdr:cNvSpPr/>
      </xdr:nvSpPr>
      <xdr:spPr>
        <a:xfrm>
          <a:off x="965200" y="99199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80010</xdr:rowOff>
    </xdr:from>
    <xdr:to>
      <xdr:col>10</xdr:col>
      <xdr:colOff>114300</xdr:colOff>
      <xdr:row>59</xdr:row>
      <xdr:rowOff>109401</xdr:rowOff>
    </xdr:to>
    <xdr:cxnSp macro="">
      <xdr:nvCxnSpPr>
        <xdr:cNvPr id="194" name="直線コネクタ 193">
          <a:extLst>
            <a:ext uri="{FF2B5EF4-FFF2-40B4-BE49-F238E27FC236}">
              <a16:creationId xmlns:a16="http://schemas.microsoft.com/office/drawing/2014/main" id="{E51BC0A7-E4AE-4FE9-AD35-B5256DB8BD5E}"/>
            </a:ext>
          </a:extLst>
        </xdr:cNvPr>
        <xdr:cNvCxnSpPr/>
      </xdr:nvCxnSpPr>
      <xdr:spPr>
        <a:xfrm>
          <a:off x="1008380" y="9970770"/>
          <a:ext cx="7823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92546</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8EC20B0F-DA3F-4A44-B173-342152C9CE51}"/>
            </a:ext>
          </a:extLst>
        </xdr:cNvPr>
        <xdr:cNvSpPr txBox="1"/>
      </xdr:nvSpPr>
      <xdr:spPr>
        <a:xfrm>
          <a:off x="3170564" y="10318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71318</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189F1B5F-9689-40EB-9B08-5BBB9690D234}"/>
            </a:ext>
          </a:extLst>
        </xdr:cNvPr>
        <xdr:cNvSpPr txBox="1"/>
      </xdr:nvSpPr>
      <xdr:spPr>
        <a:xfrm>
          <a:off x="2385704" y="10297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46826</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2994AE8F-1CC5-45E7-B078-28FBA2FEAD4D}"/>
            </a:ext>
          </a:extLst>
        </xdr:cNvPr>
        <xdr:cNvSpPr txBox="1"/>
      </xdr:nvSpPr>
      <xdr:spPr>
        <a:xfrm>
          <a:off x="1611004" y="1027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25599</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5C9F592B-E037-4250-8775-01A2C1104374}"/>
            </a:ext>
          </a:extLst>
        </xdr:cNvPr>
        <xdr:cNvSpPr txBox="1"/>
      </xdr:nvSpPr>
      <xdr:spPr>
        <a:xfrm>
          <a:off x="836304" y="10251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64061</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9D3632AD-1199-41E0-86F9-3D453FFE7F49}"/>
            </a:ext>
          </a:extLst>
        </xdr:cNvPr>
        <xdr:cNvSpPr txBox="1"/>
      </xdr:nvSpPr>
      <xdr:spPr>
        <a:xfrm>
          <a:off x="3170564" y="978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34670</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7C0C935C-AB78-48A5-9143-0DE790326EF9}"/>
            </a:ext>
          </a:extLst>
        </xdr:cNvPr>
        <xdr:cNvSpPr txBox="1"/>
      </xdr:nvSpPr>
      <xdr:spPr>
        <a:xfrm>
          <a:off x="2385704" y="975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5278</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A3623A61-011F-4E24-8B4F-C77F36CDEE41}"/>
            </a:ext>
          </a:extLst>
        </xdr:cNvPr>
        <xdr:cNvSpPr txBox="1"/>
      </xdr:nvSpPr>
      <xdr:spPr>
        <a:xfrm>
          <a:off x="16110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147337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329CEF0F-9818-40D9-8668-D071B5C31186}"/>
            </a:ext>
          </a:extLst>
        </xdr:cNvPr>
        <xdr:cNvSpPr txBox="1"/>
      </xdr:nvSpPr>
      <xdr:spPr>
        <a:xfrm>
          <a:off x="83630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C900F4DB-4683-43E4-AEEC-6E2C656404E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9609CCFF-7DFD-47B8-ABE3-A46D2B15528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51FAB1B0-D7B5-4F45-9E8D-E3D64FAFB07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A2E1BF0C-702D-4213-9870-2873EEC54C8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2352588E-0D2D-4F3D-91D3-61E5C897C6C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315F7BEC-D66E-4317-BDF2-FA001909CD9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568C9263-9FFA-4926-A9AF-E3D9E6E12B8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89C1206B-E95D-4C9A-BCD3-41316090BB55}"/>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8D61A210-63CD-45D5-905A-D02C98B6673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A83B23E1-AE09-400F-9047-D33BA172CBD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3" name="直線コネクタ 212">
          <a:extLst>
            <a:ext uri="{FF2B5EF4-FFF2-40B4-BE49-F238E27FC236}">
              <a16:creationId xmlns:a16="http://schemas.microsoft.com/office/drawing/2014/main" id="{7B724346-DDCE-4A92-A0FF-1FB41F34BB1C}"/>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4" name="テキスト ボックス 213">
          <a:extLst>
            <a:ext uri="{FF2B5EF4-FFF2-40B4-BE49-F238E27FC236}">
              <a16:creationId xmlns:a16="http://schemas.microsoft.com/office/drawing/2014/main" id="{AC0FF8E1-40E1-4012-8EA9-BA84E20C5E72}"/>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5" name="直線コネクタ 214">
          <a:extLst>
            <a:ext uri="{FF2B5EF4-FFF2-40B4-BE49-F238E27FC236}">
              <a16:creationId xmlns:a16="http://schemas.microsoft.com/office/drawing/2014/main" id="{F6D11F79-1300-43CC-B16E-45C3D669C05E}"/>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6" name="テキスト ボックス 215">
          <a:extLst>
            <a:ext uri="{FF2B5EF4-FFF2-40B4-BE49-F238E27FC236}">
              <a16:creationId xmlns:a16="http://schemas.microsoft.com/office/drawing/2014/main" id="{16B66850-FAD3-4ACB-8D99-21A4546AF845}"/>
            </a:ext>
          </a:extLst>
        </xdr:cNvPr>
        <xdr:cNvSpPr txBox="1"/>
      </xdr:nvSpPr>
      <xdr:spPr>
        <a:xfrm>
          <a:off x="529992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7" name="直線コネクタ 216">
          <a:extLst>
            <a:ext uri="{FF2B5EF4-FFF2-40B4-BE49-F238E27FC236}">
              <a16:creationId xmlns:a16="http://schemas.microsoft.com/office/drawing/2014/main" id="{852BA3B4-2187-4897-87D3-0F868E7E931C}"/>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8" name="テキスト ボックス 217">
          <a:extLst>
            <a:ext uri="{FF2B5EF4-FFF2-40B4-BE49-F238E27FC236}">
              <a16:creationId xmlns:a16="http://schemas.microsoft.com/office/drawing/2014/main" id="{B59CA0A5-81F9-4EAB-AFC2-AF2D6616DA7F}"/>
            </a:ext>
          </a:extLst>
        </xdr:cNvPr>
        <xdr:cNvSpPr txBox="1"/>
      </xdr:nvSpPr>
      <xdr:spPr>
        <a:xfrm>
          <a:off x="5299921" y="96990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9" name="直線コネクタ 218">
          <a:extLst>
            <a:ext uri="{FF2B5EF4-FFF2-40B4-BE49-F238E27FC236}">
              <a16:creationId xmlns:a16="http://schemas.microsoft.com/office/drawing/2014/main" id="{FDAF7F9A-A2DF-467E-9156-06507844F5B7}"/>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0" name="テキスト ボックス 219">
          <a:extLst>
            <a:ext uri="{FF2B5EF4-FFF2-40B4-BE49-F238E27FC236}">
              <a16:creationId xmlns:a16="http://schemas.microsoft.com/office/drawing/2014/main" id="{C1398A9D-F635-4E4E-91F4-BBE6AC39E2C4}"/>
            </a:ext>
          </a:extLst>
        </xdr:cNvPr>
        <xdr:cNvSpPr txBox="1"/>
      </xdr:nvSpPr>
      <xdr:spPr>
        <a:xfrm>
          <a:off x="5299921" y="9249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1" name="直線コネクタ 220">
          <a:extLst>
            <a:ext uri="{FF2B5EF4-FFF2-40B4-BE49-F238E27FC236}">
              <a16:creationId xmlns:a16="http://schemas.microsoft.com/office/drawing/2014/main" id="{0C07D1DF-F796-4A8B-80EE-DB71995F163D}"/>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2" name="テキスト ボックス 221">
          <a:extLst>
            <a:ext uri="{FF2B5EF4-FFF2-40B4-BE49-F238E27FC236}">
              <a16:creationId xmlns:a16="http://schemas.microsoft.com/office/drawing/2014/main" id="{AD56017E-A42C-41CC-B4A9-59E34FEA3EE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3" name="【橋りょう・トンネル】&#10;一人当たり有形固定資産（償却資産）額グラフ枠">
          <a:extLst>
            <a:ext uri="{FF2B5EF4-FFF2-40B4-BE49-F238E27FC236}">
              <a16:creationId xmlns:a16="http://schemas.microsoft.com/office/drawing/2014/main" id="{4AE1DA0B-C3B1-4944-98C7-F8B7CC96E8E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117075</xdr:rowOff>
    </xdr:from>
    <xdr:to>
      <xdr:col>54</xdr:col>
      <xdr:colOff>189865</xdr:colOff>
      <xdr:row>63</xdr:row>
      <xdr:rowOff>148942</xdr:rowOff>
    </xdr:to>
    <xdr:cxnSp macro="">
      <xdr:nvCxnSpPr>
        <xdr:cNvPr id="224" name="直線コネクタ 223">
          <a:extLst>
            <a:ext uri="{FF2B5EF4-FFF2-40B4-BE49-F238E27FC236}">
              <a16:creationId xmlns:a16="http://schemas.microsoft.com/office/drawing/2014/main" id="{2F6F7211-369D-46F6-8EC9-DF6ED3E83067}"/>
            </a:ext>
          </a:extLst>
        </xdr:cNvPr>
        <xdr:cNvCxnSpPr/>
      </xdr:nvCxnSpPr>
      <xdr:spPr>
        <a:xfrm flipV="1">
          <a:off x="9219565" y="9672555"/>
          <a:ext cx="0" cy="1037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152769</xdr:rowOff>
    </xdr:from>
    <xdr:ext cx="469744" cy="259045"/>
    <xdr:sp macro="" textlink="">
      <xdr:nvSpPr>
        <xdr:cNvPr id="225" name="【橋りょう・トンネル】&#10;一人当たり有形固定資産（償却資産）額最小値テキスト">
          <a:extLst>
            <a:ext uri="{FF2B5EF4-FFF2-40B4-BE49-F238E27FC236}">
              <a16:creationId xmlns:a16="http://schemas.microsoft.com/office/drawing/2014/main" id="{FC2947E5-3F06-4FE5-96B0-1391B467D042}"/>
            </a:ext>
          </a:extLst>
        </xdr:cNvPr>
        <xdr:cNvSpPr txBox="1"/>
      </xdr:nvSpPr>
      <xdr:spPr>
        <a:xfrm>
          <a:off x="9258300" y="1071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148942</xdr:rowOff>
    </xdr:from>
    <xdr:to>
      <xdr:col>55</xdr:col>
      <xdr:colOff>88900</xdr:colOff>
      <xdr:row>63</xdr:row>
      <xdr:rowOff>148942</xdr:rowOff>
    </xdr:to>
    <xdr:cxnSp macro="">
      <xdr:nvCxnSpPr>
        <xdr:cNvPr id="226" name="直線コネクタ 225">
          <a:extLst>
            <a:ext uri="{FF2B5EF4-FFF2-40B4-BE49-F238E27FC236}">
              <a16:creationId xmlns:a16="http://schemas.microsoft.com/office/drawing/2014/main" id="{FEC8B190-20CB-490A-A197-40806D482F7E}"/>
            </a:ext>
          </a:extLst>
        </xdr:cNvPr>
        <xdr:cNvCxnSpPr/>
      </xdr:nvCxnSpPr>
      <xdr:spPr>
        <a:xfrm>
          <a:off x="9154160" y="107102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63752</xdr:rowOff>
    </xdr:from>
    <xdr:ext cx="599010" cy="259045"/>
    <xdr:sp macro="" textlink="">
      <xdr:nvSpPr>
        <xdr:cNvPr id="227" name="【橋りょう・トンネル】&#10;一人当たり有形固定資産（償却資産）額最大値テキスト">
          <a:extLst>
            <a:ext uri="{FF2B5EF4-FFF2-40B4-BE49-F238E27FC236}">
              <a16:creationId xmlns:a16="http://schemas.microsoft.com/office/drawing/2014/main" id="{7979A826-4CE1-4DFC-B93C-62D632B516E0}"/>
            </a:ext>
          </a:extLst>
        </xdr:cNvPr>
        <xdr:cNvSpPr txBox="1"/>
      </xdr:nvSpPr>
      <xdr:spPr>
        <a:xfrm>
          <a:off x="9258300" y="945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117075</xdr:rowOff>
    </xdr:from>
    <xdr:to>
      <xdr:col>55</xdr:col>
      <xdr:colOff>88900</xdr:colOff>
      <xdr:row>57</xdr:row>
      <xdr:rowOff>117075</xdr:rowOff>
    </xdr:to>
    <xdr:cxnSp macro="">
      <xdr:nvCxnSpPr>
        <xdr:cNvPr id="228" name="直線コネクタ 227">
          <a:extLst>
            <a:ext uri="{FF2B5EF4-FFF2-40B4-BE49-F238E27FC236}">
              <a16:creationId xmlns:a16="http://schemas.microsoft.com/office/drawing/2014/main" id="{9B767DBD-DEE4-4EF7-AB4A-25882A7939C0}"/>
            </a:ext>
          </a:extLst>
        </xdr:cNvPr>
        <xdr:cNvCxnSpPr/>
      </xdr:nvCxnSpPr>
      <xdr:spPr>
        <a:xfrm>
          <a:off x="9154160" y="9672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108359</xdr:rowOff>
    </xdr:from>
    <xdr:ext cx="534377" cy="259045"/>
    <xdr:sp macro="" textlink="">
      <xdr:nvSpPr>
        <xdr:cNvPr id="229" name="【橋りょう・トンネル】&#10;一人当たり有形固定資産（償却資産）額平均値テキスト">
          <a:extLst>
            <a:ext uri="{FF2B5EF4-FFF2-40B4-BE49-F238E27FC236}">
              <a16:creationId xmlns:a16="http://schemas.microsoft.com/office/drawing/2014/main" id="{F08F79E7-9EFE-4BBD-8BC9-B3E151B5C0D9}"/>
            </a:ext>
          </a:extLst>
        </xdr:cNvPr>
        <xdr:cNvSpPr txBox="1"/>
      </xdr:nvSpPr>
      <xdr:spPr>
        <a:xfrm>
          <a:off x="9258300" y="101667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85482</xdr:rowOff>
    </xdr:from>
    <xdr:to>
      <xdr:col>55</xdr:col>
      <xdr:colOff>50800</xdr:colOff>
      <xdr:row>62</xdr:row>
      <xdr:rowOff>15632</xdr:rowOff>
    </xdr:to>
    <xdr:sp macro="" textlink="">
      <xdr:nvSpPr>
        <xdr:cNvPr id="230" name="フローチャート: 判断 229">
          <a:extLst>
            <a:ext uri="{FF2B5EF4-FFF2-40B4-BE49-F238E27FC236}">
              <a16:creationId xmlns:a16="http://schemas.microsoft.com/office/drawing/2014/main" id="{975C91BC-AF9E-477D-8F99-E0CD828E2BCE}"/>
            </a:ext>
          </a:extLst>
        </xdr:cNvPr>
        <xdr:cNvSpPr/>
      </xdr:nvSpPr>
      <xdr:spPr>
        <a:xfrm>
          <a:off x="9192260" y="103115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89071</xdr:rowOff>
    </xdr:from>
    <xdr:to>
      <xdr:col>50</xdr:col>
      <xdr:colOff>165100</xdr:colOff>
      <xdr:row>62</xdr:row>
      <xdr:rowOff>19221</xdr:rowOff>
    </xdr:to>
    <xdr:sp macro="" textlink="">
      <xdr:nvSpPr>
        <xdr:cNvPr id="231" name="フローチャート: 判断 230">
          <a:extLst>
            <a:ext uri="{FF2B5EF4-FFF2-40B4-BE49-F238E27FC236}">
              <a16:creationId xmlns:a16="http://schemas.microsoft.com/office/drawing/2014/main" id="{0A4F5B9F-2CE7-4728-9FE7-2B2A0C226FE5}"/>
            </a:ext>
          </a:extLst>
        </xdr:cNvPr>
        <xdr:cNvSpPr/>
      </xdr:nvSpPr>
      <xdr:spPr>
        <a:xfrm>
          <a:off x="8445500" y="103151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91878</xdr:rowOff>
    </xdr:from>
    <xdr:to>
      <xdr:col>46</xdr:col>
      <xdr:colOff>38100</xdr:colOff>
      <xdr:row>62</xdr:row>
      <xdr:rowOff>22028</xdr:rowOff>
    </xdr:to>
    <xdr:sp macro="" textlink="">
      <xdr:nvSpPr>
        <xdr:cNvPr id="232" name="フローチャート: 判断 231">
          <a:extLst>
            <a:ext uri="{FF2B5EF4-FFF2-40B4-BE49-F238E27FC236}">
              <a16:creationId xmlns:a16="http://schemas.microsoft.com/office/drawing/2014/main" id="{7995A123-1B52-410E-8E2A-A10965948D51}"/>
            </a:ext>
          </a:extLst>
        </xdr:cNvPr>
        <xdr:cNvSpPr/>
      </xdr:nvSpPr>
      <xdr:spPr>
        <a:xfrm>
          <a:off x="7670800" y="103179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94951</xdr:rowOff>
    </xdr:from>
    <xdr:to>
      <xdr:col>41</xdr:col>
      <xdr:colOff>101600</xdr:colOff>
      <xdr:row>62</xdr:row>
      <xdr:rowOff>25101</xdr:rowOff>
    </xdr:to>
    <xdr:sp macro="" textlink="">
      <xdr:nvSpPr>
        <xdr:cNvPr id="233" name="フローチャート: 判断 232">
          <a:extLst>
            <a:ext uri="{FF2B5EF4-FFF2-40B4-BE49-F238E27FC236}">
              <a16:creationId xmlns:a16="http://schemas.microsoft.com/office/drawing/2014/main" id="{811A6C1E-EF73-4A31-B90A-8AAD13DD1197}"/>
            </a:ext>
          </a:extLst>
        </xdr:cNvPr>
        <xdr:cNvSpPr/>
      </xdr:nvSpPr>
      <xdr:spPr>
        <a:xfrm>
          <a:off x="6873240" y="103209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120865</xdr:rowOff>
    </xdr:from>
    <xdr:to>
      <xdr:col>36</xdr:col>
      <xdr:colOff>165100</xdr:colOff>
      <xdr:row>62</xdr:row>
      <xdr:rowOff>51015</xdr:rowOff>
    </xdr:to>
    <xdr:sp macro="" textlink="">
      <xdr:nvSpPr>
        <xdr:cNvPr id="234" name="フローチャート: 判断 233">
          <a:extLst>
            <a:ext uri="{FF2B5EF4-FFF2-40B4-BE49-F238E27FC236}">
              <a16:creationId xmlns:a16="http://schemas.microsoft.com/office/drawing/2014/main" id="{BF647296-682B-4BCF-8556-308F83A9C486}"/>
            </a:ext>
          </a:extLst>
        </xdr:cNvPr>
        <xdr:cNvSpPr/>
      </xdr:nvSpPr>
      <xdr:spPr>
        <a:xfrm>
          <a:off x="6098540" y="10346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A2E52362-2B28-45E5-98E8-0D14949598C1}"/>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3E34EF67-3674-4B0E-B3BC-75DC2DEBC6AF}"/>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74CBED89-D7FE-4F21-902C-7E4C9D464324}"/>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9E5D2DD-BD44-466E-92D4-FEF42A7F4436}"/>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8C43A0D5-A47A-4F92-84BE-DF5E83E8575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98142</xdr:rowOff>
    </xdr:from>
    <xdr:to>
      <xdr:col>55</xdr:col>
      <xdr:colOff>50800</xdr:colOff>
      <xdr:row>64</xdr:row>
      <xdr:rowOff>28292</xdr:rowOff>
    </xdr:to>
    <xdr:sp macro="" textlink="">
      <xdr:nvSpPr>
        <xdr:cNvPr id="240" name="楕円 239">
          <a:extLst>
            <a:ext uri="{FF2B5EF4-FFF2-40B4-BE49-F238E27FC236}">
              <a16:creationId xmlns:a16="http://schemas.microsoft.com/office/drawing/2014/main" id="{8CD43784-5D1A-4D60-B218-CE0FFD457CAD}"/>
            </a:ext>
          </a:extLst>
        </xdr:cNvPr>
        <xdr:cNvSpPr/>
      </xdr:nvSpPr>
      <xdr:spPr>
        <a:xfrm>
          <a:off x="9192260" y="10659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13069</xdr:rowOff>
    </xdr:from>
    <xdr:ext cx="469744" cy="259045"/>
    <xdr:sp macro="" textlink="">
      <xdr:nvSpPr>
        <xdr:cNvPr id="241" name="【橋りょう・トンネル】&#10;一人当たり有形固定資産（償却資産）額該当値テキスト">
          <a:extLst>
            <a:ext uri="{FF2B5EF4-FFF2-40B4-BE49-F238E27FC236}">
              <a16:creationId xmlns:a16="http://schemas.microsoft.com/office/drawing/2014/main" id="{392DDDE3-35DD-4419-ABD9-A259475746CF}"/>
            </a:ext>
          </a:extLst>
        </xdr:cNvPr>
        <xdr:cNvSpPr txBox="1"/>
      </xdr:nvSpPr>
      <xdr:spPr>
        <a:xfrm>
          <a:off x="9258300" y="10574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116160</xdr:rowOff>
    </xdr:from>
    <xdr:to>
      <xdr:col>50</xdr:col>
      <xdr:colOff>165100</xdr:colOff>
      <xdr:row>64</xdr:row>
      <xdr:rowOff>46310</xdr:rowOff>
    </xdr:to>
    <xdr:sp macro="" textlink="">
      <xdr:nvSpPr>
        <xdr:cNvPr id="242" name="楕円 241">
          <a:extLst>
            <a:ext uri="{FF2B5EF4-FFF2-40B4-BE49-F238E27FC236}">
              <a16:creationId xmlns:a16="http://schemas.microsoft.com/office/drawing/2014/main" id="{51B96802-BF5A-4E3C-85D5-26FD9AEFD7A8}"/>
            </a:ext>
          </a:extLst>
        </xdr:cNvPr>
        <xdr:cNvSpPr/>
      </xdr:nvSpPr>
      <xdr:spPr>
        <a:xfrm>
          <a:off x="8445500" y="10677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148942</xdr:rowOff>
    </xdr:from>
    <xdr:to>
      <xdr:col>55</xdr:col>
      <xdr:colOff>0</xdr:colOff>
      <xdr:row>63</xdr:row>
      <xdr:rowOff>166960</xdr:rowOff>
    </xdr:to>
    <xdr:cxnSp macro="">
      <xdr:nvCxnSpPr>
        <xdr:cNvPr id="243" name="直線コネクタ 242">
          <a:extLst>
            <a:ext uri="{FF2B5EF4-FFF2-40B4-BE49-F238E27FC236}">
              <a16:creationId xmlns:a16="http://schemas.microsoft.com/office/drawing/2014/main" id="{15D67103-E460-4A02-B72E-7727C98E9470}"/>
            </a:ext>
          </a:extLst>
        </xdr:cNvPr>
        <xdr:cNvCxnSpPr/>
      </xdr:nvCxnSpPr>
      <xdr:spPr>
        <a:xfrm flipV="1">
          <a:off x="8496300" y="10710262"/>
          <a:ext cx="723900" cy="1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116137</xdr:rowOff>
    </xdr:from>
    <xdr:to>
      <xdr:col>46</xdr:col>
      <xdr:colOff>38100</xdr:colOff>
      <xdr:row>64</xdr:row>
      <xdr:rowOff>46287</xdr:rowOff>
    </xdr:to>
    <xdr:sp macro="" textlink="">
      <xdr:nvSpPr>
        <xdr:cNvPr id="244" name="楕円 243">
          <a:extLst>
            <a:ext uri="{FF2B5EF4-FFF2-40B4-BE49-F238E27FC236}">
              <a16:creationId xmlns:a16="http://schemas.microsoft.com/office/drawing/2014/main" id="{4A23B864-DD04-49EC-B429-FD9E17E5B385}"/>
            </a:ext>
          </a:extLst>
        </xdr:cNvPr>
        <xdr:cNvSpPr/>
      </xdr:nvSpPr>
      <xdr:spPr>
        <a:xfrm>
          <a:off x="7670800" y="106774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166937</xdr:rowOff>
    </xdr:from>
    <xdr:to>
      <xdr:col>50</xdr:col>
      <xdr:colOff>114300</xdr:colOff>
      <xdr:row>63</xdr:row>
      <xdr:rowOff>166960</xdr:rowOff>
    </xdr:to>
    <xdr:cxnSp macro="">
      <xdr:nvCxnSpPr>
        <xdr:cNvPr id="245" name="直線コネクタ 244">
          <a:extLst>
            <a:ext uri="{FF2B5EF4-FFF2-40B4-BE49-F238E27FC236}">
              <a16:creationId xmlns:a16="http://schemas.microsoft.com/office/drawing/2014/main" id="{71EE396D-6F79-4B46-98FB-F069542CC466}"/>
            </a:ext>
          </a:extLst>
        </xdr:cNvPr>
        <xdr:cNvCxnSpPr/>
      </xdr:nvCxnSpPr>
      <xdr:spPr>
        <a:xfrm>
          <a:off x="7713980" y="10728257"/>
          <a:ext cx="78232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116133</xdr:rowOff>
    </xdr:from>
    <xdr:to>
      <xdr:col>41</xdr:col>
      <xdr:colOff>101600</xdr:colOff>
      <xdr:row>64</xdr:row>
      <xdr:rowOff>46283</xdr:rowOff>
    </xdr:to>
    <xdr:sp macro="" textlink="">
      <xdr:nvSpPr>
        <xdr:cNvPr id="246" name="楕円 245">
          <a:extLst>
            <a:ext uri="{FF2B5EF4-FFF2-40B4-BE49-F238E27FC236}">
              <a16:creationId xmlns:a16="http://schemas.microsoft.com/office/drawing/2014/main" id="{80DCD3F0-8443-467D-801D-0FAB8B964188}"/>
            </a:ext>
          </a:extLst>
        </xdr:cNvPr>
        <xdr:cNvSpPr/>
      </xdr:nvSpPr>
      <xdr:spPr>
        <a:xfrm>
          <a:off x="6873240" y="10677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166933</xdr:rowOff>
    </xdr:from>
    <xdr:to>
      <xdr:col>45</xdr:col>
      <xdr:colOff>177800</xdr:colOff>
      <xdr:row>63</xdr:row>
      <xdr:rowOff>166937</xdr:rowOff>
    </xdr:to>
    <xdr:cxnSp macro="">
      <xdr:nvCxnSpPr>
        <xdr:cNvPr id="247" name="直線コネクタ 246">
          <a:extLst>
            <a:ext uri="{FF2B5EF4-FFF2-40B4-BE49-F238E27FC236}">
              <a16:creationId xmlns:a16="http://schemas.microsoft.com/office/drawing/2014/main" id="{9CBED552-3673-40E6-9383-88D53DB279FC}"/>
            </a:ext>
          </a:extLst>
        </xdr:cNvPr>
        <xdr:cNvCxnSpPr/>
      </xdr:nvCxnSpPr>
      <xdr:spPr>
        <a:xfrm>
          <a:off x="6924040" y="10728253"/>
          <a:ext cx="78994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116119</xdr:rowOff>
    </xdr:from>
    <xdr:to>
      <xdr:col>36</xdr:col>
      <xdr:colOff>165100</xdr:colOff>
      <xdr:row>64</xdr:row>
      <xdr:rowOff>46269</xdr:rowOff>
    </xdr:to>
    <xdr:sp macro="" textlink="">
      <xdr:nvSpPr>
        <xdr:cNvPr id="248" name="楕円 247">
          <a:extLst>
            <a:ext uri="{FF2B5EF4-FFF2-40B4-BE49-F238E27FC236}">
              <a16:creationId xmlns:a16="http://schemas.microsoft.com/office/drawing/2014/main" id="{D072D24B-B654-43F9-BBCF-3385C31B0A06}"/>
            </a:ext>
          </a:extLst>
        </xdr:cNvPr>
        <xdr:cNvSpPr/>
      </xdr:nvSpPr>
      <xdr:spPr>
        <a:xfrm>
          <a:off x="6098540" y="106774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166919</xdr:rowOff>
    </xdr:from>
    <xdr:to>
      <xdr:col>41</xdr:col>
      <xdr:colOff>50800</xdr:colOff>
      <xdr:row>63</xdr:row>
      <xdr:rowOff>166933</xdr:rowOff>
    </xdr:to>
    <xdr:cxnSp macro="">
      <xdr:nvCxnSpPr>
        <xdr:cNvPr id="249" name="直線コネクタ 248">
          <a:extLst>
            <a:ext uri="{FF2B5EF4-FFF2-40B4-BE49-F238E27FC236}">
              <a16:creationId xmlns:a16="http://schemas.microsoft.com/office/drawing/2014/main" id="{4A2A702A-E68F-47AB-9EED-3EA52D4884E9}"/>
            </a:ext>
          </a:extLst>
        </xdr:cNvPr>
        <xdr:cNvCxnSpPr/>
      </xdr:nvCxnSpPr>
      <xdr:spPr>
        <a:xfrm>
          <a:off x="6149340" y="10728239"/>
          <a:ext cx="77470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35748</xdr:rowOff>
    </xdr:from>
    <xdr:ext cx="534377" cy="259045"/>
    <xdr:sp macro="" textlink="">
      <xdr:nvSpPr>
        <xdr:cNvPr id="250" name="n_1aveValue【橋りょう・トンネル】&#10;一人当たり有形固定資産（償却資産）額">
          <a:extLst>
            <a:ext uri="{FF2B5EF4-FFF2-40B4-BE49-F238E27FC236}">
              <a16:creationId xmlns:a16="http://schemas.microsoft.com/office/drawing/2014/main" id="{ACF88B4D-C2F1-4D6E-8F5A-8DFCC7B77100}"/>
            </a:ext>
          </a:extLst>
        </xdr:cNvPr>
        <xdr:cNvSpPr txBox="1"/>
      </xdr:nvSpPr>
      <xdr:spPr>
        <a:xfrm>
          <a:off x="8239271" y="1009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38555</xdr:rowOff>
    </xdr:from>
    <xdr:ext cx="534377" cy="259045"/>
    <xdr:sp macro="" textlink="">
      <xdr:nvSpPr>
        <xdr:cNvPr id="251" name="n_2aveValue【橋りょう・トンネル】&#10;一人当たり有形固定資産（償却資産）額">
          <a:extLst>
            <a:ext uri="{FF2B5EF4-FFF2-40B4-BE49-F238E27FC236}">
              <a16:creationId xmlns:a16="http://schemas.microsoft.com/office/drawing/2014/main" id="{F81125D8-7A2A-4E39-A4D5-7E937F70A0A5}"/>
            </a:ext>
          </a:extLst>
        </xdr:cNvPr>
        <xdr:cNvSpPr txBox="1"/>
      </xdr:nvSpPr>
      <xdr:spPr>
        <a:xfrm>
          <a:off x="7477271" y="1009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41628</xdr:rowOff>
    </xdr:from>
    <xdr:ext cx="534377" cy="259045"/>
    <xdr:sp macro="" textlink="">
      <xdr:nvSpPr>
        <xdr:cNvPr id="252" name="n_3aveValue【橋りょう・トンネル】&#10;一人当たり有形固定資産（償却資産）額">
          <a:extLst>
            <a:ext uri="{FF2B5EF4-FFF2-40B4-BE49-F238E27FC236}">
              <a16:creationId xmlns:a16="http://schemas.microsoft.com/office/drawing/2014/main" id="{C64F8C4D-5D0E-47EF-860F-1901E3F29328}"/>
            </a:ext>
          </a:extLst>
        </xdr:cNvPr>
        <xdr:cNvSpPr txBox="1"/>
      </xdr:nvSpPr>
      <xdr:spPr>
        <a:xfrm>
          <a:off x="6702571" y="1010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67542</xdr:rowOff>
    </xdr:from>
    <xdr:ext cx="534377" cy="259045"/>
    <xdr:sp macro="" textlink="">
      <xdr:nvSpPr>
        <xdr:cNvPr id="253" name="n_4aveValue【橋りょう・トンネル】&#10;一人当たり有形固定資産（償却資産）額">
          <a:extLst>
            <a:ext uri="{FF2B5EF4-FFF2-40B4-BE49-F238E27FC236}">
              <a16:creationId xmlns:a16="http://schemas.microsoft.com/office/drawing/2014/main" id="{F69846B0-B5D0-4058-A830-63935F2F037A}"/>
            </a:ext>
          </a:extLst>
        </xdr:cNvPr>
        <xdr:cNvSpPr txBox="1"/>
      </xdr:nvSpPr>
      <xdr:spPr>
        <a:xfrm>
          <a:off x="5905011" y="1012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64</xdr:row>
      <xdr:rowOff>37437</xdr:rowOff>
    </xdr:from>
    <xdr:ext cx="378565" cy="259045"/>
    <xdr:sp macro="" textlink="">
      <xdr:nvSpPr>
        <xdr:cNvPr id="254" name="n_1mainValue【橋りょう・トンネル】&#10;一人当たり有形固定資産（償却資産）額">
          <a:extLst>
            <a:ext uri="{FF2B5EF4-FFF2-40B4-BE49-F238E27FC236}">
              <a16:creationId xmlns:a16="http://schemas.microsoft.com/office/drawing/2014/main" id="{56312F9E-4B23-4037-9A5C-53A5778AE5A5}"/>
            </a:ext>
          </a:extLst>
        </xdr:cNvPr>
        <xdr:cNvSpPr txBox="1"/>
      </xdr:nvSpPr>
      <xdr:spPr>
        <a:xfrm>
          <a:off x="8317177" y="10766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64</xdr:row>
      <xdr:rowOff>37414</xdr:rowOff>
    </xdr:from>
    <xdr:ext cx="378565" cy="259045"/>
    <xdr:sp macro="" textlink="">
      <xdr:nvSpPr>
        <xdr:cNvPr id="255" name="n_2mainValue【橋りょう・トンネル】&#10;一人当たり有形固定資産（償却資産）額">
          <a:extLst>
            <a:ext uri="{FF2B5EF4-FFF2-40B4-BE49-F238E27FC236}">
              <a16:creationId xmlns:a16="http://schemas.microsoft.com/office/drawing/2014/main" id="{63889C50-71F2-462D-A147-1873BA007CAB}"/>
            </a:ext>
          </a:extLst>
        </xdr:cNvPr>
        <xdr:cNvSpPr txBox="1"/>
      </xdr:nvSpPr>
      <xdr:spPr>
        <a:xfrm>
          <a:off x="7547557" y="10766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64</xdr:row>
      <xdr:rowOff>37410</xdr:rowOff>
    </xdr:from>
    <xdr:ext cx="378565" cy="259045"/>
    <xdr:sp macro="" textlink="">
      <xdr:nvSpPr>
        <xdr:cNvPr id="256" name="n_3mainValue【橋りょう・トンネル】&#10;一人当たり有形固定資産（償却資産）額">
          <a:extLst>
            <a:ext uri="{FF2B5EF4-FFF2-40B4-BE49-F238E27FC236}">
              <a16:creationId xmlns:a16="http://schemas.microsoft.com/office/drawing/2014/main" id="{9292BD94-F3AA-434B-8E9D-C8B91A43A5D5}"/>
            </a:ext>
          </a:extLst>
        </xdr:cNvPr>
        <xdr:cNvSpPr txBox="1"/>
      </xdr:nvSpPr>
      <xdr:spPr>
        <a:xfrm>
          <a:off x="6757617" y="10766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64</xdr:row>
      <xdr:rowOff>37396</xdr:rowOff>
    </xdr:from>
    <xdr:ext cx="378565" cy="259045"/>
    <xdr:sp macro="" textlink="">
      <xdr:nvSpPr>
        <xdr:cNvPr id="257" name="n_4mainValue【橋りょう・トンネル】&#10;一人当たり有形固定資産（償却資産）額">
          <a:extLst>
            <a:ext uri="{FF2B5EF4-FFF2-40B4-BE49-F238E27FC236}">
              <a16:creationId xmlns:a16="http://schemas.microsoft.com/office/drawing/2014/main" id="{763C5562-30E4-4C06-88F3-5A0ADEDBEA00}"/>
            </a:ext>
          </a:extLst>
        </xdr:cNvPr>
        <xdr:cNvSpPr txBox="1"/>
      </xdr:nvSpPr>
      <xdr:spPr>
        <a:xfrm>
          <a:off x="5982917" y="107663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8" name="正方形/長方形 257">
          <a:extLst>
            <a:ext uri="{FF2B5EF4-FFF2-40B4-BE49-F238E27FC236}">
              <a16:creationId xmlns:a16="http://schemas.microsoft.com/office/drawing/2014/main" id="{64434AD8-804D-4BA9-9C1B-A7014B988DA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9" name="正方形/長方形 258">
          <a:extLst>
            <a:ext uri="{FF2B5EF4-FFF2-40B4-BE49-F238E27FC236}">
              <a16:creationId xmlns:a16="http://schemas.microsoft.com/office/drawing/2014/main" id="{A98F397B-F571-463B-9B47-02C3E090DA5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0" name="正方形/長方形 259">
          <a:extLst>
            <a:ext uri="{FF2B5EF4-FFF2-40B4-BE49-F238E27FC236}">
              <a16:creationId xmlns:a16="http://schemas.microsoft.com/office/drawing/2014/main" id="{A89C481C-5CD1-4855-B573-22B05921773C}"/>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1" name="正方形/長方形 260">
          <a:extLst>
            <a:ext uri="{FF2B5EF4-FFF2-40B4-BE49-F238E27FC236}">
              <a16:creationId xmlns:a16="http://schemas.microsoft.com/office/drawing/2014/main" id="{3F467640-BF78-4D6E-9CB1-11CA3EED531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2" name="正方形/長方形 261">
          <a:extLst>
            <a:ext uri="{FF2B5EF4-FFF2-40B4-BE49-F238E27FC236}">
              <a16:creationId xmlns:a16="http://schemas.microsoft.com/office/drawing/2014/main" id="{1135969F-0113-4E3F-A15C-6A90F4355216}"/>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3" name="正方形/長方形 262">
          <a:extLst>
            <a:ext uri="{FF2B5EF4-FFF2-40B4-BE49-F238E27FC236}">
              <a16:creationId xmlns:a16="http://schemas.microsoft.com/office/drawing/2014/main" id="{8CC14645-647F-4F52-83D9-3A399CAC83BF}"/>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4" name="正方形/長方形 263">
          <a:extLst>
            <a:ext uri="{FF2B5EF4-FFF2-40B4-BE49-F238E27FC236}">
              <a16:creationId xmlns:a16="http://schemas.microsoft.com/office/drawing/2014/main" id="{4017CBE5-B738-4AC4-AC30-85E12EF4F08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5" name="正方形/長方形 264">
          <a:extLst>
            <a:ext uri="{FF2B5EF4-FFF2-40B4-BE49-F238E27FC236}">
              <a16:creationId xmlns:a16="http://schemas.microsoft.com/office/drawing/2014/main" id="{4AA71600-6AB7-483A-8E5C-2523657863B8}"/>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6" name="テキスト ボックス 265">
          <a:extLst>
            <a:ext uri="{FF2B5EF4-FFF2-40B4-BE49-F238E27FC236}">
              <a16:creationId xmlns:a16="http://schemas.microsoft.com/office/drawing/2014/main" id="{9CD710CB-2EF5-4FED-B20C-8D6E9349DD9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7" name="直線コネクタ 266">
          <a:extLst>
            <a:ext uri="{FF2B5EF4-FFF2-40B4-BE49-F238E27FC236}">
              <a16:creationId xmlns:a16="http://schemas.microsoft.com/office/drawing/2014/main" id="{DED736B1-BFD3-4DC8-A578-E057BB61F26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8" name="テキスト ボックス 267">
          <a:extLst>
            <a:ext uri="{FF2B5EF4-FFF2-40B4-BE49-F238E27FC236}">
              <a16:creationId xmlns:a16="http://schemas.microsoft.com/office/drawing/2014/main" id="{4F17B994-CFAF-427B-A614-711274E61C6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9" name="直線コネクタ 268">
          <a:extLst>
            <a:ext uri="{FF2B5EF4-FFF2-40B4-BE49-F238E27FC236}">
              <a16:creationId xmlns:a16="http://schemas.microsoft.com/office/drawing/2014/main" id="{D77A719C-E91E-4147-99C1-916BC4238F4B}"/>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0" name="テキスト ボックス 269">
          <a:extLst>
            <a:ext uri="{FF2B5EF4-FFF2-40B4-BE49-F238E27FC236}">
              <a16:creationId xmlns:a16="http://schemas.microsoft.com/office/drawing/2014/main" id="{EB353C27-94CD-448B-88AB-FF50AEB00F2F}"/>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1" name="直線コネクタ 270">
          <a:extLst>
            <a:ext uri="{FF2B5EF4-FFF2-40B4-BE49-F238E27FC236}">
              <a16:creationId xmlns:a16="http://schemas.microsoft.com/office/drawing/2014/main" id="{D7C6B5E9-14DD-406D-BB7A-4AB68491B6FA}"/>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2" name="テキスト ボックス 271">
          <a:extLst>
            <a:ext uri="{FF2B5EF4-FFF2-40B4-BE49-F238E27FC236}">
              <a16:creationId xmlns:a16="http://schemas.microsoft.com/office/drawing/2014/main" id="{05B5AE6C-ED63-4BB6-872F-9BCD9811AEB5}"/>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3" name="直線コネクタ 272">
          <a:extLst>
            <a:ext uri="{FF2B5EF4-FFF2-40B4-BE49-F238E27FC236}">
              <a16:creationId xmlns:a16="http://schemas.microsoft.com/office/drawing/2014/main" id="{5AAF8866-0EBA-4686-8B39-96868BB9D47F}"/>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4" name="テキスト ボックス 273">
          <a:extLst>
            <a:ext uri="{FF2B5EF4-FFF2-40B4-BE49-F238E27FC236}">
              <a16:creationId xmlns:a16="http://schemas.microsoft.com/office/drawing/2014/main" id="{C3BC2FFA-C193-4818-A52C-0D999FEF07AC}"/>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5" name="直線コネクタ 274">
          <a:extLst>
            <a:ext uri="{FF2B5EF4-FFF2-40B4-BE49-F238E27FC236}">
              <a16:creationId xmlns:a16="http://schemas.microsoft.com/office/drawing/2014/main" id="{8A2A0672-088D-436C-B0CB-333CE8F2C04A}"/>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6" name="テキスト ボックス 275">
          <a:extLst>
            <a:ext uri="{FF2B5EF4-FFF2-40B4-BE49-F238E27FC236}">
              <a16:creationId xmlns:a16="http://schemas.microsoft.com/office/drawing/2014/main" id="{42FF0584-8EB0-464D-AE88-D014DA5047CF}"/>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7" name="直線コネクタ 276">
          <a:extLst>
            <a:ext uri="{FF2B5EF4-FFF2-40B4-BE49-F238E27FC236}">
              <a16:creationId xmlns:a16="http://schemas.microsoft.com/office/drawing/2014/main" id="{324ACF71-3AE5-4978-9373-4792ED980EC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8" name="テキスト ボックス 277">
          <a:extLst>
            <a:ext uri="{FF2B5EF4-FFF2-40B4-BE49-F238E27FC236}">
              <a16:creationId xmlns:a16="http://schemas.microsoft.com/office/drawing/2014/main" id="{81F2A9D2-E243-4F87-949D-A6483C18F102}"/>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9" name="【公営住宅】&#10;有形固定資産減価償却率グラフ枠">
          <a:extLst>
            <a:ext uri="{FF2B5EF4-FFF2-40B4-BE49-F238E27FC236}">
              <a16:creationId xmlns:a16="http://schemas.microsoft.com/office/drawing/2014/main" id="{F653854B-0E8E-47FD-B4B1-A7DE6355B3EA}"/>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90678</xdr:rowOff>
    </xdr:from>
    <xdr:to>
      <xdr:col>24</xdr:col>
      <xdr:colOff>62865</xdr:colOff>
      <xdr:row>85</xdr:row>
      <xdr:rowOff>156972</xdr:rowOff>
    </xdr:to>
    <xdr:cxnSp macro="">
      <xdr:nvCxnSpPr>
        <xdr:cNvPr id="280" name="直線コネクタ 279">
          <a:extLst>
            <a:ext uri="{FF2B5EF4-FFF2-40B4-BE49-F238E27FC236}">
              <a16:creationId xmlns:a16="http://schemas.microsoft.com/office/drawing/2014/main" id="{BB42B7F3-2D16-471A-A734-FE621F08915D}"/>
            </a:ext>
          </a:extLst>
        </xdr:cNvPr>
        <xdr:cNvCxnSpPr/>
      </xdr:nvCxnSpPr>
      <xdr:spPr>
        <a:xfrm flipV="1">
          <a:off x="4086225" y="13166598"/>
          <a:ext cx="0" cy="123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160799</xdr:rowOff>
    </xdr:from>
    <xdr:ext cx="405111" cy="259045"/>
    <xdr:sp macro="" textlink="">
      <xdr:nvSpPr>
        <xdr:cNvPr id="281" name="【公営住宅】&#10;有形固定資産減価償却率最小値テキスト">
          <a:extLst>
            <a:ext uri="{FF2B5EF4-FFF2-40B4-BE49-F238E27FC236}">
              <a16:creationId xmlns:a16="http://schemas.microsoft.com/office/drawing/2014/main" id="{5CDEC15B-7A75-424E-B2D8-66F3B95334AE}"/>
            </a:ext>
          </a:extLst>
        </xdr:cNvPr>
        <xdr:cNvSpPr txBox="1"/>
      </xdr:nvSpPr>
      <xdr:spPr>
        <a:xfrm>
          <a:off x="4124960" y="14410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156972</xdr:rowOff>
    </xdr:from>
    <xdr:to>
      <xdr:col>24</xdr:col>
      <xdr:colOff>152400</xdr:colOff>
      <xdr:row>85</xdr:row>
      <xdr:rowOff>156972</xdr:rowOff>
    </xdr:to>
    <xdr:cxnSp macro="">
      <xdr:nvCxnSpPr>
        <xdr:cNvPr id="282" name="直線コネクタ 281">
          <a:extLst>
            <a:ext uri="{FF2B5EF4-FFF2-40B4-BE49-F238E27FC236}">
              <a16:creationId xmlns:a16="http://schemas.microsoft.com/office/drawing/2014/main" id="{953CB3BA-76BD-474E-8E30-4E2923C7C2D0}"/>
            </a:ext>
          </a:extLst>
        </xdr:cNvPr>
        <xdr:cNvCxnSpPr/>
      </xdr:nvCxnSpPr>
      <xdr:spPr>
        <a:xfrm>
          <a:off x="4020820" y="144063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37355</xdr:rowOff>
    </xdr:from>
    <xdr:ext cx="405111" cy="259045"/>
    <xdr:sp macro="" textlink="">
      <xdr:nvSpPr>
        <xdr:cNvPr id="283" name="【公営住宅】&#10;有形固定資産減価償却率最大値テキスト">
          <a:extLst>
            <a:ext uri="{FF2B5EF4-FFF2-40B4-BE49-F238E27FC236}">
              <a16:creationId xmlns:a16="http://schemas.microsoft.com/office/drawing/2014/main" id="{1668F8EF-E0AD-4686-B50B-977C4009336E}"/>
            </a:ext>
          </a:extLst>
        </xdr:cNvPr>
        <xdr:cNvSpPr txBox="1"/>
      </xdr:nvSpPr>
      <xdr:spPr>
        <a:xfrm>
          <a:off x="4124960" y="12945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90678</xdr:rowOff>
    </xdr:from>
    <xdr:to>
      <xdr:col>24</xdr:col>
      <xdr:colOff>152400</xdr:colOff>
      <xdr:row>78</xdr:row>
      <xdr:rowOff>90678</xdr:rowOff>
    </xdr:to>
    <xdr:cxnSp macro="">
      <xdr:nvCxnSpPr>
        <xdr:cNvPr id="284" name="直線コネクタ 283">
          <a:extLst>
            <a:ext uri="{FF2B5EF4-FFF2-40B4-BE49-F238E27FC236}">
              <a16:creationId xmlns:a16="http://schemas.microsoft.com/office/drawing/2014/main" id="{0519852E-6BD7-434C-8DD6-458B7EAA248A}"/>
            </a:ext>
          </a:extLst>
        </xdr:cNvPr>
        <xdr:cNvCxnSpPr/>
      </xdr:nvCxnSpPr>
      <xdr:spPr>
        <a:xfrm>
          <a:off x="4020820" y="131665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138192</xdr:rowOff>
    </xdr:from>
    <xdr:ext cx="405111" cy="259045"/>
    <xdr:sp macro="" textlink="">
      <xdr:nvSpPr>
        <xdr:cNvPr id="285" name="【公営住宅】&#10;有形固定資産減価償却率平均値テキスト">
          <a:extLst>
            <a:ext uri="{FF2B5EF4-FFF2-40B4-BE49-F238E27FC236}">
              <a16:creationId xmlns:a16="http://schemas.microsoft.com/office/drawing/2014/main" id="{CBD1A676-1B27-4D60-B211-C03AA2AAEB74}"/>
            </a:ext>
          </a:extLst>
        </xdr:cNvPr>
        <xdr:cNvSpPr txBox="1"/>
      </xdr:nvSpPr>
      <xdr:spPr>
        <a:xfrm>
          <a:off x="4124960" y="13549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115315</xdr:rowOff>
    </xdr:from>
    <xdr:to>
      <xdr:col>24</xdr:col>
      <xdr:colOff>114300</xdr:colOff>
      <xdr:row>82</xdr:row>
      <xdr:rowOff>45465</xdr:rowOff>
    </xdr:to>
    <xdr:sp macro="" textlink="">
      <xdr:nvSpPr>
        <xdr:cNvPr id="286" name="フローチャート: 判断 285">
          <a:extLst>
            <a:ext uri="{FF2B5EF4-FFF2-40B4-BE49-F238E27FC236}">
              <a16:creationId xmlns:a16="http://schemas.microsoft.com/office/drawing/2014/main" id="{6356E013-1EA8-4730-85CC-C0E66B5221AA}"/>
            </a:ext>
          </a:extLst>
        </xdr:cNvPr>
        <xdr:cNvSpPr/>
      </xdr:nvSpPr>
      <xdr:spPr>
        <a:xfrm>
          <a:off x="4036060" y="13694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94742</xdr:rowOff>
    </xdr:from>
    <xdr:to>
      <xdr:col>20</xdr:col>
      <xdr:colOff>38100</xdr:colOff>
      <xdr:row>82</xdr:row>
      <xdr:rowOff>24892</xdr:rowOff>
    </xdr:to>
    <xdr:sp macro="" textlink="">
      <xdr:nvSpPr>
        <xdr:cNvPr id="287" name="フローチャート: 判断 286">
          <a:extLst>
            <a:ext uri="{FF2B5EF4-FFF2-40B4-BE49-F238E27FC236}">
              <a16:creationId xmlns:a16="http://schemas.microsoft.com/office/drawing/2014/main" id="{6826E132-B083-4005-8C85-7101E4324D49}"/>
            </a:ext>
          </a:extLst>
        </xdr:cNvPr>
        <xdr:cNvSpPr/>
      </xdr:nvSpPr>
      <xdr:spPr>
        <a:xfrm>
          <a:off x="3312160" y="136735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8" name="フローチャート: 判断 287">
          <a:extLst>
            <a:ext uri="{FF2B5EF4-FFF2-40B4-BE49-F238E27FC236}">
              <a16:creationId xmlns:a16="http://schemas.microsoft.com/office/drawing/2014/main" id="{FF5F952A-DD41-4852-BC99-374ED127595D}"/>
            </a:ext>
          </a:extLst>
        </xdr:cNvPr>
        <xdr:cNvSpPr/>
      </xdr:nvSpPr>
      <xdr:spPr>
        <a:xfrm>
          <a:off x="2514600" y="13664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49022</xdr:rowOff>
    </xdr:from>
    <xdr:to>
      <xdr:col>10</xdr:col>
      <xdr:colOff>165100</xdr:colOff>
      <xdr:row>81</xdr:row>
      <xdr:rowOff>150622</xdr:rowOff>
    </xdr:to>
    <xdr:sp macro="" textlink="">
      <xdr:nvSpPr>
        <xdr:cNvPr id="289" name="フローチャート: 判断 288">
          <a:extLst>
            <a:ext uri="{FF2B5EF4-FFF2-40B4-BE49-F238E27FC236}">
              <a16:creationId xmlns:a16="http://schemas.microsoft.com/office/drawing/2014/main" id="{71EDABFC-D835-4A42-B81F-FEF7769A3967}"/>
            </a:ext>
          </a:extLst>
        </xdr:cNvPr>
        <xdr:cNvSpPr/>
      </xdr:nvSpPr>
      <xdr:spPr>
        <a:xfrm>
          <a:off x="1739900" y="1362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7874</xdr:rowOff>
    </xdr:from>
    <xdr:to>
      <xdr:col>6</xdr:col>
      <xdr:colOff>38100</xdr:colOff>
      <xdr:row>81</xdr:row>
      <xdr:rowOff>109474</xdr:rowOff>
    </xdr:to>
    <xdr:sp macro="" textlink="">
      <xdr:nvSpPr>
        <xdr:cNvPr id="290" name="フローチャート: 判断 289">
          <a:extLst>
            <a:ext uri="{FF2B5EF4-FFF2-40B4-BE49-F238E27FC236}">
              <a16:creationId xmlns:a16="http://schemas.microsoft.com/office/drawing/2014/main" id="{3D60503A-61FE-4534-B371-C9E6BF06E907}"/>
            </a:ext>
          </a:extLst>
        </xdr:cNvPr>
        <xdr:cNvSpPr/>
      </xdr:nvSpPr>
      <xdr:spPr>
        <a:xfrm>
          <a:off x="965200" y="135867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F241C441-F2FB-4C6B-8F7C-34A16341A73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AC4A6C84-572E-4E94-8FB9-35D7CB2F30E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12856B03-1F74-4B5D-B345-C38A9105EA8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C4D0471F-3372-4A11-8EE4-D86C8A9D805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A0A0C52F-6786-46D6-9A0C-0D699A5FDE9A}"/>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49022</xdr:rowOff>
    </xdr:from>
    <xdr:to>
      <xdr:col>24</xdr:col>
      <xdr:colOff>114300</xdr:colOff>
      <xdr:row>83</xdr:row>
      <xdr:rowOff>150622</xdr:rowOff>
    </xdr:to>
    <xdr:sp macro="" textlink="">
      <xdr:nvSpPr>
        <xdr:cNvPr id="296" name="楕円 295">
          <a:extLst>
            <a:ext uri="{FF2B5EF4-FFF2-40B4-BE49-F238E27FC236}">
              <a16:creationId xmlns:a16="http://schemas.microsoft.com/office/drawing/2014/main" id="{EFB90A23-D616-4393-B577-3171DA224C4B}"/>
            </a:ext>
          </a:extLst>
        </xdr:cNvPr>
        <xdr:cNvSpPr/>
      </xdr:nvSpPr>
      <xdr:spPr>
        <a:xfrm>
          <a:off x="4036060" y="1396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27449</xdr:rowOff>
    </xdr:from>
    <xdr:ext cx="405111" cy="259045"/>
    <xdr:sp macro="" textlink="">
      <xdr:nvSpPr>
        <xdr:cNvPr id="297" name="【公営住宅】&#10;有形固定資産減価償却率該当値テキスト">
          <a:extLst>
            <a:ext uri="{FF2B5EF4-FFF2-40B4-BE49-F238E27FC236}">
              <a16:creationId xmlns:a16="http://schemas.microsoft.com/office/drawing/2014/main" id="{60E9B9EF-FD64-4F37-A510-BDC566846CE8}"/>
            </a:ext>
          </a:extLst>
        </xdr:cNvPr>
        <xdr:cNvSpPr txBox="1"/>
      </xdr:nvSpPr>
      <xdr:spPr>
        <a:xfrm>
          <a:off x="4124960" y="13941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17018</xdr:rowOff>
    </xdr:from>
    <xdr:to>
      <xdr:col>20</xdr:col>
      <xdr:colOff>38100</xdr:colOff>
      <xdr:row>83</xdr:row>
      <xdr:rowOff>118618</xdr:rowOff>
    </xdr:to>
    <xdr:sp macro="" textlink="">
      <xdr:nvSpPr>
        <xdr:cNvPr id="298" name="楕円 297">
          <a:extLst>
            <a:ext uri="{FF2B5EF4-FFF2-40B4-BE49-F238E27FC236}">
              <a16:creationId xmlns:a16="http://schemas.microsoft.com/office/drawing/2014/main" id="{36DA0874-A994-47C4-AB61-ADA0248E3F7A}"/>
            </a:ext>
          </a:extLst>
        </xdr:cNvPr>
        <xdr:cNvSpPr/>
      </xdr:nvSpPr>
      <xdr:spPr>
        <a:xfrm>
          <a:off x="3312160" y="139311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67818</xdr:rowOff>
    </xdr:from>
    <xdr:to>
      <xdr:col>24</xdr:col>
      <xdr:colOff>63500</xdr:colOff>
      <xdr:row>83</xdr:row>
      <xdr:rowOff>99822</xdr:rowOff>
    </xdr:to>
    <xdr:cxnSp macro="">
      <xdr:nvCxnSpPr>
        <xdr:cNvPr id="299" name="直線コネクタ 298">
          <a:extLst>
            <a:ext uri="{FF2B5EF4-FFF2-40B4-BE49-F238E27FC236}">
              <a16:creationId xmlns:a16="http://schemas.microsoft.com/office/drawing/2014/main" id="{FFB9CAED-68C8-4ABF-90B9-B6DC5DA03168}"/>
            </a:ext>
          </a:extLst>
        </xdr:cNvPr>
        <xdr:cNvCxnSpPr/>
      </xdr:nvCxnSpPr>
      <xdr:spPr>
        <a:xfrm>
          <a:off x="3355340" y="13981938"/>
          <a:ext cx="73152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167894</xdr:rowOff>
    </xdr:from>
    <xdr:to>
      <xdr:col>15</xdr:col>
      <xdr:colOff>101600</xdr:colOff>
      <xdr:row>83</xdr:row>
      <xdr:rowOff>98044</xdr:rowOff>
    </xdr:to>
    <xdr:sp macro="" textlink="">
      <xdr:nvSpPr>
        <xdr:cNvPr id="300" name="楕円 299">
          <a:extLst>
            <a:ext uri="{FF2B5EF4-FFF2-40B4-BE49-F238E27FC236}">
              <a16:creationId xmlns:a16="http://schemas.microsoft.com/office/drawing/2014/main" id="{141A120F-5FA2-4139-898B-99BD522474A4}"/>
            </a:ext>
          </a:extLst>
        </xdr:cNvPr>
        <xdr:cNvSpPr/>
      </xdr:nvSpPr>
      <xdr:spPr>
        <a:xfrm>
          <a:off x="2514600" y="139143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47244</xdr:rowOff>
    </xdr:from>
    <xdr:to>
      <xdr:col>19</xdr:col>
      <xdr:colOff>177800</xdr:colOff>
      <xdr:row>83</xdr:row>
      <xdr:rowOff>67818</xdr:rowOff>
    </xdr:to>
    <xdr:cxnSp macro="">
      <xdr:nvCxnSpPr>
        <xdr:cNvPr id="301" name="直線コネクタ 300">
          <a:extLst>
            <a:ext uri="{FF2B5EF4-FFF2-40B4-BE49-F238E27FC236}">
              <a16:creationId xmlns:a16="http://schemas.microsoft.com/office/drawing/2014/main" id="{93B70E23-A771-4067-AE24-886F4FC52222}"/>
            </a:ext>
          </a:extLst>
        </xdr:cNvPr>
        <xdr:cNvCxnSpPr/>
      </xdr:nvCxnSpPr>
      <xdr:spPr>
        <a:xfrm>
          <a:off x="2565400" y="13961364"/>
          <a:ext cx="78994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14732</xdr:rowOff>
    </xdr:from>
    <xdr:to>
      <xdr:col>10</xdr:col>
      <xdr:colOff>165100</xdr:colOff>
      <xdr:row>83</xdr:row>
      <xdr:rowOff>116332</xdr:rowOff>
    </xdr:to>
    <xdr:sp macro="" textlink="">
      <xdr:nvSpPr>
        <xdr:cNvPr id="302" name="楕円 301">
          <a:extLst>
            <a:ext uri="{FF2B5EF4-FFF2-40B4-BE49-F238E27FC236}">
              <a16:creationId xmlns:a16="http://schemas.microsoft.com/office/drawing/2014/main" id="{C54801F9-B393-47A5-A53F-6A3C5DF3E6C5}"/>
            </a:ext>
          </a:extLst>
        </xdr:cNvPr>
        <xdr:cNvSpPr/>
      </xdr:nvSpPr>
      <xdr:spPr>
        <a:xfrm>
          <a:off x="1739900" y="1392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47244</xdr:rowOff>
    </xdr:from>
    <xdr:to>
      <xdr:col>15</xdr:col>
      <xdr:colOff>50800</xdr:colOff>
      <xdr:row>83</xdr:row>
      <xdr:rowOff>65532</xdr:rowOff>
    </xdr:to>
    <xdr:cxnSp macro="">
      <xdr:nvCxnSpPr>
        <xdr:cNvPr id="303" name="直線コネクタ 302">
          <a:extLst>
            <a:ext uri="{FF2B5EF4-FFF2-40B4-BE49-F238E27FC236}">
              <a16:creationId xmlns:a16="http://schemas.microsoft.com/office/drawing/2014/main" id="{72F07739-8F42-44A9-8DEA-36BB3B129CCC}"/>
            </a:ext>
          </a:extLst>
        </xdr:cNvPr>
        <xdr:cNvCxnSpPr/>
      </xdr:nvCxnSpPr>
      <xdr:spPr>
        <a:xfrm flipV="1">
          <a:off x="1790700" y="13961364"/>
          <a:ext cx="7747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49022</xdr:rowOff>
    </xdr:from>
    <xdr:to>
      <xdr:col>6</xdr:col>
      <xdr:colOff>38100</xdr:colOff>
      <xdr:row>83</xdr:row>
      <xdr:rowOff>150622</xdr:rowOff>
    </xdr:to>
    <xdr:sp macro="" textlink="">
      <xdr:nvSpPr>
        <xdr:cNvPr id="304" name="楕円 303">
          <a:extLst>
            <a:ext uri="{FF2B5EF4-FFF2-40B4-BE49-F238E27FC236}">
              <a16:creationId xmlns:a16="http://schemas.microsoft.com/office/drawing/2014/main" id="{A57AD22B-772A-4C52-BFFC-8E2278EEE0CA}"/>
            </a:ext>
          </a:extLst>
        </xdr:cNvPr>
        <xdr:cNvSpPr/>
      </xdr:nvSpPr>
      <xdr:spPr>
        <a:xfrm>
          <a:off x="965200" y="139631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65532</xdr:rowOff>
    </xdr:from>
    <xdr:to>
      <xdr:col>10</xdr:col>
      <xdr:colOff>114300</xdr:colOff>
      <xdr:row>83</xdr:row>
      <xdr:rowOff>99822</xdr:rowOff>
    </xdr:to>
    <xdr:cxnSp macro="">
      <xdr:nvCxnSpPr>
        <xdr:cNvPr id="305" name="直線コネクタ 304">
          <a:extLst>
            <a:ext uri="{FF2B5EF4-FFF2-40B4-BE49-F238E27FC236}">
              <a16:creationId xmlns:a16="http://schemas.microsoft.com/office/drawing/2014/main" id="{6E34A412-8266-4B66-8850-92B35A601A26}"/>
            </a:ext>
          </a:extLst>
        </xdr:cNvPr>
        <xdr:cNvCxnSpPr/>
      </xdr:nvCxnSpPr>
      <xdr:spPr>
        <a:xfrm flipV="1">
          <a:off x="1008380" y="13979652"/>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41419</xdr:rowOff>
    </xdr:from>
    <xdr:ext cx="405111" cy="259045"/>
    <xdr:sp macro="" textlink="">
      <xdr:nvSpPr>
        <xdr:cNvPr id="306" name="n_1aveValue【公営住宅】&#10;有形固定資産減価償却率">
          <a:extLst>
            <a:ext uri="{FF2B5EF4-FFF2-40B4-BE49-F238E27FC236}">
              <a16:creationId xmlns:a16="http://schemas.microsoft.com/office/drawing/2014/main" id="{CFACB49C-7C91-410C-B406-D69A7DB11E5E}"/>
            </a:ext>
          </a:extLst>
        </xdr:cNvPr>
        <xdr:cNvSpPr txBox="1"/>
      </xdr:nvSpPr>
      <xdr:spPr>
        <a:xfrm>
          <a:off x="3170564" y="1345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32275</xdr:rowOff>
    </xdr:from>
    <xdr:ext cx="405111" cy="259045"/>
    <xdr:sp macro="" textlink="">
      <xdr:nvSpPr>
        <xdr:cNvPr id="307" name="n_2aveValue【公営住宅】&#10;有形固定資産減価償却率">
          <a:extLst>
            <a:ext uri="{FF2B5EF4-FFF2-40B4-BE49-F238E27FC236}">
              <a16:creationId xmlns:a16="http://schemas.microsoft.com/office/drawing/2014/main" id="{3F4F940F-849D-41BE-A1D9-468668F10783}"/>
            </a:ext>
          </a:extLst>
        </xdr:cNvPr>
        <xdr:cNvSpPr txBox="1"/>
      </xdr:nvSpPr>
      <xdr:spPr>
        <a:xfrm>
          <a:off x="2385704" y="13443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167149</xdr:rowOff>
    </xdr:from>
    <xdr:ext cx="405111" cy="259045"/>
    <xdr:sp macro="" textlink="">
      <xdr:nvSpPr>
        <xdr:cNvPr id="308" name="n_3aveValue【公営住宅】&#10;有形固定資産減価償却率">
          <a:extLst>
            <a:ext uri="{FF2B5EF4-FFF2-40B4-BE49-F238E27FC236}">
              <a16:creationId xmlns:a16="http://schemas.microsoft.com/office/drawing/2014/main" id="{4561BDCB-4058-47BA-898D-75CE1226D4C2}"/>
            </a:ext>
          </a:extLst>
        </xdr:cNvPr>
        <xdr:cNvSpPr txBox="1"/>
      </xdr:nvSpPr>
      <xdr:spPr>
        <a:xfrm>
          <a:off x="1611004" y="1341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126001</xdr:rowOff>
    </xdr:from>
    <xdr:ext cx="405111" cy="259045"/>
    <xdr:sp macro="" textlink="">
      <xdr:nvSpPr>
        <xdr:cNvPr id="309" name="n_4aveValue【公営住宅】&#10;有形固定資産減価償却率">
          <a:extLst>
            <a:ext uri="{FF2B5EF4-FFF2-40B4-BE49-F238E27FC236}">
              <a16:creationId xmlns:a16="http://schemas.microsoft.com/office/drawing/2014/main" id="{6CCF25E4-28C8-4A58-BF41-D6E045E44583}"/>
            </a:ext>
          </a:extLst>
        </xdr:cNvPr>
        <xdr:cNvSpPr txBox="1"/>
      </xdr:nvSpPr>
      <xdr:spPr>
        <a:xfrm>
          <a:off x="836304" y="133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109745</xdr:rowOff>
    </xdr:from>
    <xdr:ext cx="405111" cy="259045"/>
    <xdr:sp macro="" textlink="">
      <xdr:nvSpPr>
        <xdr:cNvPr id="310" name="n_1mainValue【公営住宅】&#10;有形固定資産減価償却率">
          <a:extLst>
            <a:ext uri="{FF2B5EF4-FFF2-40B4-BE49-F238E27FC236}">
              <a16:creationId xmlns:a16="http://schemas.microsoft.com/office/drawing/2014/main" id="{1BB558B5-73A8-4429-9835-E13513630595}"/>
            </a:ext>
          </a:extLst>
        </xdr:cNvPr>
        <xdr:cNvSpPr txBox="1"/>
      </xdr:nvSpPr>
      <xdr:spPr>
        <a:xfrm>
          <a:off x="3170564" y="1402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89171</xdr:rowOff>
    </xdr:from>
    <xdr:ext cx="405111" cy="259045"/>
    <xdr:sp macro="" textlink="">
      <xdr:nvSpPr>
        <xdr:cNvPr id="311" name="n_2mainValue【公営住宅】&#10;有形固定資産減価償却率">
          <a:extLst>
            <a:ext uri="{FF2B5EF4-FFF2-40B4-BE49-F238E27FC236}">
              <a16:creationId xmlns:a16="http://schemas.microsoft.com/office/drawing/2014/main" id="{E9402457-EC7F-4DD1-B04B-4A1D0EE6861C}"/>
            </a:ext>
          </a:extLst>
        </xdr:cNvPr>
        <xdr:cNvSpPr txBox="1"/>
      </xdr:nvSpPr>
      <xdr:spPr>
        <a:xfrm>
          <a:off x="2385704" y="140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107459</xdr:rowOff>
    </xdr:from>
    <xdr:ext cx="405111" cy="259045"/>
    <xdr:sp macro="" textlink="">
      <xdr:nvSpPr>
        <xdr:cNvPr id="312" name="n_3mainValue【公営住宅】&#10;有形固定資産減価償却率">
          <a:extLst>
            <a:ext uri="{FF2B5EF4-FFF2-40B4-BE49-F238E27FC236}">
              <a16:creationId xmlns:a16="http://schemas.microsoft.com/office/drawing/2014/main" id="{F77ABADE-1E8E-4E75-B180-C26BBFD23543}"/>
            </a:ext>
          </a:extLst>
        </xdr:cNvPr>
        <xdr:cNvSpPr txBox="1"/>
      </xdr:nvSpPr>
      <xdr:spPr>
        <a:xfrm>
          <a:off x="1611004" y="1402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141749</xdr:rowOff>
    </xdr:from>
    <xdr:ext cx="405111" cy="259045"/>
    <xdr:sp macro="" textlink="">
      <xdr:nvSpPr>
        <xdr:cNvPr id="313" name="n_4mainValue【公営住宅】&#10;有形固定資産減価償却率">
          <a:extLst>
            <a:ext uri="{FF2B5EF4-FFF2-40B4-BE49-F238E27FC236}">
              <a16:creationId xmlns:a16="http://schemas.microsoft.com/office/drawing/2014/main" id="{B828D1ED-C8F2-471A-9108-16706D3AC8AE}"/>
            </a:ext>
          </a:extLst>
        </xdr:cNvPr>
        <xdr:cNvSpPr txBox="1"/>
      </xdr:nvSpPr>
      <xdr:spPr>
        <a:xfrm>
          <a:off x="836304" y="14055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4" name="正方形/長方形 313">
          <a:extLst>
            <a:ext uri="{FF2B5EF4-FFF2-40B4-BE49-F238E27FC236}">
              <a16:creationId xmlns:a16="http://schemas.microsoft.com/office/drawing/2014/main" id="{F4C3E2A5-0AB2-4F2D-A1C9-DA6818909F1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5" name="正方形/長方形 314">
          <a:extLst>
            <a:ext uri="{FF2B5EF4-FFF2-40B4-BE49-F238E27FC236}">
              <a16:creationId xmlns:a16="http://schemas.microsoft.com/office/drawing/2014/main" id="{04F89178-3142-470B-8C18-9DE3EAC2389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6" name="正方形/長方形 315">
          <a:extLst>
            <a:ext uri="{FF2B5EF4-FFF2-40B4-BE49-F238E27FC236}">
              <a16:creationId xmlns:a16="http://schemas.microsoft.com/office/drawing/2014/main" id="{62466810-1F75-4946-9C83-6685F42E0BA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7" name="正方形/長方形 316">
          <a:extLst>
            <a:ext uri="{FF2B5EF4-FFF2-40B4-BE49-F238E27FC236}">
              <a16:creationId xmlns:a16="http://schemas.microsoft.com/office/drawing/2014/main" id="{34774BAC-840C-45E4-9306-2A964E76635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8" name="正方形/長方形 317">
          <a:extLst>
            <a:ext uri="{FF2B5EF4-FFF2-40B4-BE49-F238E27FC236}">
              <a16:creationId xmlns:a16="http://schemas.microsoft.com/office/drawing/2014/main" id="{56E36D68-A79F-48A2-A156-61A74AF5442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9" name="正方形/長方形 318">
          <a:extLst>
            <a:ext uri="{FF2B5EF4-FFF2-40B4-BE49-F238E27FC236}">
              <a16:creationId xmlns:a16="http://schemas.microsoft.com/office/drawing/2014/main" id="{1C60106B-A6F4-406D-8582-E93A0481D90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0" name="正方形/長方形 319">
          <a:extLst>
            <a:ext uri="{FF2B5EF4-FFF2-40B4-BE49-F238E27FC236}">
              <a16:creationId xmlns:a16="http://schemas.microsoft.com/office/drawing/2014/main" id="{A031AF0C-6242-4207-B5A3-7F94664A999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1" name="正方形/長方形 320">
          <a:extLst>
            <a:ext uri="{FF2B5EF4-FFF2-40B4-BE49-F238E27FC236}">
              <a16:creationId xmlns:a16="http://schemas.microsoft.com/office/drawing/2014/main" id="{966A50B1-E842-4B5C-A64F-A09F1A97A50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2" name="テキスト ボックス 321">
          <a:extLst>
            <a:ext uri="{FF2B5EF4-FFF2-40B4-BE49-F238E27FC236}">
              <a16:creationId xmlns:a16="http://schemas.microsoft.com/office/drawing/2014/main" id="{D71FA27C-3193-4A68-947C-08FF4739DB8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3" name="直線コネクタ 322">
          <a:extLst>
            <a:ext uri="{FF2B5EF4-FFF2-40B4-BE49-F238E27FC236}">
              <a16:creationId xmlns:a16="http://schemas.microsoft.com/office/drawing/2014/main" id="{BD309801-A9F2-42FC-87DB-56E9F1C7FA7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4" name="直線コネクタ 323">
          <a:extLst>
            <a:ext uri="{FF2B5EF4-FFF2-40B4-BE49-F238E27FC236}">
              <a16:creationId xmlns:a16="http://schemas.microsoft.com/office/drawing/2014/main" id="{0F0F50D5-9000-4489-B3AE-0607657BD44A}"/>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5" name="テキスト ボックス 324">
          <a:extLst>
            <a:ext uri="{FF2B5EF4-FFF2-40B4-BE49-F238E27FC236}">
              <a16:creationId xmlns:a16="http://schemas.microsoft.com/office/drawing/2014/main" id="{0218B5F9-735D-4EC5-8E2D-80314A600B9E}"/>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6" name="直線コネクタ 325">
          <a:extLst>
            <a:ext uri="{FF2B5EF4-FFF2-40B4-BE49-F238E27FC236}">
              <a16:creationId xmlns:a16="http://schemas.microsoft.com/office/drawing/2014/main" id="{AA648EF7-06BB-4B38-9F4B-FB81A3E73B36}"/>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7" name="テキスト ボックス 326">
          <a:extLst>
            <a:ext uri="{FF2B5EF4-FFF2-40B4-BE49-F238E27FC236}">
              <a16:creationId xmlns:a16="http://schemas.microsoft.com/office/drawing/2014/main" id="{48A4F486-108A-4B56-9CCE-346D16B2B6C9}"/>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8" name="直線コネクタ 327">
          <a:extLst>
            <a:ext uri="{FF2B5EF4-FFF2-40B4-BE49-F238E27FC236}">
              <a16:creationId xmlns:a16="http://schemas.microsoft.com/office/drawing/2014/main" id="{46502C22-6587-4DA5-B47C-0D351A1D09BB}"/>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9" name="テキスト ボックス 328">
          <a:extLst>
            <a:ext uri="{FF2B5EF4-FFF2-40B4-BE49-F238E27FC236}">
              <a16:creationId xmlns:a16="http://schemas.microsoft.com/office/drawing/2014/main" id="{06D3D882-864D-498D-8D88-B474D166F874}"/>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0" name="直線コネクタ 329">
          <a:extLst>
            <a:ext uri="{FF2B5EF4-FFF2-40B4-BE49-F238E27FC236}">
              <a16:creationId xmlns:a16="http://schemas.microsoft.com/office/drawing/2014/main" id="{FB8416DB-0FD3-4ED7-944A-E5384DF39B62}"/>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1" name="テキスト ボックス 330">
          <a:extLst>
            <a:ext uri="{FF2B5EF4-FFF2-40B4-BE49-F238E27FC236}">
              <a16:creationId xmlns:a16="http://schemas.microsoft.com/office/drawing/2014/main" id="{C8E6B9D3-E5E4-4073-906C-6CC8B577C1C7}"/>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2" name="直線コネクタ 331">
          <a:extLst>
            <a:ext uri="{FF2B5EF4-FFF2-40B4-BE49-F238E27FC236}">
              <a16:creationId xmlns:a16="http://schemas.microsoft.com/office/drawing/2014/main" id="{055749CC-4065-4EDD-B888-72E0FD2A9885}"/>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3" name="テキスト ボックス 332">
          <a:extLst>
            <a:ext uri="{FF2B5EF4-FFF2-40B4-BE49-F238E27FC236}">
              <a16:creationId xmlns:a16="http://schemas.microsoft.com/office/drawing/2014/main" id="{7E7F4C9C-E210-4416-89C0-D566CC64B65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4" name="直線コネクタ 333">
          <a:extLst>
            <a:ext uri="{FF2B5EF4-FFF2-40B4-BE49-F238E27FC236}">
              <a16:creationId xmlns:a16="http://schemas.microsoft.com/office/drawing/2014/main" id="{7DB128F7-0B97-48AF-BCF0-4C9C99C82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5" name="テキスト ボックス 334">
          <a:extLst>
            <a:ext uri="{FF2B5EF4-FFF2-40B4-BE49-F238E27FC236}">
              <a16:creationId xmlns:a16="http://schemas.microsoft.com/office/drawing/2014/main" id="{0DFF75B9-868F-488A-B8CB-F52E890BC812}"/>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45790BF7-846C-44B8-A9DE-430060DCE0B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D4113292-D305-4C6C-9573-AF735D13FF54}"/>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A2184B62-2A20-4649-B3E4-F7D1CFB00BE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8708</xdr:rowOff>
    </xdr:from>
    <xdr:to>
      <xdr:col>54</xdr:col>
      <xdr:colOff>189865</xdr:colOff>
      <xdr:row>86</xdr:row>
      <xdr:rowOff>111579</xdr:rowOff>
    </xdr:to>
    <xdr:cxnSp macro="">
      <xdr:nvCxnSpPr>
        <xdr:cNvPr id="339" name="直線コネクタ 338">
          <a:extLst>
            <a:ext uri="{FF2B5EF4-FFF2-40B4-BE49-F238E27FC236}">
              <a16:creationId xmlns:a16="http://schemas.microsoft.com/office/drawing/2014/main" id="{C6FDF5BB-211F-41A7-8D01-D647D192A3CB}"/>
            </a:ext>
          </a:extLst>
        </xdr:cNvPr>
        <xdr:cNvCxnSpPr/>
      </xdr:nvCxnSpPr>
      <xdr:spPr>
        <a:xfrm flipV="1">
          <a:off x="9219565" y="13084628"/>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115406</xdr:rowOff>
    </xdr:from>
    <xdr:ext cx="469744" cy="259045"/>
    <xdr:sp macro="" textlink="">
      <xdr:nvSpPr>
        <xdr:cNvPr id="340" name="【公営住宅】&#10;一人当たり面積最小値テキスト">
          <a:extLst>
            <a:ext uri="{FF2B5EF4-FFF2-40B4-BE49-F238E27FC236}">
              <a16:creationId xmlns:a16="http://schemas.microsoft.com/office/drawing/2014/main" id="{F93FC521-EDBC-4896-BDF9-32CB2FBF4C13}"/>
            </a:ext>
          </a:extLst>
        </xdr:cNvPr>
        <xdr:cNvSpPr txBox="1"/>
      </xdr:nvSpPr>
      <xdr:spPr>
        <a:xfrm>
          <a:off x="9258300" y="1453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111579</xdr:rowOff>
    </xdr:from>
    <xdr:to>
      <xdr:col>55</xdr:col>
      <xdr:colOff>88900</xdr:colOff>
      <xdr:row>86</xdr:row>
      <xdr:rowOff>111579</xdr:rowOff>
    </xdr:to>
    <xdr:cxnSp macro="">
      <xdr:nvCxnSpPr>
        <xdr:cNvPr id="341" name="直線コネクタ 340">
          <a:extLst>
            <a:ext uri="{FF2B5EF4-FFF2-40B4-BE49-F238E27FC236}">
              <a16:creationId xmlns:a16="http://schemas.microsoft.com/office/drawing/2014/main" id="{AE9D55FC-9CDE-4F2C-AAEC-F1425A1C99A2}"/>
            </a:ext>
          </a:extLst>
        </xdr:cNvPr>
        <xdr:cNvCxnSpPr/>
      </xdr:nvCxnSpPr>
      <xdr:spPr>
        <a:xfrm>
          <a:off x="9154160" y="145286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126835</xdr:rowOff>
    </xdr:from>
    <xdr:ext cx="469744" cy="259045"/>
    <xdr:sp macro="" textlink="">
      <xdr:nvSpPr>
        <xdr:cNvPr id="342" name="【公営住宅】&#10;一人当たり面積最大値テキスト">
          <a:extLst>
            <a:ext uri="{FF2B5EF4-FFF2-40B4-BE49-F238E27FC236}">
              <a16:creationId xmlns:a16="http://schemas.microsoft.com/office/drawing/2014/main" id="{5CDCB1F0-6D9D-4D3F-933B-75ED90F16537}"/>
            </a:ext>
          </a:extLst>
        </xdr:cNvPr>
        <xdr:cNvSpPr txBox="1"/>
      </xdr:nvSpPr>
      <xdr:spPr>
        <a:xfrm>
          <a:off x="9258300" y="12867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8708</xdr:rowOff>
    </xdr:from>
    <xdr:to>
      <xdr:col>55</xdr:col>
      <xdr:colOff>88900</xdr:colOff>
      <xdr:row>78</xdr:row>
      <xdr:rowOff>8708</xdr:rowOff>
    </xdr:to>
    <xdr:cxnSp macro="">
      <xdr:nvCxnSpPr>
        <xdr:cNvPr id="343" name="直線コネクタ 342">
          <a:extLst>
            <a:ext uri="{FF2B5EF4-FFF2-40B4-BE49-F238E27FC236}">
              <a16:creationId xmlns:a16="http://schemas.microsoft.com/office/drawing/2014/main" id="{7CDE87E7-0A49-49E4-A831-28084D2DCF04}"/>
            </a:ext>
          </a:extLst>
        </xdr:cNvPr>
        <xdr:cNvCxnSpPr/>
      </xdr:nvCxnSpPr>
      <xdr:spPr>
        <a:xfrm>
          <a:off x="9154160" y="13084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135907</xdr:rowOff>
    </xdr:from>
    <xdr:ext cx="469744" cy="259045"/>
    <xdr:sp macro="" textlink="">
      <xdr:nvSpPr>
        <xdr:cNvPr id="344" name="【公営住宅】&#10;一人当たり面積平均値テキスト">
          <a:extLst>
            <a:ext uri="{FF2B5EF4-FFF2-40B4-BE49-F238E27FC236}">
              <a16:creationId xmlns:a16="http://schemas.microsoft.com/office/drawing/2014/main" id="{3DAE6EF6-D940-4A82-B6DC-0C386B059411}"/>
            </a:ext>
          </a:extLst>
        </xdr:cNvPr>
        <xdr:cNvSpPr txBox="1"/>
      </xdr:nvSpPr>
      <xdr:spPr>
        <a:xfrm>
          <a:off x="9258300" y="13882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113030</xdr:rowOff>
    </xdr:from>
    <xdr:to>
      <xdr:col>55</xdr:col>
      <xdr:colOff>50800</xdr:colOff>
      <xdr:row>84</xdr:row>
      <xdr:rowOff>43180</xdr:rowOff>
    </xdr:to>
    <xdr:sp macro="" textlink="">
      <xdr:nvSpPr>
        <xdr:cNvPr id="345" name="フローチャート: 判断 344">
          <a:extLst>
            <a:ext uri="{FF2B5EF4-FFF2-40B4-BE49-F238E27FC236}">
              <a16:creationId xmlns:a16="http://schemas.microsoft.com/office/drawing/2014/main" id="{255ED8F3-6AA3-442D-9105-A4258893E8DD}"/>
            </a:ext>
          </a:extLst>
        </xdr:cNvPr>
        <xdr:cNvSpPr/>
      </xdr:nvSpPr>
      <xdr:spPr>
        <a:xfrm>
          <a:off x="9192260" y="140271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111398</xdr:rowOff>
    </xdr:from>
    <xdr:to>
      <xdr:col>50</xdr:col>
      <xdr:colOff>165100</xdr:colOff>
      <xdr:row>84</xdr:row>
      <xdr:rowOff>41548</xdr:rowOff>
    </xdr:to>
    <xdr:sp macro="" textlink="">
      <xdr:nvSpPr>
        <xdr:cNvPr id="346" name="フローチャート: 判断 345">
          <a:extLst>
            <a:ext uri="{FF2B5EF4-FFF2-40B4-BE49-F238E27FC236}">
              <a16:creationId xmlns:a16="http://schemas.microsoft.com/office/drawing/2014/main" id="{B49E2F9E-7854-46BC-8554-794C06CE0D8D}"/>
            </a:ext>
          </a:extLst>
        </xdr:cNvPr>
        <xdr:cNvSpPr/>
      </xdr:nvSpPr>
      <xdr:spPr>
        <a:xfrm>
          <a:off x="8445500" y="14025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47" name="フローチャート: 判断 346">
          <a:extLst>
            <a:ext uri="{FF2B5EF4-FFF2-40B4-BE49-F238E27FC236}">
              <a16:creationId xmlns:a16="http://schemas.microsoft.com/office/drawing/2014/main" id="{D93C38AE-6FD0-4BBD-8FA1-90C64EBD7A4D}"/>
            </a:ext>
          </a:extLst>
        </xdr:cNvPr>
        <xdr:cNvSpPr/>
      </xdr:nvSpPr>
      <xdr:spPr>
        <a:xfrm>
          <a:off x="767080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70576</xdr:rowOff>
    </xdr:from>
    <xdr:to>
      <xdr:col>41</xdr:col>
      <xdr:colOff>101600</xdr:colOff>
      <xdr:row>84</xdr:row>
      <xdr:rowOff>726</xdr:rowOff>
    </xdr:to>
    <xdr:sp macro="" textlink="">
      <xdr:nvSpPr>
        <xdr:cNvPr id="348" name="フローチャート: 判断 347">
          <a:extLst>
            <a:ext uri="{FF2B5EF4-FFF2-40B4-BE49-F238E27FC236}">
              <a16:creationId xmlns:a16="http://schemas.microsoft.com/office/drawing/2014/main" id="{0F602645-BFBA-4ED9-966C-092609948D04}"/>
            </a:ext>
          </a:extLst>
        </xdr:cNvPr>
        <xdr:cNvSpPr/>
      </xdr:nvSpPr>
      <xdr:spPr>
        <a:xfrm>
          <a:off x="6873240" y="139846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47716</xdr:rowOff>
    </xdr:from>
    <xdr:to>
      <xdr:col>36</xdr:col>
      <xdr:colOff>165100</xdr:colOff>
      <xdr:row>83</xdr:row>
      <xdr:rowOff>149316</xdr:rowOff>
    </xdr:to>
    <xdr:sp macro="" textlink="">
      <xdr:nvSpPr>
        <xdr:cNvPr id="349" name="フローチャート: 判断 348">
          <a:extLst>
            <a:ext uri="{FF2B5EF4-FFF2-40B4-BE49-F238E27FC236}">
              <a16:creationId xmlns:a16="http://schemas.microsoft.com/office/drawing/2014/main" id="{8A0BB1A7-E388-4737-9C7B-5523146B6E70}"/>
            </a:ext>
          </a:extLst>
        </xdr:cNvPr>
        <xdr:cNvSpPr/>
      </xdr:nvSpPr>
      <xdr:spPr>
        <a:xfrm>
          <a:off x="6098540" y="13961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890E6FE0-AAE0-4B81-A159-7FC4921C252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F299153D-BF46-47F3-B055-A4CB2685D8B3}"/>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228C67E-E4AA-437F-83E6-84BE6FDF273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33FC2105-4150-48AB-9B90-B6C5BBF9E61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3BD8286-E437-4931-956D-5C98D726B76C}"/>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5" name="楕円 354">
          <a:extLst>
            <a:ext uri="{FF2B5EF4-FFF2-40B4-BE49-F238E27FC236}">
              <a16:creationId xmlns:a16="http://schemas.microsoft.com/office/drawing/2014/main" id="{1E985E5D-E474-423A-95DB-CA300D410E0B}"/>
            </a:ext>
          </a:extLst>
        </xdr:cNvPr>
        <xdr:cNvSpPr/>
      </xdr:nvSpPr>
      <xdr:spPr>
        <a:xfrm>
          <a:off x="9192260" y="143820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47551</xdr:rowOff>
    </xdr:from>
    <xdr:ext cx="469744" cy="259045"/>
    <xdr:sp macro="" textlink="">
      <xdr:nvSpPr>
        <xdr:cNvPr id="356" name="【公営住宅】&#10;一人当たり面積該当値テキスト">
          <a:extLst>
            <a:ext uri="{FF2B5EF4-FFF2-40B4-BE49-F238E27FC236}">
              <a16:creationId xmlns:a16="http://schemas.microsoft.com/office/drawing/2014/main" id="{BED3BCD0-92FE-4816-914F-792AB3DC4C5B}"/>
            </a:ext>
          </a:extLst>
        </xdr:cNvPr>
        <xdr:cNvSpPr txBox="1"/>
      </xdr:nvSpPr>
      <xdr:spPr>
        <a:xfrm>
          <a:off x="9258300" y="14296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132624</xdr:rowOff>
    </xdr:from>
    <xdr:to>
      <xdr:col>50</xdr:col>
      <xdr:colOff>165100</xdr:colOff>
      <xdr:row>86</xdr:row>
      <xdr:rowOff>62774</xdr:rowOff>
    </xdr:to>
    <xdr:sp macro="" textlink="">
      <xdr:nvSpPr>
        <xdr:cNvPr id="357" name="楕円 356">
          <a:extLst>
            <a:ext uri="{FF2B5EF4-FFF2-40B4-BE49-F238E27FC236}">
              <a16:creationId xmlns:a16="http://schemas.microsoft.com/office/drawing/2014/main" id="{26B38E3D-17A8-4133-956C-43C85FCCBE95}"/>
            </a:ext>
          </a:extLst>
        </xdr:cNvPr>
        <xdr:cNvSpPr/>
      </xdr:nvSpPr>
      <xdr:spPr>
        <a:xfrm>
          <a:off x="8445500" y="14382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11974</xdr:rowOff>
    </xdr:from>
    <xdr:to>
      <xdr:col>55</xdr:col>
      <xdr:colOff>0</xdr:colOff>
      <xdr:row>86</xdr:row>
      <xdr:rowOff>11974</xdr:rowOff>
    </xdr:to>
    <xdr:cxnSp macro="">
      <xdr:nvCxnSpPr>
        <xdr:cNvPr id="358" name="直線コネクタ 357">
          <a:extLst>
            <a:ext uri="{FF2B5EF4-FFF2-40B4-BE49-F238E27FC236}">
              <a16:creationId xmlns:a16="http://schemas.microsoft.com/office/drawing/2014/main" id="{D1F6808C-D844-4197-9D20-6D2E5C4452C4}"/>
            </a:ext>
          </a:extLst>
        </xdr:cNvPr>
        <xdr:cNvCxnSpPr/>
      </xdr:nvCxnSpPr>
      <xdr:spPr>
        <a:xfrm>
          <a:off x="8496300" y="1442901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楕円 358">
          <a:extLst>
            <a:ext uri="{FF2B5EF4-FFF2-40B4-BE49-F238E27FC236}">
              <a16:creationId xmlns:a16="http://schemas.microsoft.com/office/drawing/2014/main" id="{056978EC-874E-486B-996D-42A4F1278EB0}"/>
            </a:ext>
          </a:extLst>
        </xdr:cNvPr>
        <xdr:cNvSpPr/>
      </xdr:nvSpPr>
      <xdr:spPr>
        <a:xfrm>
          <a:off x="7670800" y="143820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11974</xdr:rowOff>
    </xdr:from>
    <xdr:to>
      <xdr:col>50</xdr:col>
      <xdr:colOff>114300</xdr:colOff>
      <xdr:row>86</xdr:row>
      <xdr:rowOff>11974</xdr:rowOff>
    </xdr:to>
    <xdr:cxnSp macro="">
      <xdr:nvCxnSpPr>
        <xdr:cNvPr id="360" name="直線コネクタ 359">
          <a:extLst>
            <a:ext uri="{FF2B5EF4-FFF2-40B4-BE49-F238E27FC236}">
              <a16:creationId xmlns:a16="http://schemas.microsoft.com/office/drawing/2014/main" id="{AF9F6A67-03FA-418D-96DD-008AB62575F1}"/>
            </a:ext>
          </a:extLst>
        </xdr:cNvPr>
        <xdr:cNvCxnSpPr/>
      </xdr:nvCxnSpPr>
      <xdr:spPr>
        <a:xfrm>
          <a:off x="7713980" y="1442901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132624</xdr:rowOff>
    </xdr:from>
    <xdr:to>
      <xdr:col>41</xdr:col>
      <xdr:colOff>101600</xdr:colOff>
      <xdr:row>86</xdr:row>
      <xdr:rowOff>62774</xdr:rowOff>
    </xdr:to>
    <xdr:sp macro="" textlink="">
      <xdr:nvSpPr>
        <xdr:cNvPr id="361" name="楕円 360">
          <a:extLst>
            <a:ext uri="{FF2B5EF4-FFF2-40B4-BE49-F238E27FC236}">
              <a16:creationId xmlns:a16="http://schemas.microsoft.com/office/drawing/2014/main" id="{B0272BB4-DF04-4E81-B426-13FE0C4516B7}"/>
            </a:ext>
          </a:extLst>
        </xdr:cNvPr>
        <xdr:cNvSpPr/>
      </xdr:nvSpPr>
      <xdr:spPr>
        <a:xfrm>
          <a:off x="6873240" y="14382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11974</xdr:rowOff>
    </xdr:from>
    <xdr:to>
      <xdr:col>45</xdr:col>
      <xdr:colOff>177800</xdr:colOff>
      <xdr:row>86</xdr:row>
      <xdr:rowOff>11974</xdr:rowOff>
    </xdr:to>
    <xdr:cxnSp macro="">
      <xdr:nvCxnSpPr>
        <xdr:cNvPr id="362" name="直線コネクタ 361">
          <a:extLst>
            <a:ext uri="{FF2B5EF4-FFF2-40B4-BE49-F238E27FC236}">
              <a16:creationId xmlns:a16="http://schemas.microsoft.com/office/drawing/2014/main" id="{78BC825B-5680-468F-9785-27115335C211}"/>
            </a:ext>
          </a:extLst>
        </xdr:cNvPr>
        <xdr:cNvCxnSpPr/>
      </xdr:nvCxnSpPr>
      <xdr:spPr>
        <a:xfrm>
          <a:off x="6924040" y="1442901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130992</xdr:rowOff>
    </xdr:from>
    <xdr:to>
      <xdr:col>36</xdr:col>
      <xdr:colOff>165100</xdr:colOff>
      <xdr:row>86</xdr:row>
      <xdr:rowOff>61142</xdr:rowOff>
    </xdr:to>
    <xdr:sp macro="" textlink="">
      <xdr:nvSpPr>
        <xdr:cNvPr id="363" name="楕円 362">
          <a:extLst>
            <a:ext uri="{FF2B5EF4-FFF2-40B4-BE49-F238E27FC236}">
              <a16:creationId xmlns:a16="http://schemas.microsoft.com/office/drawing/2014/main" id="{927F5FB9-D524-4DDD-A6F0-8F43DB7C8DC1}"/>
            </a:ext>
          </a:extLst>
        </xdr:cNvPr>
        <xdr:cNvSpPr/>
      </xdr:nvSpPr>
      <xdr:spPr>
        <a:xfrm>
          <a:off x="6098540" y="143803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10342</xdr:rowOff>
    </xdr:from>
    <xdr:to>
      <xdr:col>41</xdr:col>
      <xdr:colOff>50800</xdr:colOff>
      <xdr:row>86</xdr:row>
      <xdr:rowOff>11974</xdr:rowOff>
    </xdr:to>
    <xdr:cxnSp macro="">
      <xdr:nvCxnSpPr>
        <xdr:cNvPr id="364" name="直線コネクタ 363">
          <a:extLst>
            <a:ext uri="{FF2B5EF4-FFF2-40B4-BE49-F238E27FC236}">
              <a16:creationId xmlns:a16="http://schemas.microsoft.com/office/drawing/2014/main" id="{64590EA9-CB13-44A5-93B6-00436F2A0967}"/>
            </a:ext>
          </a:extLst>
        </xdr:cNvPr>
        <xdr:cNvCxnSpPr/>
      </xdr:nvCxnSpPr>
      <xdr:spPr>
        <a:xfrm>
          <a:off x="6149340" y="14427382"/>
          <a:ext cx="7747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58075</xdr:rowOff>
    </xdr:from>
    <xdr:ext cx="469744" cy="259045"/>
    <xdr:sp macro="" textlink="">
      <xdr:nvSpPr>
        <xdr:cNvPr id="365" name="n_1aveValue【公営住宅】&#10;一人当たり面積">
          <a:extLst>
            <a:ext uri="{FF2B5EF4-FFF2-40B4-BE49-F238E27FC236}">
              <a16:creationId xmlns:a16="http://schemas.microsoft.com/office/drawing/2014/main" id="{7D8DF993-366A-48EA-85A2-7CFC8D7E2586}"/>
            </a:ext>
          </a:extLst>
        </xdr:cNvPr>
        <xdr:cNvSpPr txBox="1"/>
      </xdr:nvSpPr>
      <xdr:spPr>
        <a:xfrm>
          <a:off x="8271587" y="1380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66" name="n_2aveValue【公営住宅】&#10;一人当たり面積">
          <a:extLst>
            <a:ext uri="{FF2B5EF4-FFF2-40B4-BE49-F238E27FC236}">
              <a16:creationId xmlns:a16="http://schemas.microsoft.com/office/drawing/2014/main" id="{C6851B82-AF18-45EC-8028-160A6258008C}"/>
            </a:ext>
          </a:extLst>
        </xdr:cNvPr>
        <xdr:cNvSpPr txBox="1"/>
      </xdr:nvSpPr>
      <xdr:spPr>
        <a:xfrm>
          <a:off x="7509587"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17253</xdr:rowOff>
    </xdr:from>
    <xdr:ext cx="469744" cy="259045"/>
    <xdr:sp macro="" textlink="">
      <xdr:nvSpPr>
        <xdr:cNvPr id="367" name="n_3aveValue【公営住宅】&#10;一人当たり面積">
          <a:extLst>
            <a:ext uri="{FF2B5EF4-FFF2-40B4-BE49-F238E27FC236}">
              <a16:creationId xmlns:a16="http://schemas.microsoft.com/office/drawing/2014/main" id="{785E1CB9-34C1-42EF-A943-53246E2A1B3E}"/>
            </a:ext>
          </a:extLst>
        </xdr:cNvPr>
        <xdr:cNvSpPr txBox="1"/>
      </xdr:nvSpPr>
      <xdr:spPr>
        <a:xfrm>
          <a:off x="6712027" y="1376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165843</xdr:rowOff>
    </xdr:from>
    <xdr:ext cx="469744" cy="259045"/>
    <xdr:sp macro="" textlink="">
      <xdr:nvSpPr>
        <xdr:cNvPr id="368" name="n_4aveValue【公営住宅】&#10;一人当たり面積">
          <a:extLst>
            <a:ext uri="{FF2B5EF4-FFF2-40B4-BE49-F238E27FC236}">
              <a16:creationId xmlns:a16="http://schemas.microsoft.com/office/drawing/2014/main" id="{F72D1AA7-40C6-4195-BB84-B9EF052187BF}"/>
            </a:ext>
          </a:extLst>
        </xdr:cNvPr>
        <xdr:cNvSpPr txBox="1"/>
      </xdr:nvSpPr>
      <xdr:spPr>
        <a:xfrm>
          <a:off x="5937327" y="137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53901</xdr:rowOff>
    </xdr:from>
    <xdr:ext cx="469744" cy="259045"/>
    <xdr:sp macro="" textlink="">
      <xdr:nvSpPr>
        <xdr:cNvPr id="369" name="n_1mainValue【公営住宅】&#10;一人当たり面積">
          <a:extLst>
            <a:ext uri="{FF2B5EF4-FFF2-40B4-BE49-F238E27FC236}">
              <a16:creationId xmlns:a16="http://schemas.microsoft.com/office/drawing/2014/main" id="{785125D4-71C6-41D7-8D2E-F24BBF24DC11}"/>
            </a:ext>
          </a:extLst>
        </xdr:cNvPr>
        <xdr:cNvSpPr txBox="1"/>
      </xdr:nvSpPr>
      <xdr:spPr>
        <a:xfrm>
          <a:off x="8271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0" name="n_2mainValue【公営住宅】&#10;一人当たり面積">
          <a:extLst>
            <a:ext uri="{FF2B5EF4-FFF2-40B4-BE49-F238E27FC236}">
              <a16:creationId xmlns:a16="http://schemas.microsoft.com/office/drawing/2014/main" id="{E3009803-625B-4EA4-A261-E7484328CEC2}"/>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1" name="n_3mainValue【公営住宅】&#10;一人当たり面積">
          <a:extLst>
            <a:ext uri="{FF2B5EF4-FFF2-40B4-BE49-F238E27FC236}">
              <a16:creationId xmlns:a16="http://schemas.microsoft.com/office/drawing/2014/main" id="{587E0EA6-D79E-408C-89E2-42D27A4993D6}"/>
            </a:ext>
          </a:extLst>
        </xdr:cNvPr>
        <xdr:cNvSpPr txBox="1"/>
      </xdr:nvSpPr>
      <xdr:spPr>
        <a:xfrm>
          <a:off x="671202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52269</xdr:rowOff>
    </xdr:from>
    <xdr:ext cx="469744" cy="259045"/>
    <xdr:sp macro="" textlink="">
      <xdr:nvSpPr>
        <xdr:cNvPr id="372" name="n_4mainValue【公営住宅】&#10;一人当たり面積">
          <a:extLst>
            <a:ext uri="{FF2B5EF4-FFF2-40B4-BE49-F238E27FC236}">
              <a16:creationId xmlns:a16="http://schemas.microsoft.com/office/drawing/2014/main" id="{35D963A7-0E18-4B1C-B7A7-9818C602580C}"/>
            </a:ext>
          </a:extLst>
        </xdr:cNvPr>
        <xdr:cNvSpPr txBox="1"/>
      </xdr:nvSpPr>
      <xdr:spPr>
        <a:xfrm>
          <a:off x="5937327" y="1446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03355EC1-5D69-4FD9-9410-0FEDF164823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16DBAFE5-4BC5-4CA2-8413-EDA112B7FB8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B7CB81CF-5804-4650-9ACC-395BA4F6549A}"/>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CF961C70-0B64-4388-9B1C-C07548646299}"/>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CD995682-B45C-4680-8BBD-8C8BE40EDD51}"/>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1B5510CF-4E64-49E2-A41D-49DE0FF982F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2968D9F5-F3F5-4AD3-BA9B-C1E24BECE7C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8ED56E3B-C001-471F-818D-288F8C1FEB8C}"/>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E9001BD2-9A79-4676-A8B8-831C9586D9E9}"/>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20BF7743-0BD7-4569-B1C0-EC5FA09FFC4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9B8FDBE3-E0C7-4C0C-9F94-20ECA31779BF}"/>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2E1D0620-3951-47D5-B97A-132380DB135C}"/>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6C8C8AD0-669E-470D-910C-42F7A002C639}"/>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90CBC6D4-29D4-4BAC-ACA4-D3686512B4D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546F630A-0024-4E2C-B116-C37BD846B92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7B0BF0B3-CB9A-4835-8BD7-AB4AC8217355}"/>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116486B0-A855-4942-A1D0-BCA2F896F10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92EDF59C-9308-455B-91AE-940F3A47A7F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1B0C6175-8CD0-4BDB-A10E-D1CA35FF279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1F550F1E-A3A9-4933-BE37-2E1D2D6B846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DB3D07FE-D936-4FD4-ADF6-C8C298157C9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FEC77420-7509-4A37-98BC-2BBD7EAEADE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67DD5258-7D50-4849-90FB-981B58C8263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F4FB38FE-CFD3-4418-A572-90AC3F16FD6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FC2BFFBE-FBFD-4DE1-AE04-A4E9605809F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B05DFC7F-412F-4C62-9C16-E5ABD65CC706}"/>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72646215-0354-4EB0-B31B-C2429A637BA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0" name="直線コネクタ 399">
          <a:extLst>
            <a:ext uri="{FF2B5EF4-FFF2-40B4-BE49-F238E27FC236}">
              <a16:creationId xmlns:a16="http://schemas.microsoft.com/office/drawing/2014/main" id="{6EB7DA0E-96F7-4921-8BF3-3A4CAC0142CD}"/>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1" name="テキスト ボックス 400">
          <a:extLst>
            <a:ext uri="{FF2B5EF4-FFF2-40B4-BE49-F238E27FC236}">
              <a16:creationId xmlns:a16="http://schemas.microsoft.com/office/drawing/2014/main" id="{9D155F07-8348-43DE-A743-9D8B07828682}"/>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2" name="直線コネクタ 401">
          <a:extLst>
            <a:ext uri="{FF2B5EF4-FFF2-40B4-BE49-F238E27FC236}">
              <a16:creationId xmlns:a16="http://schemas.microsoft.com/office/drawing/2014/main" id="{9C8BB0EA-AB3A-4E7D-A161-CD8F1912E359}"/>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3" name="テキスト ボックス 402">
          <a:extLst>
            <a:ext uri="{FF2B5EF4-FFF2-40B4-BE49-F238E27FC236}">
              <a16:creationId xmlns:a16="http://schemas.microsoft.com/office/drawing/2014/main" id="{2B892E9E-F48A-4E7B-A3CA-9B62162F4BA9}"/>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4" name="直線コネクタ 403">
          <a:extLst>
            <a:ext uri="{FF2B5EF4-FFF2-40B4-BE49-F238E27FC236}">
              <a16:creationId xmlns:a16="http://schemas.microsoft.com/office/drawing/2014/main" id="{53B29603-75D6-4E1A-B19D-827AD17F7FA5}"/>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5" name="テキスト ボックス 404">
          <a:extLst>
            <a:ext uri="{FF2B5EF4-FFF2-40B4-BE49-F238E27FC236}">
              <a16:creationId xmlns:a16="http://schemas.microsoft.com/office/drawing/2014/main" id="{96404FAD-DED0-4E08-AA7C-C3EECFE2C286}"/>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6" name="直線コネクタ 405">
          <a:extLst>
            <a:ext uri="{FF2B5EF4-FFF2-40B4-BE49-F238E27FC236}">
              <a16:creationId xmlns:a16="http://schemas.microsoft.com/office/drawing/2014/main" id="{15B2FB8B-BA92-49EE-AA35-EF1AD3F8391F}"/>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7" name="テキスト ボックス 406">
          <a:extLst>
            <a:ext uri="{FF2B5EF4-FFF2-40B4-BE49-F238E27FC236}">
              <a16:creationId xmlns:a16="http://schemas.microsoft.com/office/drawing/2014/main" id="{6F1CFB97-7556-41CA-A65F-BDEFF051C4CB}"/>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8" name="直線コネクタ 407">
          <a:extLst>
            <a:ext uri="{FF2B5EF4-FFF2-40B4-BE49-F238E27FC236}">
              <a16:creationId xmlns:a16="http://schemas.microsoft.com/office/drawing/2014/main" id="{CA651B19-F55E-4EE8-9DE2-C5A12229170E}"/>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9" name="テキスト ボックス 408">
          <a:extLst>
            <a:ext uri="{FF2B5EF4-FFF2-40B4-BE49-F238E27FC236}">
              <a16:creationId xmlns:a16="http://schemas.microsoft.com/office/drawing/2014/main" id="{CFC38629-362F-40E2-BAC6-669DB4CFD2BB}"/>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945C1F9A-6238-4433-8815-C11CE4C3980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EFC51FFD-57F6-4798-A9FB-2A5D0DFA64D6}"/>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46A101C9-6C3F-4700-829B-E05F543ED2B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133350</xdr:rowOff>
    </xdr:from>
    <xdr:to>
      <xdr:col>85</xdr:col>
      <xdr:colOff>126364</xdr:colOff>
      <xdr:row>41</xdr:row>
      <xdr:rowOff>0</xdr:rowOff>
    </xdr:to>
    <xdr:cxnSp macro="">
      <xdr:nvCxnSpPr>
        <xdr:cNvPr id="413" name="直線コネクタ 412">
          <a:extLst>
            <a:ext uri="{FF2B5EF4-FFF2-40B4-BE49-F238E27FC236}">
              <a16:creationId xmlns:a16="http://schemas.microsoft.com/office/drawing/2014/main" id="{B6036ADA-4452-4B64-93BD-15190E439763}"/>
            </a:ext>
          </a:extLst>
        </xdr:cNvPr>
        <xdr:cNvCxnSpPr/>
      </xdr:nvCxnSpPr>
      <xdr:spPr>
        <a:xfrm flipV="1">
          <a:off x="14375764" y="5833110"/>
          <a:ext cx="0" cy="1040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3827</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7BE344AF-F9A8-4F42-BB08-8623A2C72DF6}"/>
            </a:ext>
          </a:extLst>
        </xdr:cNvPr>
        <xdr:cNvSpPr txBox="1"/>
      </xdr:nvSpPr>
      <xdr:spPr>
        <a:xfrm>
          <a:off x="14414500"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0</xdr:rowOff>
    </xdr:from>
    <xdr:to>
      <xdr:col>86</xdr:col>
      <xdr:colOff>25400</xdr:colOff>
      <xdr:row>41</xdr:row>
      <xdr:rowOff>0</xdr:rowOff>
    </xdr:to>
    <xdr:cxnSp macro="">
      <xdr:nvCxnSpPr>
        <xdr:cNvPr id="415" name="直線コネクタ 414">
          <a:extLst>
            <a:ext uri="{FF2B5EF4-FFF2-40B4-BE49-F238E27FC236}">
              <a16:creationId xmlns:a16="http://schemas.microsoft.com/office/drawing/2014/main" id="{065291DB-B439-4C44-8740-D8F52D71717A}"/>
            </a:ext>
          </a:extLst>
        </xdr:cNvPr>
        <xdr:cNvCxnSpPr/>
      </xdr:nvCxnSpPr>
      <xdr:spPr>
        <a:xfrm>
          <a:off x="14287500" y="687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80027</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94B37A54-BF35-4E87-B831-94BF678F7DB0}"/>
            </a:ext>
          </a:extLst>
        </xdr:cNvPr>
        <xdr:cNvSpPr txBox="1"/>
      </xdr:nvSpPr>
      <xdr:spPr>
        <a:xfrm>
          <a:off x="144145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133350</xdr:rowOff>
    </xdr:from>
    <xdr:to>
      <xdr:col>86</xdr:col>
      <xdr:colOff>25400</xdr:colOff>
      <xdr:row>34</xdr:row>
      <xdr:rowOff>133350</xdr:rowOff>
    </xdr:to>
    <xdr:cxnSp macro="">
      <xdr:nvCxnSpPr>
        <xdr:cNvPr id="417" name="直線コネクタ 416">
          <a:extLst>
            <a:ext uri="{FF2B5EF4-FFF2-40B4-BE49-F238E27FC236}">
              <a16:creationId xmlns:a16="http://schemas.microsoft.com/office/drawing/2014/main" id="{08250755-7113-4229-AEFB-20352EB7BB28}"/>
            </a:ext>
          </a:extLst>
        </xdr:cNvPr>
        <xdr:cNvCxnSpPr/>
      </xdr:nvCxnSpPr>
      <xdr:spPr>
        <a:xfrm>
          <a:off x="14287500" y="5833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652</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D06D1A37-A5E5-421E-B157-C09A726C6527}"/>
            </a:ext>
          </a:extLst>
        </xdr:cNvPr>
        <xdr:cNvSpPr txBox="1"/>
      </xdr:nvSpPr>
      <xdr:spPr>
        <a:xfrm>
          <a:off x="144145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419" name="フローチャート: 判断 418">
          <a:extLst>
            <a:ext uri="{FF2B5EF4-FFF2-40B4-BE49-F238E27FC236}">
              <a16:creationId xmlns:a16="http://schemas.microsoft.com/office/drawing/2014/main" id="{7E332319-EC27-4D42-87FF-FF6D51AAB6F5}"/>
            </a:ext>
          </a:extLst>
        </xdr:cNvPr>
        <xdr:cNvSpPr/>
      </xdr:nvSpPr>
      <xdr:spPr>
        <a:xfrm>
          <a:off x="14325600" y="618426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168275</xdr:rowOff>
    </xdr:from>
    <xdr:to>
      <xdr:col>81</xdr:col>
      <xdr:colOff>101600</xdr:colOff>
      <xdr:row>37</xdr:row>
      <xdr:rowOff>98425</xdr:rowOff>
    </xdr:to>
    <xdr:sp macro="" textlink="">
      <xdr:nvSpPr>
        <xdr:cNvPr id="420" name="フローチャート: 判断 419">
          <a:extLst>
            <a:ext uri="{FF2B5EF4-FFF2-40B4-BE49-F238E27FC236}">
              <a16:creationId xmlns:a16="http://schemas.microsoft.com/office/drawing/2014/main" id="{304395BC-68EA-4B17-B718-0684BA891756}"/>
            </a:ext>
          </a:extLst>
        </xdr:cNvPr>
        <xdr:cNvSpPr/>
      </xdr:nvSpPr>
      <xdr:spPr>
        <a:xfrm>
          <a:off x="1357884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xdr:rowOff>
    </xdr:from>
    <xdr:to>
      <xdr:col>76</xdr:col>
      <xdr:colOff>165100</xdr:colOff>
      <xdr:row>37</xdr:row>
      <xdr:rowOff>102235</xdr:rowOff>
    </xdr:to>
    <xdr:sp macro="" textlink="">
      <xdr:nvSpPr>
        <xdr:cNvPr id="421" name="フローチャート: 判断 420">
          <a:extLst>
            <a:ext uri="{FF2B5EF4-FFF2-40B4-BE49-F238E27FC236}">
              <a16:creationId xmlns:a16="http://schemas.microsoft.com/office/drawing/2014/main" id="{788C9DDE-E927-4B58-B689-9E63D2BE4123}"/>
            </a:ext>
          </a:extLst>
        </xdr:cNvPr>
        <xdr:cNvSpPr/>
      </xdr:nvSpPr>
      <xdr:spPr>
        <a:xfrm>
          <a:off x="12804140" y="620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61595</xdr:rowOff>
    </xdr:from>
    <xdr:to>
      <xdr:col>72</xdr:col>
      <xdr:colOff>38100</xdr:colOff>
      <xdr:row>37</xdr:row>
      <xdr:rowOff>163195</xdr:rowOff>
    </xdr:to>
    <xdr:sp macro="" textlink="">
      <xdr:nvSpPr>
        <xdr:cNvPr id="422" name="フローチャート: 判断 421">
          <a:extLst>
            <a:ext uri="{FF2B5EF4-FFF2-40B4-BE49-F238E27FC236}">
              <a16:creationId xmlns:a16="http://schemas.microsoft.com/office/drawing/2014/main" id="{3D911DD2-A844-4E1E-8976-6B89ECFA898A}"/>
            </a:ext>
          </a:extLst>
        </xdr:cNvPr>
        <xdr:cNvSpPr/>
      </xdr:nvSpPr>
      <xdr:spPr>
        <a:xfrm>
          <a:off x="12029440" y="6264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84455</xdr:rowOff>
    </xdr:from>
    <xdr:to>
      <xdr:col>67</xdr:col>
      <xdr:colOff>101600</xdr:colOff>
      <xdr:row>38</xdr:row>
      <xdr:rowOff>14605</xdr:rowOff>
    </xdr:to>
    <xdr:sp macro="" textlink="">
      <xdr:nvSpPr>
        <xdr:cNvPr id="423" name="フローチャート: 判断 422">
          <a:extLst>
            <a:ext uri="{FF2B5EF4-FFF2-40B4-BE49-F238E27FC236}">
              <a16:creationId xmlns:a16="http://schemas.microsoft.com/office/drawing/2014/main" id="{C5D420C3-1231-442D-BC69-3E38F301F12D}"/>
            </a:ext>
          </a:extLst>
        </xdr:cNvPr>
        <xdr:cNvSpPr/>
      </xdr:nvSpPr>
      <xdr:spPr>
        <a:xfrm>
          <a:off x="11231880" y="62871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0CC56B64-4A6F-4FC3-B97E-E716913568B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BC7D7F9-3049-4906-87AD-DE5CAB7F531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FFF8CCB0-975E-48D3-BC75-B4D78B723C8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B850AA01-6EAD-48C6-8159-335E8BDA751A}"/>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61971B03-2830-42C9-9542-E3E2E6321229}"/>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21590</xdr:rowOff>
    </xdr:from>
    <xdr:to>
      <xdr:col>85</xdr:col>
      <xdr:colOff>177800</xdr:colOff>
      <xdr:row>38</xdr:row>
      <xdr:rowOff>123190</xdr:rowOff>
    </xdr:to>
    <xdr:sp macro="" textlink="">
      <xdr:nvSpPr>
        <xdr:cNvPr id="429" name="楕円 428">
          <a:extLst>
            <a:ext uri="{FF2B5EF4-FFF2-40B4-BE49-F238E27FC236}">
              <a16:creationId xmlns:a16="http://schemas.microsoft.com/office/drawing/2014/main" id="{1128E65A-799A-4C93-8727-B73169C43849}"/>
            </a:ext>
          </a:extLst>
        </xdr:cNvPr>
        <xdr:cNvSpPr/>
      </xdr:nvSpPr>
      <xdr:spPr>
        <a:xfrm>
          <a:off x="14325600" y="63919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17</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8D84119C-4D93-4AA0-974F-02712A1872FD}"/>
            </a:ext>
          </a:extLst>
        </xdr:cNvPr>
        <xdr:cNvSpPr txBox="1"/>
      </xdr:nvSpPr>
      <xdr:spPr>
        <a:xfrm>
          <a:off x="14414500"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109220</xdr:rowOff>
    </xdr:from>
    <xdr:to>
      <xdr:col>81</xdr:col>
      <xdr:colOff>101600</xdr:colOff>
      <xdr:row>39</xdr:row>
      <xdr:rowOff>39370</xdr:rowOff>
    </xdr:to>
    <xdr:sp macro="" textlink="">
      <xdr:nvSpPr>
        <xdr:cNvPr id="431" name="楕円 430">
          <a:extLst>
            <a:ext uri="{FF2B5EF4-FFF2-40B4-BE49-F238E27FC236}">
              <a16:creationId xmlns:a16="http://schemas.microsoft.com/office/drawing/2014/main" id="{1A427FEF-F77F-446F-BBBC-C0E6BCB3FB5D}"/>
            </a:ext>
          </a:extLst>
        </xdr:cNvPr>
        <xdr:cNvSpPr/>
      </xdr:nvSpPr>
      <xdr:spPr>
        <a:xfrm>
          <a:off x="13578840" y="647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72390</xdr:rowOff>
    </xdr:from>
    <xdr:to>
      <xdr:col>85</xdr:col>
      <xdr:colOff>127000</xdr:colOff>
      <xdr:row>38</xdr:row>
      <xdr:rowOff>160020</xdr:rowOff>
    </xdr:to>
    <xdr:cxnSp macro="">
      <xdr:nvCxnSpPr>
        <xdr:cNvPr id="432" name="直線コネクタ 431">
          <a:extLst>
            <a:ext uri="{FF2B5EF4-FFF2-40B4-BE49-F238E27FC236}">
              <a16:creationId xmlns:a16="http://schemas.microsoft.com/office/drawing/2014/main" id="{E0EB5361-3081-4865-8EA6-9F0FC06664AD}"/>
            </a:ext>
          </a:extLst>
        </xdr:cNvPr>
        <xdr:cNvCxnSpPr/>
      </xdr:nvCxnSpPr>
      <xdr:spPr>
        <a:xfrm flipV="1">
          <a:off x="13629640" y="6442710"/>
          <a:ext cx="74676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118745</xdr:rowOff>
    </xdr:from>
    <xdr:to>
      <xdr:col>76</xdr:col>
      <xdr:colOff>165100</xdr:colOff>
      <xdr:row>39</xdr:row>
      <xdr:rowOff>48895</xdr:rowOff>
    </xdr:to>
    <xdr:sp macro="" textlink="">
      <xdr:nvSpPr>
        <xdr:cNvPr id="433" name="楕円 432">
          <a:extLst>
            <a:ext uri="{FF2B5EF4-FFF2-40B4-BE49-F238E27FC236}">
              <a16:creationId xmlns:a16="http://schemas.microsoft.com/office/drawing/2014/main" id="{CA908EA8-40E5-449D-9031-F69EE1817185}"/>
            </a:ext>
          </a:extLst>
        </xdr:cNvPr>
        <xdr:cNvSpPr/>
      </xdr:nvSpPr>
      <xdr:spPr>
        <a:xfrm>
          <a:off x="12804140" y="6489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160020</xdr:rowOff>
    </xdr:from>
    <xdr:to>
      <xdr:col>81</xdr:col>
      <xdr:colOff>50800</xdr:colOff>
      <xdr:row>38</xdr:row>
      <xdr:rowOff>169545</xdr:rowOff>
    </xdr:to>
    <xdr:cxnSp macro="">
      <xdr:nvCxnSpPr>
        <xdr:cNvPr id="434" name="直線コネクタ 433">
          <a:extLst>
            <a:ext uri="{FF2B5EF4-FFF2-40B4-BE49-F238E27FC236}">
              <a16:creationId xmlns:a16="http://schemas.microsoft.com/office/drawing/2014/main" id="{3A863B15-CF00-4BDD-9390-B2B96FC3CC69}"/>
            </a:ext>
          </a:extLst>
        </xdr:cNvPr>
        <xdr:cNvCxnSpPr/>
      </xdr:nvCxnSpPr>
      <xdr:spPr>
        <a:xfrm flipV="1">
          <a:off x="12854940" y="6530340"/>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73025</xdr:rowOff>
    </xdr:from>
    <xdr:to>
      <xdr:col>72</xdr:col>
      <xdr:colOff>38100</xdr:colOff>
      <xdr:row>39</xdr:row>
      <xdr:rowOff>3175</xdr:rowOff>
    </xdr:to>
    <xdr:sp macro="" textlink="">
      <xdr:nvSpPr>
        <xdr:cNvPr id="435" name="楕円 434">
          <a:extLst>
            <a:ext uri="{FF2B5EF4-FFF2-40B4-BE49-F238E27FC236}">
              <a16:creationId xmlns:a16="http://schemas.microsoft.com/office/drawing/2014/main" id="{16B8F4C9-653C-4CC0-A146-04AB88DEEA34}"/>
            </a:ext>
          </a:extLst>
        </xdr:cNvPr>
        <xdr:cNvSpPr/>
      </xdr:nvSpPr>
      <xdr:spPr>
        <a:xfrm>
          <a:off x="12029440" y="64433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123825</xdr:rowOff>
    </xdr:from>
    <xdr:to>
      <xdr:col>76</xdr:col>
      <xdr:colOff>114300</xdr:colOff>
      <xdr:row>38</xdr:row>
      <xdr:rowOff>169545</xdr:rowOff>
    </xdr:to>
    <xdr:cxnSp macro="">
      <xdr:nvCxnSpPr>
        <xdr:cNvPr id="436" name="直線コネクタ 435">
          <a:extLst>
            <a:ext uri="{FF2B5EF4-FFF2-40B4-BE49-F238E27FC236}">
              <a16:creationId xmlns:a16="http://schemas.microsoft.com/office/drawing/2014/main" id="{D2609D23-8BC3-46E4-9507-E1F756ADFB80}"/>
            </a:ext>
          </a:extLst>
        </xdr:cNvPr>
        <xdr:cNvCxnSpPr/>
      </xdr:nvCxnSpPr>
      <xdr:spPr>
        <a:xfrm>
          <a:off x="12072620" y="6494145"/>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82550</xdr:rowOff>
    </xdr:from>
    <xdr:to>
      <xdr:col>67</xdr:col>
      <xdr:colOff>101600</xdr:colOff>
      <xdr:row>39</xdr:row>
      <xdr:rowOff>12700</xdr:rowOff>
    </xdr:to>
    <xdr:sp macro="" textlink="">
      <xdr:nvSpPr>
        <xdr:cNvPr id="437" name="楕円 436">
          <a:extLst>
            <a:ext uri="{FF2B5EF4-FFF2-40B4-BE49-F238E27FC236}">
              <a16:creationId xmlns:a16="http://schemas.microsoft.com/office/drawing/2014/main" id="{401082BF-4CC1-477E-A75D-F01E1ED7A372}"/>
            </a:ext>
          </a:extLst>
        </xdr:cNvPr>
        <xdr:cNvSpPr/>
      </xdr:nvSpPr>
      <xdr:spPr>
        <a:xfrm>
          <a:off x="11231880" y="645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123825</xdr:rowOff>
    </xdr:from>
    <xdr:to>
      <xdr:col>71</xdr:col>
      <xdr:colOff>177800</xdr:colOff>
      <xdr:row>38</xdr:row>
      <xdr:rowOff>133350</xdr:rowOff>
    </xdr:to>
    <xdr:cxnSp macro="">
      <xdr:nvCxnSpPr>
        <xdr:cNvPr id="438" name="直線コネクタ 437">
          <a:extLst>
            <a:ext uri="{FF2B5EF4-FFF2-40B4-BE49-F238E27FC236}">
              <a16:creationId xmlns:a16="http://schemas.microsoft.com/office/drawing/2014/main" id="{F6F1F223-2791-4F4F-AEA3-9DC66E35A401}"/>
            </a:ext>
          </a:extLst>
        </xdr:cNvPr>
        <xdr:cNvCxnSpPr/>
      </xdr:nvCxnSpPr>
      <xdr:spPr>
        <a:xfrm flipV="1">
          <a:off x="11282680" y="649414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114952</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D811A3DB-AA5C-4741-B17A-2F8C6C1003E7}"/>
            </a:ext>
          </a:extLst>
        </xdr:cNvPr>
        <xdr:cNvSpPr txBox="1"/>
      </xdr:nvSpPr>
      <xdr:spPr>
        <a:xfrm>
          <a:off x="1343724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118762</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C6802783-89E6-4E04-823B-2438F2544926}"/>
            </a:ext>
          </a:extLst>
        </xdr:cNvPr>
        <xdr:cNvSpPr txBox="1"/>
      </xdr:nvSpPr>
      <xdr:spPr>
        <a:xfrm>
          <a:off x="12675244" y="598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8272</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CA13B542-FED4-45F7-9AD9-EAB0B4D32016}"/>
            </a:ext>
          </a:extLst>
        </xdr:cNvPr>
        <xdr:cNvSpPr txBox="1"/>
      </xdr:nvSpPr>
      <xdr:spPr>
        <a:xfrm>
          <a:off x="119005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31132</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E2263729-C39C-41D3-AA47-BD5D1FCA61FD}"/>
            </a:ext>
          </a:extLst>
        </xdr:cNvPr>
        <xdr:cNvSpPr txBox="1"/>
      </xdr:nvSpPr>
      <xdr:spPr>
        <a:xfrm>
          <a:off x="11102984" y="606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30497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F8BC083F-5A11-4564-ACB2-F0875831B0C8}"/>
            </a:ext>
          </a:extLst>
        </xdr:cNvPr>
        <xdr:cNvSpPr txBox="1"/>
      </xdr:nvSpPr>
      <xdr:spPr>
        <a:xfrm>
          <a:off x="134372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40022</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689A9F8A-D538-4117-88F5-1DA7E4C36695}"/>
            </a:ext>
          </a:extLst>
        </xdr:cNvPr>
        <xdr:cNvSpPr txBox="1"/>
      </xdr:nvSpPr>
      <xdr:spPr>
        <a:xfrm>
          <a:off x="1267524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165752</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2E61AB55-CB20-4110-A55E-D15B1C18F1D8}"/>
            </a:ext>
          </a:extLst>
        </xdr:cNvPr>
        <xdr:cNvSpPr txBox="1"/>
      </xdr:nvSpPr>
      <xdr:spPr>
        <a:xfrm>
          <a:off x="119005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3827</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7724DC7B-1A09-4948-9D91-02D7BF158465}"/>
            </a:ext>
          </a:extLst>
        </xdr:cNvPr>
        <xdr:cNvSpPr txBox="1"/>
      </xdr:nvSpPr>
      <xdr:spPr>
        <a:xfrm>
          <a:off x="1110298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962307CC-E9A9-4866-8C70-481334A603D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456EFDDE-540C-4A93-9BAB-0103F1074D7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297E465E-AAB4-41E3-8313-2B11107BE8F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6DE13049-F7C2-44D1-81C0-A2D161011026}"/>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A3F3B3F0-C9B4-400D-B098-628F2E8F5B1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7C53F7E0-0D68-44E3-B822-8996D7BC5C4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943CB0A9-2A04-4868-9F80-DE9A92DF1DE1}"/>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52005A48-1F01-434B-9D20-BE6B5B59079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3C67EE5A-1C59-41F7-9B6E-61F2C78BFDF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B9DECFD1-4C07-40E2-A4DA-913C8AD5C98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F3A2FD22-5FBC-4F94-A0EF-7758D48D30A3}"/>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F748EF75-C3B7-4635-9FC1-DCD546E9EAC7}"/>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0CBD3390-FA69-4F93-A8A3-88C6961C1FB3}"/>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02A345AA-2FE3-4656-A536-8BC6BECB4BD7}"/>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2D4C31D1-7EA9-41A7-AE32-4D9BD2FE26A5}"/>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2BA3725F-8CF4-4AB5-9738-6165FD4269D5}"/>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ED19E1FB-6448-45C0-82CB-D635E85BD854}"/>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31850167-882A-49F5-85C2-B16DD836ABCD}"/>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375BA7E1-298C-49D2-AC7E-3AF327E9ADE1}"/>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BBA84365-DBE2-4B79-BF0A-C8369F3C946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2B6AA1D3-DD8D-42BF-8FD7-87D3384714F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92202</xdr:rowOff>
    </xdr:from>
    <xdr:to>
      <xdr:col>116</xdr:col>
      <xdr:colOff>62864</xdr:colOff>
      <xdr:row>41</xdr:row>
      <xdr:rowOff>78486</xdr:rowOff>
    </xdr:to>
    <xdr:cxnSp macro="">
      <xdr:nvCxnSpPr>
        <xdr:cNvPr id="468" name="直線コネクタ 467">
          <a:extLst>
            <a:ext uri="{FF2B5EF4-FFF2-40B4-BE49-F238E27FC236}">
              <a16:creationId xmlns:a16="http://schemas.microsoft.com/office/drawing/2014/main" id="{85E97DD8-05A6-400A-BEE6-49955BF3F0F9}"/>
            </a:ext>
          </a:extLst>
        </xdr:cNvPr>
        <xdr:cNvCxnSpPr/>
      </xdr:nvCxnSpPr>
      <xdr:spPr>
        <a:xfrm flipV="1">
          <a:off x="19509104" y="5959602"/>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EF865322-BBAC-48B2-83AF-D54E6809F9B4}"/>
            </a:ext>
          </a:extLst>
        </xdr:cNvPr>
        <xdr:cNvSpPr txBox="1"/>
      </xdr:nvSpPr>
      <xdr:spPr>
        <a:xfrm>
          <a:off x="19547840" y="695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70" name="直線コネクタ 469">
          <a:extLst>
            <a:ext uri="{FF2B5EF4-FFF2-40B4-BE49-F238E27FC236}">
              <a16:creationId xmlns:a16="http://schemas.microsoft.com/office/drawing/2014/main" id="{26404092-547C-4170-A68B-8CCA8A1C71D9}"/>
            </a:ext>
          </a:extLst>
        </xdr:cNvPr>
        <xdr:cNvCxnSpPr/>
      </xdr:nvCxnSpPr>
      <xdr:spPr>
        <a:xfrm>
          <a:off x="19443700" y="69517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38879</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BFDB11A6-48CF-424B-9AB5-244CBE1C895B}"/>
            </a:ext>
          </a:extLst>
        </xdr:cNvPr>
        <xdr:cNvSpPr txBox="1"/>
      </xdr:nvSpPr>
      <xdr:spPr>
        <a:xfrm>
          <a:off x="19547840" y="573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92202</xdr:rowOff>
    </xdr:from>
    <xdr:to>
      <xdr:col>116</xdr:col>
      <xdr:colOff>152400</xdr:colOff>
      <xdr:row>35</xdr:row>
      <xdr:rowOff>92202</xdr:rowOff>
    </xdr:to>
    <xdr:cxnSp macro="">
      <xdr:nvCxnSpPr>
        <xdr:cNvPr id="472" name="直線コネクタ 471">
          <a:extLst>
            <a:ext uri="{FF2B5EF4-FFF2-40B4-BE49-F238E27FC236}">
              <a16:creationId xmlns:a16="http://schemas.microsoft.com/office/drawing/2014/main" id="{FAB7D065-DB36-4D6A-97D0-E590FE2EE65A}"/>
            </a:ext>
          </a:extLst>
        </xdr:cNvPr>
        <xdr:cNvCxnSpPr/>
      </xdr:nvCxnSpPr>
      <xdr:spPr>
        <a:xfrm>
          <a:off x="19443700" y="59596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132859</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E8254A38-66D5-4234-9A20-3A3ADACB4345}"/>
            </a:ext>
          </a:extLst>
        </xdr:cNvPr>
        <xdr:cNvSpPr txBox="1"/>
      </xdr:nvSpPr>
      <xdr:spPr>
        <a:xfrm>
          <a:off x="19547840" y="650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109982</xdr:rowOff>
    </xdr:from>
    <xdr:to>
      <xdr:col>116</xdr:col>
      <xdr:colOff>114300</xdr:colOff>
      <xdr:row>40</xdr:row>
      <xdr:rowOff>40132</xdr:rowOff>
    </xdr:to>
    <xdr:sp macro="" textlink="">
      <xdr:nvSpPr>
        <xdr:cNvPr id="474" name="フローチャート: 判断 473">
          <a:extLst>
            <a:ext uri="{FF2B5EF4-FFF2-40B4-BE49-F238E27FC236}">
              <a16:creationId xmlns:a16="http://schemas.microsoft.com/office/drawing/2014/main" id="{E72D2F9A-3B2E-43C3-A70A-8DCE0A70C46D}"/>
            </a:ext>
          </a:extLst>
        </xdr:cNvPr>
        <xdr:cNvSpPr/>
      </xdr:nvSpPr>
      <xdr:spPr>
        <a:xfrm>
          <a:off x="19458940" y="66479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5" name="フローチャート: 判断 474">
          <a:extLst>
            <a:ext uri="{FF2B5EF4-FFF2-40B4-BE49-F238E27FC236}">
              <a16:creationId xmlns:a16="http://schemas.microsoft.com/office/drawing/2014/main" id="{92D5149C-24B2-4188-981F-E7006C46427B}"/>
            </a:ext>
          </a:extLst>
        </xdr:cNvPr>
        <xdr:cNvSpPr/>
      </xdr:nvSpPr>
      <xdr:spPr>
        <a:xfrm>
          <a:off x="1873504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a:extLst>
            <a:ext uri="{FF2B5EF4-FFF2-40B4-BE49-F238E27FC236}">
              <a16:creationId xmlns:a16="http://schemas.microsoft.com/office/drawing/2014/main" id="{8AB4FFF6-B140-4E6F-B80E-1F153D4731DF}"/>
            </a:ext>
          </a:extLst>
        </xdr:cNvPr>
        <xdr:cNvSpPr/>
      </xdr:nvSpPr>
      <xdr:spPr>
        <a:xfrm>
          <a:off x="1793748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64262</xdr:rowOff>
    </xdr:from>
    <xdr:to>
      <xdr:col>102</xdr:col>
      <xdr:colOff>165100</xdr:colOff>
      <xdr:row>39</xdr:row>
      <xdr:rowOff>165862</xdr:rowOff>
    </xdr:to>
    <xdr:sp macro="" textlink="">
      <xdr:nvSpPr>
        <xdr:cNvPr id="477" name="フローチャート: 判断 476">
          <a:extLst>
            <a:ext uri="{FF2B5EF4-FFF2-40B4-BE49-F238E27FC236}">
              <a16:creationId xmlns:a16="http://schemas.microsoft.com/office/drawing/2014/main" id="{2D38CDE1-BED0-4D3F-9D8E-61D304C153BC}"/>
            </a:ext>
          </a:extLst>
        </xdr:cNvPr>
        <xdr:cNvSpPr/>
      </xdr:nvSpPr>
      <xdr:spPr>
        <a:xfrm>
          <a:off x="1716278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68834</xdr:rowOff>
    </xdr:from>
    <xdr:to>
      <xdr:col>98</xdr:col>
      <xdr:colOff>38100</xdr:colOff>
      <xdr:row>39</xdr:row>
      <xdr:rowOff>170434</xdr:rowOff>
    </xdr:to>
    <xdr:sp macro="" textlink="">
      <xdr:nvSpPr>
        <xdr:cNvPr id="478" name="フローチャート: 判断 477">
          <a:extLst>
            <a:ext uri="{FF2B5EF4-FFF2-40B4-BE49-F238E27FC236}">
              <a16:creationId xmlns:a16="http://schemas.microsoft.com/office/drawing/2014/main" id="{AB08E4D5-654C-4803-8D0D-33C1D0A4B058}"/>
            </a:ext>
          </a:extLst>
        </xdr:cNvPr>
        <xdr:cNvSpPr/>
      </xdr:nvSpPr>
      <xdr:spPr>
        <a:xfrm>
          <a:off x="16388080" y="66067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F3B0719A-BDB2-474E-8057-122204FBE28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6F7B117C-AA6E-4030-97A3-9412EAC8A5B6}"/>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381506B6-D853-40BE-8536-6121A345BCB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1E5610FB-061E-4CBE-BDAC-672E44953A88}"/>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9155E255-CAD7-4F73-BFE5-13F3EDB8A75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4" name="楕円 483">
          <a:extLst>
            <a:ext uri="{FF2B5EF4-FFF2-40B4-BE49-F238E27FC236}">
              <a16:creationId xmlns:a16="http://schemas.microsoft.com/office/drawing/2014/main" id="{59BF01ED-D677-418F-9F15-F957984694E8}"/>
            </a:ext>
          </a:extLst>
        </xdr:cNvPr>
        <xdr:cNvSpPr/>
      </xdr:nvSpPr>
      <xdr:spPr>
        <a:xfrm>
          <a:off x="1945894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129557</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24663D43-D75B-4992-B92B-80FC55BA3DD3}"/>
            </a:ext>
          </a:extLst>
        </xdr:cNvPr>
        <xdr:cNvSpPr txBox="1"/>
      </xdr:nvSpPr>
      <xdr:spPr>
        <a:xfrm>
          <a:off x="19547840" y="66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141986</xdr:rowOff>
    </xdr:from>
    <xdr:to>
      <xdr:col>112</xdr:col>
      <xdr:colOff>38100</xdr:colOff>
      <xdr:row>40</xdr:row>
      <xdr:rowOff>72136</xdr:rowOff>
    </xdr:to>
    <xdr:sp macro="" textlink="">
      <xdr:nvSpPr>
        <xdr:cNvPr id="486" name="楕円 485">
          <a:extLst>
            <a:ext uri="{FF2B5EF4-FFF2-40B4-BE49-F238E27FC236}">
              <a16:creationId xmlns:a16="http://schemas.microsoft.com/office/drawing/2014/main" id="{2A8F6E20-BB2C-4272-BDB7-C2E980BDFD9D}"/>
            </a:ext>
          </a:extLst>
        </xdr:cNvPr>
        <xdr:cNvSpPr/>
      </xdr:nvSpPr>
      <xdr:spPr>
        <a:xfrm>
          <a:off x="18735040" y="66799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21336</xdr:rowOff>
    </xdr:from>
    <xdr:to>
      <xdr:col>116</xdr:col>
      <xdr:colOff>63500</xdr:colOff>
      <xdr:row>40</xdr:row>
      <xdr:rowOff>30480</xdr:rowOff>
    </xdr:to>
    <xdr:cxnSp macro="">
      <xdr:nvCxnSpPr>
        <xdr:cNvPr id="487" name="直線コネクタ 486">
          <a:extLst>
            <a:ext uri="{FF2B5EF4-FFF2-40B4-BE49-F238E27FC236}">
              <a16:creationId xmlns:a16="http://schemas.microsoft.com/office/drawing/2014/main" id="{2C6C8D02-AD71-43DC-970C-46E4A93C94A4}"/>
            </a:ext>
          </a:extLst>
        </xdr:cNvPr>
        <xdr:cNvCxnSpPr/>
      </xdr:nvCxnSpPr>
      <xdr:spPr>
        <a:xfrm>
          <a:off x="18778220" y="6726936"/>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151130</xdr:rowOff>
    </xdr:from>
    <xdr:to>
      <xdr:col>107</xdr:col>
      <xdr:colOff>101600</xdr:colOff>
      <xdr:row>40</xdr:row>
      <xdr:rowOff>81280</xdr:rowOff>
    </xdr:to>
    <xdr:sp macro="" textlink="">
      <xdr:nvSpPr>
        <xdr:cNvPr id="488" name="楕円 487">
          <a:extLst>
            <a:ext uri="{FF2B5EF4-FFF2-40B4-BE49-F238E27FC236}">
              <a16:creationId xmlns:a16="http://schemas.microsoft.com/office/drawing/2014/main" id="{AD5096D4-D873-4726-8C7D-076DB44444E2}"/>
            </a:ext>
          </a:extLst>
        </xdr:cNvPr>
        <xdr:cNvSpPr/>
      </xdr:nvSpPr>
      <xdr:spPr>
        <a:xfrm>
          <a:off x="1793748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21336</xdr:rowOff>
    </xdr:from>
    <xdr:to>
      <xdr:col>111</xdr:col>
      <xdr:colOff>177800</xdr:colOff>
      <xdr:row>40</xdr:row>
      <xdr:rowOff>30480</xdr:rowOff>
    </xdr:to>
    <xdr:cxnSp macro="">
      <xdr:nvCxnSpPr>
        <xdr:cNvPr id="489" name="直線コネクタ 488">
          <a:extLst>
            <a:ext uri="{FF2B5EF4-FFF2-40B4-BE49-F238E27FC236}">
              <a16:creationId xmlns:a16="http://schemas.microsoft.com/office/drawing/2014/main" id="{8591B1CF-1B66-4A76-B011-4602C0CCA01E}"/>
            </a:ext>
          </a:extLst>
        </xdr:cNvPr>
        <xdr:cNvCxnSpPr/>
      </xdr:nvCxnSpPr>
      <xdr:spPr>
        <a:xfrm flipV="1">
          <a:off x="17988280" y="6726936"/>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146558</xdr:rowOff>
    </xdr:from>
    <xdr:to>
      <xdr:col>102</xdr:col>
      <xdr:colOff>165100</xdr:colOff>
      <xdr:row>40</xdr:row>
      <xdr:rowOff>76708</xdr:rowOff>
    </xdr:to>
    <xdr:sp macro="" textlink="">
      <xdr:nvSpPr>
        <xdr:cNvPr id="490" name="楕円 489">
          <a:extLst>
            <a:ext uri="{FF2B5EF4-FFF2-40B4-BE49-F238E27FC236}">
              <a16:creationId xmlns:a16="http://schemas.microsoft.com/office/drawing/2014/main" id="{E914B71B-E8E3-4967-B417-11EFEDA25ECF}"/>
            </a:ext>
          </a:extLst>
        </xdr:cNvPr>
        <xdr:cNvSpPr/>
      </xdr:nvSpPr>
      <xdr:spPr>
        <a:xfrm>
          <a:off x="17162780" y="6684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25908</xdr:rowOff>
    </xdr:from>
    <xdr:to>
      <xdr:col>107</xdr:col>
      <xdr:colOff>50800</xdr:colOff>
      <xdr:row>40</xdr:row>
      <xdr:rowOff>30480</xdr:rowOff>
    </xdr:to>
    <xdr:cxnSp macro="">
      <xdr:nvCxnSpPr>
        <xdr:cNvPr id="491" name="直線コネクタ 490">
          <a:extLst>
            <a:ext uri="{FF2B5EF4-FFF2-40B4-BE49-F238E27FC236}">
              <a16:creationId xmlns:a16="http://schemas.microsoft.com/office/drawing/2014/main" id="{64BA2BEA-5120-4DA4-9167-F565E7155804}"/>
            </a:ext>
          </a:extLst>
        </xdr:cNvPr>
        <xdr:cNvCxnSpPr/>
      </xdr:nvCxnSpPr>
      <xdr:spPr>
        <a:xfrm>
          <a:off x="17213580" y="673150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146558</xdr:rowOff>
    </xdr:from>
    <xdr:to>
      <xdr:col>98</xdr:col>
      <xdr:colOff>38100</xdr:colOff>
      <xdr:row>40</xdr:row>
      <xdr:rowOff>76708</xdr:rowOff>
    </xdr:to>
    <xdr:sp macro="" textlink="">
      <xdr:nvSpPr>
        <xdr:cNvPr id="492" name="楕円 491">
          <a:extLst>
            <a:ext uri="{FF2B5EF4-FFF2-40B4-BE49-F238E27FC236}">
              <a16:creationId xmlns:a16="http://schemas.microsoft.com/office/drawing/2014/main" id="{2EE24DB1-C2EA-44E3-9C42-B8A10D81BAB9}"/>
            </a:ext>
          </a:extLst>
        </xdr:cNvPr>
        <xdr:cNvSpPr/>
      </xdr:nvSpPr>
      <xdr:spPr>
        <a:xfrm>
          <a:off x="16388080" y="6684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25908</xdr:rowOff>
    </xdr:from>
    <xdr:to>
      <xdr:col>102</xdr:col>
      <xdr:colOff>114300</xdr:colOff>
      <xdr:row>40</xdr:row>
      <xdr:rowOff>25908</xdr:rowOff>
    </xdr:to>
    <xdr:cxnSp macro="">
      <xdr:nvCxnSpPr>
        <xdr:cNvPr id="493" name="直線コネクタ 492">
          <a:extLst>
            <a:ext uri="{FF2B5EF4-FFF2-40B4-BE49-F238E27FC236}">
              <a16:creationId xmlns:a16="http://schemas.microsoft.com/office/drawing/2014/main" id="{38896982-1192-44AA-B622-EC9BD0523D28}"/>
            </a:ext>
          </a:extLst>
        </xdr:cNvPr>
        <xdr:cNvCxnSpPr/>
      </xdr:nvCxnSpPr>
      <xdr:spPr>
        <a:xfrm>
          <a:off x="16431260" y="67315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D05476D9-A1F4-44E2-87C3-C9CA91AE056D}"/>
            </a:ext>
          </a:extLst>
        </xdr:cNvPr>
        <xdr:cNvSpPr txBox="1"/>
      </xdr:nvSpPr>
      <xdr:spPr>
        <a:xfrm>
          <a:off x="185611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1EB882B2-B137-4EF5-9FC5-79F2DB6156D5}"/>
            </a:ext>
          </a:extLst>
        </xdr:cNvPr>
        <xdr:cNvSpPr txBox="1"/>
      </xdr:nvSpPr>
      <xdr:spPr>
        <a:xfrm>
          <a:off x="177762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10939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2DCC9F48-5AD8-4C01-BD1C-5D0E2899FF67}"/>
            </a:ext>
          </a:extLst>
        </xdr:cNvPr>
        <xdr:cNvSpPr txBox="1"/>
      </xdr:nvSpPr>
      <xdr:spPr>
        <a:xfrm>
          <a:off x="17001567"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15511</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A9411B7A-BE7F-485F-A990-ED7D39E3E162}"/>
            </a:ext>
          </a:extLst>
        </xdr:cNvPr>
        <xdr:cNvSpPr txBox="1"/>
      </xdr:nvSpPr>
      <xdr:spPr>
        <a:xfrm>
          <a:off x="16226867" y="6385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63263</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54CFC4F1-8FB3-4C04-9BF5-701CFEF93217}"/>
            </a:ext>
          </a:extLst>
        </xdr:cNvPr>
        <xdr:cNvSpPr txBox="1"/>
      </xdr:nvSpPr>
      <xdr:spPr>
        <a:xfrm>
          <a:off x="18561127" y="6768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72407</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14154292-C971-4203-891E-BBE7D306EBB9}"/>
            </a:ext>
          </a:extLst>
        </xdr:cNvPr>
        <xdr:cNvSpPr txBox="1"/>
      </xdr:nvSpPr>
      <xdr:spPr>
        <a:xfrm>
          <a:off x="1777626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67835</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9BCB11F1-138C-47B6-ADEB-741FC55421FC}"/>
            </a:ext>
          </a:extLst>
        </xdr:cNvPr>
        <xdr:cNvSpPr txBox="1"/>
      </xdr:nvSpPr>
      <xdr:spPr>
        <a:xfrm>
          <a:off x="17001567" y="677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67835</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DE905650-A266-4742-9A78-EB070489EDFB}"/>
            </a:ext>
          </a:extLst>
        </xdr:cNvPr>
        <xdr:cNvSpPr txBox="1"/>
      </xdr:nvSpPr>
      <xdr:spPr>
        <a:xfrm>
          <a:off x="16226867" y="677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7763C329-D54F-4745-9F36-C777CA09D12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04BE8B77-BE8E-4E2E-A5D5-E6F05CE2E76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CB729A43-B80A-43C0-A84B-CF1E99B648A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3C301152-1641-4B63-BAE4-9A2A2C04D13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E3D5FF68-91CF-47AE-B800-7960EA0A928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9EA7F6C7-CD29-46FE-AD27-7099326F62F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F20A1916-3BF4-4CCD-AECB-B7367390046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74562E3D-2076-4907-BAE4-09F09920E67A}"/>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73126843-9B63-4036-93DC-93CD5E8F490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1405FC0B-3C66-4F5F-906E-9F347A08A53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E67988A5-305C-4CA6-B962-77BDE618E4E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9AE23C17-0DD8-45B1-98F3-EBC988A42E99}"/>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CE3445DD-9B90-4617-9761-347BBD0CE9D2}"/>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7EB5DAF5-5674-4F61-A9BE-03D78AF5EEC6}"/>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EBA4287F-DBA0-4413-86A9-FC561F49C08C}"/>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481E6F63-EAA9-4A0E-AB65-8F68C72C198D}"/>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E29CCCA3-06A0-487C-AB2A-97C07B050AEB}"/>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447B4F62-E7B2-4863-BC0E-7CC562789D6C}"/>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6D808703-7ACB-4660-A9C2-A272348A6A21}"/>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56B6B87C-781B-4CDC-B702-1D42E1EE428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32D8DCFD-C713-4F2E-8871-0CB3DC22F02D}"/>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26AF9EE1-D10E-475D-A267-719B75503D02}"/>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EEB13E73-1B5A-45EA-BE52-CEF201AB94C0}"/>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8FC8BE06-A288-4851-B376-0C82F7A8969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452FF24C-6ED0-4552-A520-116A5844202E}"/>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CCE09A3A-0E0B-42EF-9527-DF2DD186B99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52251</xdr:rowOff>
    </xdr:from>
    <xdr:to>
      <xdr:col>85</xdr:col>
      <xdr:colOff>126364</xdr:colOff>
      <xdr:row>64</xdr:row>
      <xdr:rowOff>29391</xdr:rowOff>
    </xdr:to>
    <xdr:cxnSp macro="">
      <xdr:nvCxnSpPr>
        <xdr:cNvPr id="528" name="直線コネクタ 527">
          <a:extLst>
            <a:ext uri="{FF2B5EF4-FFF2-40B4-BE49-F238E27FC236}">
              <a16:creationId xmlns:a16="http://schemas.microsoft.com/office/drawing/2014/main" id="{20F51EB6-C7E4-4B17-B2F7-D57BA84137E5}"/>
            </a:ext>
          </a:extLst>
        </xdr:cNvPr>
        <xdr:cNvCxnSpPr/>
      </xdr:nvCxnSpPr>
      <xdr:spPr>
        <a:xfrm flipV="1">
          <a:off x="14375764" y="9440091"/>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33218</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59E04622-F515-43EB-93E8-B20F1B406E1D}"/>
            </a:ext>
          </a:extLst>
        </xdr:cNvPr>
        <xdr:cNvSpPr txBox="1"/>
      </xdr:nvSpPr>
      <xdr:spPr>
        <a:xfrm>
          <a:off x="14414500" y="10762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29391</xdr:rowOff>
    </xdr:from>
    <xdr:to>
      <xdr:col>86</xdr:col>
      <xdr:colOff>25400</xdr:colOff>
      <xdr:row>64</xdr:row>
      <xdr:rowOff>29391</xdr:rowOff>
    </xdr:to>
    <xdr:cxnSp macro="">
      <xdr:nvCxnSpPr>
        <xdr:cNvPr id="530" name="直線コネクタ 529">
          <a:extLst>
            <a:ext uri="{FF2B5EF4-FFF2-40B4-BE49-F238E27FC236}">
              <a16:creationId xmlns:a16="http://schemas.microsoft.com/office/drawing/2014/main" id="{117BFF17-ABCA-4CAD-B1CF-28C851E08DC8}"/>
            </a:ext>
          </a:extLst>
        </xdr:cNvPr>
        <xdr:cNvCxnSpPr/>
      </xdr:nvCxnSpPr>
      <xdr:spPr>
        <a:xfrm>
          <a:off x="14287500" y="107583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170378</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783BD901-1A0E-460E-93FE-E146310B88DE}"/>
            </a:ext>
          </a:extLst>
        </xdr:cNvPr>
        <xdr:cNvSpPr txBox="1"/>
      </xdr:nvSpPr>
      <xdr:spPr>
        <a:xfrm>
          <a:off x="14414500" y="9222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52251</xdr:rowOff>
    </xdr:from>
    <xdr:to>
      <xdr:col>86</xdr:col>
      <xdr:colOff>25400</xdr:colOff>
      <xdr:row>56</xdr:row>
      <xdr:rowOff>52251</xdr:rowOff>
    </xdr:to>
    <xdr:cxnSp macro="">
      <xdr:nvCxnSpPr>
        <xdr:cNvPr id="532" name="直線コネクタ 531">
          <a:extLst>
            <a:ext uri="{FF2B5EF4-FFF2-40B4-BE49-F238E27FC236}">
              <a16:creationId xmlns:a16="http://schemas.microsoft.com/office/drawing/2014/main" id="{85AACC62-F8DC-49B9-841F-A917B8DE5451}"/>
            </a:ext>
          </a:extLst>
        </xdr:cNvPr>
        <xdr:cNvCxnSpPr/>
      </xdr:nvCxnSpPr>
      <xdr:spPr>
        <a:xfrm>
          <a:off x="14287500" y="94400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1468</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9F210B88-AC92-4250-90B1-E4FAB0FEA159}"/>
            </a:ext>
          </a:extLst>
        </xdr:cNvPr>
        <xdr:cNvSpPr txBox="1"/>
      </xdr:nvSpPr>
      <xdr:spPr>
        <a:xfrm>
          <a:off x="14414500" y="98922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534" name="フローチャート: 判断 533">
          <a:extLst>
            <a:ext uri="{FF2B5EF4-FFF2-40B4-BE49-F238E27FC236}">
              <a16:creationId xmlns:a16="http://schemas.microsoft.com/office/drawing/2014/main" id="{582D0CDC-4F19-4EE4-B60C-8BC961B85985}"/>
            </a:ext>
          </a:extLst>
        </xdr:cNvPr>
        <xdr:cNvSpPr/>
      </xdr:nvSpPr>
      <xdr:spPr>
        <a:xfrm>
          <a:off x="14325600" y="100408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535" name="フローチャート: 判断 534">
          <a:extLst>
            <a:ext uri="{FF2B5EF4-FFF2-40B4-BE49-F238E27FC236}">
              <a16:creationId xmlns:a16="http://schemas.microsoft.com/office/drawing/2014/main" id="{5399C378-FA00-4C74-82E8-A5B21441526D}"/>
            </a:ext>
          </a:extLst>
        </xdr:cNvPr>
        <xdr:cNvSpPr/>
      </xdr:nvSpPr>
      <xdr:spPr>
        <a:xfrm>
          <a:off x="13578840" y="100310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133713</xdr:rowOff>
    </xdr:from>
    <xdr:to>
      <xdr:col>76</xdr:col>
      <xdr:colOff>165100</xdr:colOff>
      <xdr:row>60</xdr:row>
      <xdr:rowOff>63863</xdr:rowOff>
    </xdr:to>
    <xdr:sp macro="" textlink="">
      <xdr:nvSpPr>
        <xdr:cNvPr id="536" name="フローチャート: 判断 535">
          <a:extLst>
            <a:ext uri="{FF2B5EF4-FFF2-40B4-BE49-F238E27FC236}">
              <a16:creationId xmlns:a16="http://schemas.microsoft.com/office/drawing/2014/main" id="{FD2E84B7-7956-4D58-81E4-2CA746F88ED3}"/>
            </a:ext>
          </a:extLst>
        </xdr:cNvPr>
        <xdr:cNvSpPr/>
      </xdr:nvSpPr>
      <xdr:spPr>
        <a:xfrm>
          <a:off x="12804140" y="100244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37" name="フローチャート: 判断 536">
          <a:extLst>
            <a:ext uri="{FF2B5EF4-FFF2-40B4-BE49-F238E27FC236}">
              <a16:creationId xmlns:a16="http://schemas.microsoft.com/office/drawing/2014/main" id="{4B6765F6-DF65-46C2-B2AC-5D19E1E6C7CE}"/>
            </a:ext>
          </a:extLst>
        </xdr:cNvPr>
        <xdr:cNvSpPr/>
      </xdr:nvSpPr>
      <xdr:spPr>
        <a:xfrm>
          <a:off x="12029440" y="100310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538" name="フローチャート: 判断 537">
          <a:extLst>
            <a:ext uri="{FF2B5EF4-FFF2-40B4-BE49-F238E27FC236}">
              <a16:creationId xmlns:a16="http://schemas.microsoft.com/office/drawing/2014/main" id="{18C66DD5-C1CA-4C0B-AF53-BF4DDFEA20EA}"/>
            </a:ext>
          </a:extLst>
        </xdr:cNvPr>
        <xdr:cNvSpPr/>
      </xdr:nvSpPr>
      <xdr:spPr>
        <a:xfrm>
          <a:off x="11231880" y="10017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12B986BB-CCA2-42F0-86C1-1CE987184D1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3EBA3286-DADD-4CEB-935B-693046ADDF2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1FAA49DC-04C0-4C1D-B6AE-E7E79872714F}"/>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6AE9922A-2D56-434F-A92E-2B8B48F301A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DF66A40C-B1FB-44BF-8881-239DA06925E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19413</xdr:rowOff>
    </xdr:from>
    <xdr:to>
      <xdr:col>85</xdr:col>
      <xdr:colOff>177800</xdr:colOff>
      <xdr:row>63</xdr:row>
      <xdr:rowOff>121013</xdr:rowOff>
    </xdr:to>
    <xdr:sp macro="" textlink="">
      <xdr:nvSpPr>
        <xdr:cNvPr id="544" name="楕円 543">
          <a:extLst>
            <a:ext uri="{FF2B5EF4-FFF2-40B4-BE49-F238E27FC236}">
              <a16:creationId xmlns:a16="http://schemas.microsoft.com/office/drawing/2014/main" id="{CBD2E4C9-6F02-47D5-B8A2-E0E0E67AF6A9}"/>
            </a:ext>
          </a:extLst>
        </xdr:cNvPr>
        <xdr:cNvSpPr/>
      </xdr:nvSpPr>
      <xdr:spPr>
        <a:xfrm>
          <a:off x="14325600" y="105807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169290</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E6C3F5AF-85BC-4372-A16C-ED05EADBB0F5}"/>
            </a:ext>
          </a:extLst>
        </xdr:cNvPr>
        <xdr:cNvSpPr txBox="1"/>
      </xdr:nvSpPr>
      <xdr:spPr>
        <a:xfrm>
          <a:off x="14414500" y="10562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52070</xdr:rowOff>
    </xdr:from>
    <xdr:to>
      <xdr:col>81</xdr:col>
      <xdr:colOff>101600</xdr:colOff>
      <xdr:row>63</xdr:row>
      <xdr:rowOff>153670</xdr:rowOff>
    </xdr:to>
    <xdr:sp macro="" textlink="">
      <xdr:nvSpPr>
        <xdr:cNvPr id="546" name="楕円 545">
          <a:extLst>
            <a:ext uri="{FF2B5EF4-FFF2-40B4-BE49-F238E27FC236}">
              <a16:creationId xmlns:a16="http://schemas.microsoft.com/office/drawing/2014/main" id="{828A779F-1DF9-432F-A78E-6ED3741F9BAD}"/>
            </a:ext>
          </a:extLst>
        </xdr:cNvPr>
        <xdr:cNvSpPr/>
      </xdr:nvSpPr>
      <xdr:spPr>
        <a:xfrm>
          <a:off x="1357884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70213</xdr:rowOff>
    </xdr:from>
    <xdr:to>
      <xdr:col>85</xdr:col>
      <xdr:colOff>127000</xdr:colOff>
      <xdr:row>63</xdr:row>
      <xdr:rowOff>102870</xdr:rowOff>
    </xdr:to>
    <xdr:cxnSp macro="">
      <xdr:nvCxnSpPr>
        <xdr:cNvPr id="547" name="直線コネクタ 546">
          <a:extLst>
            <a:ext uri="{FF2B5EF4-FFF2-40B4-BE49-F238E27FC236}">
              <a16:creationId xmlns:a16="http://schemas.microsoft.com/office/drawing/2014/main" id="{42EF0DD1-881C-4C1D-9379-01382C7580AF}"/>
            </a:ext>
          </a:extLst>
        </xdr:cNvPr>
        <xdr:cNvCxnSpPr/>
      </xdr:nvCxnSpPr>
      <xdr:spPr>
        <a:xfrm flipV="1">
          <a:off x="13629640" y="10631533"/>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32476</xdr:rowOff>
    </xdr:from>
    <xdr:to>
      <xdr:col>76</xdr:col>
      <xdr:colOff>165100</xdr:colOff>
      <xdr:row>63</xdr:row>
      <xdr:rowOff>134076</xdr:rowOff>
    </xdr:to>
    <xdr:sp macro="" textlink="">
      <xdr:nvSpPr>
        <xdr:cNvPr id="548" name="楕円 547">
          <a:extLst>
            <a:ext uri="{FF2B5EF4-FFF2-40B4-BE49-F238E27FC236}">
              <a16:creationId xmlns:a16="http://schemas.microsoft.com/office/drawing/2014/main" id="{066B2E7B-1827-4DDD-B11D-9AD4F62282C9}"/>
            </a:ext>
          </a:extLst>
        </xdr:cNvPr>
        <xdr:cNvSpPr/>
      </xdr:nvSpPr>
      <xdr:spPr>
        <a:xfrm>
          <a:off x="12804140" y="1059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83276</xdr:rowOff>
    </xdr:from>
    <xdr:to>
      <xdr:col>81</xdr:col>
      <xdr:colOff>50800</xdr:colOff>
      <xdr:row>63</xdr:row>
      <xdr:rowOff>102870</xdr:rowOff>
    </xdr:to>
    <xdr:cxnSp macro="">
      <xdr:nvCxnSpPr>
        <xdr:cNvPr id="549" name="直線コネクタ 548">
          <a:extLst>
            <a:ext uri="{FF2B5EF4-FFF2-40B4-BE49-F238E27FC236}">
              <a16:creationId xmlns:a16="http://schemas.microsoft.com/office/drawing/2014/main" id="{5DDA70C6-145A-416B-8F01-16436323E057}"/>
            </a:ext>
          </a:extLst>
        </xdr:cNvPr>
        <xdr:cNvCxnSpPr/>
      </xdr:nvCxnSpPr>
      <xdr:spPr>
        <a:xfrm>
          <a:off x="12854940" y="10644596"/>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25944</xdr:rowOff>
    </xdr:from>
    <xdr:to>
      <xdr:col>72</xdr:col>
      <xdr:colOff>38100</xdr:colOff>
      <xdr:row>63</xdr:row>
      <xdr:rowOff>127544</xdr:rowOff>
    </xdr:to>
    <xdr:sp macro="" textlink="">
      <xdr:nvSpPr>
        <xdr:cNvPr id="550" name="楕円 549">
          <a:extLst>
            <a:ext uri="{FF2B5EF4-FFF2-40B4-BE49-F238E27FC236}">
              <a16:creationId xmlns:a16="http://schemas.microsoft.com/office/drawing/2014/main" id="{9E05CE20-0702-46BD-8967-5B78C5124DD3}"/>
            </a:ext>
          </a:extLst>
        </xdr:cNvPr>
        <xdr:cNvSpPr/>
      </xdr:nvSpPr>
      <xdr:spPr>
        <a:xfrm>
          <a:off x="12029440" y="105872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76744</xdr:rowOff>
    </xdr:from>
    <xdr:to>
      <xdr:col>76</xdr:col>
      <xdr:colOff>114300</xdr:colOff>
      <xdr:row>63</xdr:row>
      <xdr:rowOff>83276</xdr:rowOff>
    </xdr:to>
    <xdr:cxnSp macro="">
      <xdr:nvCxnSpPr>
        <xdr:cNvPr id="551" name="直線コネクタ 550">
          <a:extLst>
            <a:ext uri="{FF2B5EF4-FFF2-40B4-BE49-F238E27FC236}">
              <a16:creationId xmlns:a16="http://schemas.microsoft.com/office/drawing/2014/main" id="{AEA8B957-EA34-498B-8751-BE3CFC3B9901}"/>
            </a:ext>
          </a:extLst>
        </xdr:cNvPr>
        <xdr:cNvCxnSpPr/>
      </xdr:nvCxnSpPr>
      <xdr:spPr>
        <a:xfrm>
          <a:off x="12072620" y="10638064"/>
          <a:ext cx="7823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168003</xdr:rowOff>
    </xdr:from>
    <xdr:to>
      <xdr:col>67</xdr:col>
      <xdr:colOff>101600</xdr:colOff>
      <xdr:row>63</xdr:row>
      <xdr:rowOff>98153</xdr:rowOff>
    </xdr:to>
    <xdr:sp macro="" textlink="">
      <xdr:nvSpPr>
        <xdr:cNvPr id="552" name="楕円 551">
          <a:extLst>
            <a:ext uri="{FF2B5EF4-FFF2-40B4-BE49-F238E27FC236}">
              <a16:creationId xmlns:a16="http://schemas.microsoft.com/office/drawing/2014/main" id="{A2419F1D-27C4-49E2-A06E-17F724F13665}"/>
            </a:ext>
          </a:extLst>
        </xdr:cNvPr>
        <xdr:cNvSpPr/>
      </xdr:nvSpPr>
      <xdr:spPr>
        <a:xfrm>
          <a:off x="11231880" y="10561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47353</xdr:rowOff>
    </xdr:from>
    <xdr:to>
      <xdr:col>71</xdr:col>
      <xdr:colOff>177800</xdr:colOff>
      <xdr:row>63</xdr:row>
      <xdr:rowOff>76744</xdr:rowOff>
    </xdr:to>
    <xdr:cxnSp macro="">
      <xdr:nvCxnSpPr>
        <xdr:cNvPr id="553" name="直線コネクタ 552">
          <a:extLst>
            <a:ext uri="{FF2B5EF4-FFF2-40B4-BE49-F238E27FC236}">
              <a16:creationId xmlns:a16="http://schemas.microsoft.com/office/drawing/2014/main" id="{CF93B6D3-B689-4286-809D-CDE7AE7D1097}"/>
            </a:ext>
          </a:extLst>
        </xdr:cNvPr>
        <xdr:cNvCxnSpPr/>
      </xdr:nvCxnSpPr>
      <xdr:spPr>
        <a:xfrm>
          <a:off x="11282680" y="10608673"/>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86921</xdr:rowOff>
    </xdr:from>
    <xdr:ext cx="405111" cy="259045"/>
    <xdr:sp macro="" textlink="">
      <xdr:nvSpPr>
        <xdr:cNvPr id="554" name="n_1aveValue【学校施設】&#10;有形固定資産減価償却率">
          <a:extLst>
            <a:ext uri="{FF2B5EF4-FFF2-40B4-BE49-F238E27FC236}">
              <a16:creationId xmlns:a16="http://schemas.microsoft.com/office/drawing/2014/main" id="{FA6385AE-4C38-49E5-8D55-921DF5763B68}"/>
            </a:ext>
          </a:extLst>
        </xdr:cNvPr>
        <xdr:cNvSpPr txBox="1"/>
      </xdr:nvSpPr>
      <xdr:spPr>
        <a:xfrm>
          <a:off x="1343724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80390</xdr:rowOff>
    </xdr:from>
    <xdr:ext cx="405111" cy="259045"/>
    <xdr:sp macro="" textlink="">
      <xdr:nvSpPr>
        <xdr:cNvPr id="555" name="n_2aveValue【学校施設】&#10;有形固定資産減価償却率">
          <a:extLst>
            <a:ext uri="{FF2B5EF4-FFF2-40B4-BE49-F238E27FC236}">
              <a16:creationId xmlns:a16="http://schemas.microsoft.com/office/drawing/2014/main" id="{D9BA2062-9F68-4183-8797-57811B34A93C}"/>
            </a:ext>
          </a:extLst>
        </xdr:cNvPr>
        <xdr:cNvSpPr txBox="1"/>
      </xdr:nvSpPr>
      <xdr:spPr>
        <a:xfrm>
          <a:off x="12675244" y="980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556" name="n_3aveValue【学校施設】&#10;有形固定資産減価償却率">
          <a:extLst>
            <a:ext uri="{FF2B5EF4-FFF2-40B4-BE49-F238E27FC236}">
              <a16:creationId xmlns:a16="http://schemas.microsoft.com/office/drawing/2014/main" id="{3FDC0D32-2F1A-4293-8C06-B2F9EAE462FD}"/>
            </a:ext>
          </a:extLst>
        </xdr:cNvPr>
        <xdr:cNvSpPr txBox="1"/>
      </xdr:nvSpPr>
      <xdr:spPr>
        <a:xfrm>
          <a:off x="1190054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557" name="n_4aveValue【学校施設】&#10;有形固定資産減価償却率">
          <a:extLst>
            <a:ext uri="{FF2B5EF4-FFF2-40B4-BE49-F238E27FC236}">
              <a16:creationId xmlns:a16="http://schemas.microsoft.com/office/drawing/2014/main" id="{97380F94-D996-4BF6-8E2A-AC6052CECAEE}"/>
            </a:ext>
          </a:extLst>
        </xdr:cNvPr>
        <xdr:cNvSpPr txBox="1"/>
      </xdr:nvSpPr>
      <xdr:spPr>
        <a:xfrm>
          <a:off x="11102984" y="979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144797</xdr:rowOff>
    </xdr:from>
    <xdr:ext cx="405111" cy="259045"/>
    <xdr:sp macro="" textlink="">
      <xdr:nvSpPr>
        <xdr:cNvPr id="558" name="n_1mainValue【学校施設】&#10;有形固定資産減価償却率">
          <a:extLst>
            <a:ext uri="{FF2B5EF4-FFF2-40B4-BE49-F238E27FC236}">
              <a16:creationId xmlns:a16="http://schemas.microsoft.com/office/drawing/2014/main" id="{BE19884A-0D51-4BA9-A1E7-C6DA8DA93B00}"/>
            </a:ext>
          </a:extLst>
        </xdr:cNvPr>
        <xdr:cNvSpPr txBox="1"/>
      </xdr:nvSpPr>
      <xdr:spPr>
        <a:xfrm>
          <a:off x="134372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125203</xdr:rowOff>
    </xdr:from>
    <xdr:ext cx="405111" cy="259045"/>
    <xdr:sp macro="" textlink="">
      <xdr:nvSpPr>
        <xdr:cNvPr id="559" name="n_2mainValue【学校施設】&#10;有形固定資産減価償却率">
          <a:extLst>
            <a:ext uri="{FF2B5EF4-FFF2-40B4-BE49-F238E27FC236}">
              <a16:creationId xmlns:a16="http://schemas.microsoft.com/office/drawing/2014/main" id="{AD4C38B7-7D1F-43C6-B62F-9542F82E09A6}"/>
            </a:ext>
          </a:extLst>
        </xdr:cNvPr>
        <xdr:cNvSpPr txBox="1"/>
      </xdr:nvSpPr>
      <xdr:spPr>
        <a:xfrm>
          <a:off x="12675244" y="10686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118671</xdr:rowOff>
    </xdr:from>
    <xdr:ext cx="405111" cy="259045"/>
    <xdr:sp macro="" textlink="">
      <xdr:nvSpPr>
        <xdr:cNvPr id="560" name="n_3mainValue【学校施設】&#10;有形固定資産減価償却率">
          <a:extLst>
            <a:ext uri="{FF2B5EF4-FFF2-40B4-BE49-F238E27FC236}">
              <a16:creationId xmlns:a16="http://schemas.microsoft.com/office/drawing/2014/main" id="{A10888A3-5428-4502-89DB-08A61E1880E1}"/>
            </a:ext>
          </a:extLst>
        </xdr:cNvPr>
        <xdr:cNvSpPr txBox="1"/>
      </xdr:nvSpPr>
      <xdr:spPr>
        <a:xfrm>
          <a:off x="11900544" y="106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89280</xdr:rowOff>
    </xdr:from>
    <xdr:ext cx="405111" cy="259045"/>
    <xdr:sp macro="" textlink="">
      <xdr:nvSpPr>
        <xdr:cNvPr id="561" name="n_4mainValue【学校施設】&#10;有形固定資産減価償却率">
          <a:extLst>
            <a:ext uri="{FF2B5EF4-FFF2-40B4-BE49-F238E27FC236}">
              <a16:creationId xmlns:a16="http://schemas.microsoft.com/office/drawing/2014/main" id="{BCDB20C8-2034-4334-904D-679A49FDA1BD}"/>
            </a:ext>
          </a:extLst>
        </xdr:cNvPr>
        <xdr:cNvSpPr txBox="1"/>
      </xdr:nvSpPr>
      <xdr:spPr>
        <a:xfrm>
          <a:off x="1110298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18CFC970-9DC9-4438-AC40-37CD65F41CEE}"/>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BB270528-DBDD-4D8E-992B-6980975C8A9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2B765459-9D58-4982-ABBE-ECBA11B8A3AB}"/>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E53C9DAE-46D0-4806-AA0B-02391776F1F7}"/>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4D583054-E2EA-429E-A5E6-9ADFD2BB0C9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2DA76286-4C19-458D-A988-E80CC71A7BC5}"/>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A3FD804E-B923-4A21-81C0-0EBC275BD71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5DD0225D-F3CB-43AA-8740-F56B3358377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C019FC1E-A3A3-454D-94EF-A7AAEF884B5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4B34D2EB-2CDA-43D7-A684-40F22DF1E66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ABD82E1F-9DDD-4679-A2C8-7FFBB11F4FF4}"/>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FAAE502E-05D3-4E06-ACC5-86EC5DE36893}"/>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01E5ABFB-B014-4FA6-87E1-74C81C043A2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3911B0BA-6DB3-4B7C-ABA3-657283329BA3}"/>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71587C0A-283E-4799-AF36-04519752B396}"/>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8DE0ACB0-F550-410B-9598-D6A74D37AE18}"/>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A8B0CB75-77B9-4C1A-899A-213D30B07D78}"/>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797E1F72-CFCD-4792-B3AE-0C365C8B314F}"/>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53C9D78D-6762-417A-8EA9-E8AFD9E839C8}"/>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107B20C7-2529-4494-8D2D-02AFC9AA6BEB}"/>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1BB19F21-A8A4-44BE-BB8B-F411BBE008ED}"/>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12F7FBC2-9525-43B1-A138-59DAF525E9F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B8C6B195-AA05-4D68-8179-498F4C2818AD}"/>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0DBFCA18-4912-4730-9799-4B98E4C5049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54610</xdr:rowOff>
    </xdr:from>
    <xdr:to>
      <xdr:col>116</xdr:col>
      <xdr:colOff>62864</xdr:colOff>
      <xdr:row>64</xdr:row>
      <xdr:rowOff>129540</xdr:rowOff>
    </xdr:to>
    <xdr:cxnSp macro="">
      <xdr:nvCxnSpPr>
        <xdr:cNvPr id="586" name="直線コネクタ 585">
          <a:extLst>
            <a:ext uri="{FF2B5EF4-FFF2-40B4-BE49-F238E27FC236}">
              <a16:creationId xmlns:a16="http://schemas.microsoft.com/office/drawing/2014/main" id="{63A24E84-7FEE-43BB-BC83-B9E372931BD1}"/>
            </a:ext>
          </a:extLst>
        </xdr:cNvPr>
        <xdr:cNvCxnSpPr/>
      </xdr:nvCxnSpPr>
      <xdr:spPr>
        <a:xfrm flipV="1">
          <a:off x="19509104" y="9274810"/>
          <a:ext cx="0" cy="1583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133367</xdr:rowOff>
    </xdr:from>
    <xdr:ext cx="469744" cy="259045"/>
    <xdr:sp macro="" textlink="">
      <xdr:nvSpPr>
        <xdr:cNvPr id="587" name="【学校施設】&#10;一人当たり面積最小値テキスト">
          <a:extLst>
            <a:ext uri="{FF2B5EF4-FFF2-40B4-BE49-F238E27FC236}">
              <a16:creationId xmlns:a16="http://schemas.microsoft.com/office/drawing/2014/main" id="{370FCAD6-04FB-42C9-9462-FD6F369CD78A}"/>
            </a:ext>
          </a:extLst>
        </xdr:cNvPr>
        <xdr:cNvSpPr txBox="1"/>
      </xdr:nvSpPr>
      <xdr:spPr>
        <a:xfrm>
          <a:off x="19547840"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129540</xdr:rowOff>
    </xdr:from>
    <xdr:to>
      <xdr:col>116</xdr:col>
      <xdr:colOff>152400</xdr:colOff>
      <xdr:row>64</xdr:row>
      <xdr:rowOff>129540</xdr:rowOff>
    </xdr:to>
    <xdr:cxnSp macro="">
      <xdr:nvCxnSpPr>
        <xdr:cNvPr id="588" name="直線コネクタ 587">
          <a:extLst>
            <a:ext uri="{FF2B5EF4-FFF2-40B4-BE49-F238E27FC236}">
              <a16:creationId xmlns:a16="http://schemas.microsoft.com/office/drawing/2014/main" id="{47EF6A57-64F4-4852-AA8A-AC8247CEED14}"/>
            </a:ext>
          </a:extLst>
        </xdr:cNvPr>
        <xdr:cNvCxnSpPr/>
      </xdr:nvCxnSpPr>
      <xdr:spPr>
        <a:xfrm>
          <a:off x="19443700" y="1085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1287</xdr:rowOff>
    </xdr:from>
    <xdr:ext cx="469744" cy="259045"/>
    <xdr:sp macro="" textlink="">
      <xdr:nvSpPr>
        <xdr:cNvPr id="589" name="【学校施設】&#10;一人当たり面積最大値テキスト">
          <a:extLst>
            <a:ext uri="{FF2B5EF4-FFF2-40B4-BE49-F238E27FC236}">
              <a16:creationId xmlns:a16="http://schemas.microsoft.com/office/drawing/2014/main" id="{A8A1C2A6-0E3F-4E49-B742-D7E158E8BDF4}"/>
            </a:ext>
          </a:extLst>
        </xdr:cNvPr>
        <xdr:cNvSpPr txBox="1"/>
      </xdr:nvSpPr>
      <xdr:spPr>
        <a:xfrm>
          <a:off x="19547840" y="905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54610</xdr:rowOff>
    </xdr:from>
    <xdr:to>
      <xdr:col>116</xdr:col>
      <xdr:colOff>152400</xdr:colOff>
      <xdr:row>55</xdr:row>
      <xdr:rowOff>54610</xdr:rowOff>
    </xdr:to>
    <xdr:cxnSp macro="">
      <xdr:nvCxnSpPr>
        <xdr:cNvPr id="590" name="直線コネクタ 589">
          <a:extLst>
            <a:ext uri="{FF2B5EF4-FFF2-40B4-BE49-F238E27FC236}">
              <a16:creationId xmlns:a16="http://schemas.microsoft.com/office/drawing/2014/main" id="{12C2354C-7DC4-47AC-9761-A095E0AFB1E2}"/>
            </a:ext>
          </a:extLst>
        </xdr:cNvPr>
        <xdr:cNvCxnSpPr/>
      </xdr:nvCxnSpPr>
      <xdr:spPr>
        <a:xfrm>
          <a:off x="19443700" y="9274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591" name="【学校施設】&#10;一人当たり面積平均値テキスト">
          <a:extLst>
            <a:ext uri="{FF2B5EF4-FFF2-40B4-BE49-F238E27FC236}">
              <a16:creationId xmlns:a16="http://schemas.microsoft.com/office/drawing/2014/main" id="{CEBD2B86-A1B4-4E9C-A36E-A3C3BBCA1657}"/>
            </a:ext>
          </a:extLst>
        </xdr:cNvPr>
        <xdr:cNvSpPr txBox="1"/>
      </xdr:nvSpPr>
      <xdr:spPr>
        <a:xfrm>
          <a:off x="19547840" y="1008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92" name="フローチャート: 判断 591">
          <a:extLst>
            <a:ext uri="{FF2B5EF4-FFF2-40B4-BE49-F238E27FC236}">
              <a16:creationId xmlns:a16="http://schemas.microsoft.com/office/drawing/2014/main" id="{1ED87CD8-C338-4C26-9E73-616A6C02C46C}"/>
            </a:ext>
          </a:extLst>
        </xdr:cNvPr>
        <xdr:cNvSpPr/>
      </xdr:nvSpPr>
      <xdr:spPr>
        <a:xfrm>
          <a:off x="1945894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7620</xdr:rowOff>
    </xdr:from>
    <xdr:to>
      <xdr:col>112</xdr:col>
      <xdr:colOff>38100</xdr:colOff>
      <xdr:row>61</xdr:row>
      <xdr:rowOff>109220</xdr:rowOff>
    </xdr:to>
    <xdr:sp macro="" textlink="">
      <xdr:nvSpPr>
        <xdr:cNvPr id="593" name="フローチャート: 判断 592">
          <a:extLst>
            <a:ext uri="{FF2B5EF4-FFF2-40B4-BE49-F238E27FC236}">
              <a16:creationId xmlns:a16="http://schemas.microsoft.com/office/drawing/2014/main" id="{80A2F54C-3253-43C4-8401-EAE8A7FD3140}"/>
            </a:ext>
          </a:extLst>
        </xdr:cNvPr>
        <xdr:cNvSpPr/>
      </xdr:nvSpPr>
      <xdr:spPr>
        <a:xfrm>
          <a:off x="18735040" y="102336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12700</xdr:rowOff>
    </xdr:from>
    <xdr:to>
      <xdr:col>107</xdr:col>
      <xdr:colOff>101600</xdr:colOff>
      <xdr:row>61</xdr:row>
      <xdr:rowOff>114300</xdr:rowOff>
    </xdr:to>
    <xdr:sp macro="" textlink="">
      <xdr:nvSpPr>
        <xdr:cNvPr id="594" name="フローチャート: 判断 593">
          <a:extLst>
            <a:ext uri="{FF2B5EF4-FFF2-40B4-BE49-F238E27FC236}">
              <a16:creationId xmlns:a16="http://schemas.microsoft.com/office/drawing/2014/main" id="{D225A8C1-C398-47DA-8F25-745DCC9E9B7D}"/>
            </a:ext>
          </a:extLst>
        </xdr:cNvPr>
        <xdr:cNvSpPr/>
      </xdr:nvSpPr>
      <xdr:spPr>
        <a:xfrm>
          <a:off x="17937480" y="1023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595" name="フローチャート: 判断 594">
          <a:extLst>
            <a:ext uri="{FF2B5EF4-FFF2-40B4-BE49-F238E27FC236}">
              <a16:creationId xmlns:a16="http://schemas.microsoft.com/office/drawing/2014/main" id="{D729BAF9-EDAC-41F5-BE17-439AA592AD5E}"/>
            </a:ext>
          </a:extLst>
        </xdr:cNvPr>
        <xdr:cNvSpPr/>
      </xdr:nvSpPr>
      <xdr:spPr>
        <a:xfrm>
          <a:off x="17162780" y="1025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60960</xdr:rowOff>
    </xdr:from>
    <xdr:to>
      <xdr:col>98</xdr:col>
      <xdr:colOff>38100</xdr:colOff>
      <xdr:row>61</xdr:row>
      <xdr:rowOff>162560</xdr:rowOff>
    </xdr:to>
    <xdr:sp macro="" textlink="">
      <xdr:nvSpPr>
        <xdr:cNvPr id="596" name="フローチャート: 判断 595">
          <a:extLst>
            <a:ext uri="{FF2B5EF4-FFF2-40B4-BE49-F238E27FC236}">
              <a16:creationId xmlns:a16="http://schemas.microsoft.com/office/drawing/2014/main" id="{A507A406-0560-4D8C-9953-33F7BB9D2796}"/>
            </a:ext>
          </a:extLst>
        </xdr:cNvPr>
        <xdr:cNvSpPr/>
      </xdr:nvSpPr>
      <xdr:spPr>
        <a:xfrm>
          <a:off x="16388080" y="102870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C4241AAC-146E-4B00-8A92-5C1506A9A359}"/>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64C9C5A-94CC-4044-9084-212E88D1C0F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5603102A-2A7F-4825-BAAE-11506359A79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1782F448-1018-4F3E-BA3E-5570DE4837C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819A60B-CF21-40BE-9229-D878E899971F}"/>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92710</xdr:rowOff>
    </xdr:from>
    <xdr:to>
      <xdr:col>116</xdr:col>
      <xdr:colOff>114300</xdr:colOff>
      <xdr:row>62</xdr:row>
      <xdr:rowOff>22860</xdr:rowOff>
    </xdr:to>
    <xdr:sp macro="" textlink="">
      <xdr:nvSpPr>
        <xdr:cNvPr id="602" name="楕円 601">
          <a:extLst>
            <a:ext uri="{FF2B5EF4-FFF2-40B4-BE49-F238E27FC236}">
              <a16:creationId xmlns:a16="http://schemas.microsoft.com/office/drawing/2014/main" id="{76A8C8FA-AD03-4B53-ABD3-25D5136AA007}"/>
            </a:ext>
          </a:extLst>
        </xdr:cNvPr>
        <xdr:cNvSpPr/>
      </xdr:nvSpPr>
      <xdr:spPr>
        <a:xfrm>
          <a:off x="19458940" y="10318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71137</xdr:rowOff>
    </xdr:from>
    <xdr:ext cx="469744" cy="259045"/>
    <xdr:sp macro="" textlink="">
      <xdr:nvSpPr>
        <xdr:cNvPr id="603" name="【学校施設】&#10;一人当たり面積該当値テキスト">
          <a:extLst>
            <a:ext uri="{FF2B5EF4-FFF2-40B4-BE49-F238E27FC236}">
              <a16:creationId xmlns:a16="http://schemas.microsoft.com/office/drawing/2014/main" id="{917D786F-7139-466C-99EB-AF9EB42571C3}"/>
            </a:ext>
          </a:extLst>
        </xdr:cNvPr>
        <xdr:cNvSpPr txBox="1"/>
      </xdr:nvSpPr>
      <xdr:spPr>
        <a:xfrm>
          <a:off x="19547840"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88900</xdr:rowOff>
    </xdr:from>
    <xdr:to>
      <xdr:col>112</xdr:col>
      <xdr:colOff>38100</xdr:colOff>
      <xdr:row>62</xdr:row>
      <xdr:rowOff>19050</xdr:rowOff>
    </xdr:to>
    <xdr:sp macro="" textlink="">
      <xdr:nvSpPr>
        <xdr:cNvPr id="604" name="楕円 603">
          <a:extLst>
            <a:ext uri="{FF2B5EF4-FFF2-40B4-BE49-F238E27FC236}">
              <a16:creationId xmlns:a16="http://schemas.microsoft.com/office/drawing/2014/main" id="{E18B9EDF-C562-4EEA-9499-F0810ADAFFF6}"/>
            </a:ext>
          </a:extLst>
        </xdr:cNvPr>
        <xdr:cNvSpPr/>
      </xdr:nvSpPr>
      <xdr:spPr>
        <a:xfrm>
          <a:off x="18735040" y="10314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139700</xdr:rowOff>
    </xdr:from>
    <xdr:to>
      <xdr:col>116</xdr:col>
      <xdr:colOff>63500</xdr:colOff>
      <xdr:row>61</xdr:row>
      <xdr:rowOff>143510</xdr:rowOff>
    </xdr:to>
    <xdr:cxnSp macro="">
      <xdr:nvCxnSpPr>
        <xdr:cNvPr id="605" name="直線コネクタ 604">
          <a:extLst>
            <a:ext uri="{FF2B5EF4-FFF2-40B4-BE49-F238E27FC236}">
              <a16:creationId xmlns:a16="http://schemas.microsoft.com/office/drawing/2014/main" id="{F7964DD7-773C-4894-9654-2716F7FDF137}"/>
            </a:ext>
          </a:extLst>
        </xdr:cNvPr>
        <xdr:cNvCxnSpPr/>
      </xdr:nvCxnSpPr>
      <xdr:spPr>
        <a:xfrm>
          <a:off x="18778220" y="1036574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81280</xdr:rowOff>
    </xdr:from>
    <xdr:to>
      <xdr:col>107</xdr:col>
      <xdr:colOff>101600</xdr:colOff>
      <xdr:row>62</xdr:row>
      <xdr:rowOff>11430</xdr:rowOff>
    </xdr:to>
    <xdr:sp macro="" textlink="">
      <xdr:nvSpPr>
        <xdr:cNvPr id="606" name="楕円 605">
          <a:extLst>
            <a:ext uri="{FF2B5EF4-FFF2-40B4-BE49-F238E27FC236}">
              <a16:creationId xmlns:a16="http://schemas.microsoft.com/office/drawing/2014/main" id="{BE08B5C9-DEA4-4B25-9A9D-659D34613A96}"/>
            </a:ext>
          </a:extLst>
        </xdr:cNvPr>
        <xdr:cNvSpPr/>
      </xdr:nvSpPr>
      <xdr:spPr>
        <a:xfrm>
          <a:off x="17937480" y="10307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132080</xdr:rowOff>
    </xdr:from>
    <xdr:to>
      <xdr:col>111</xdr:col>
      <xdr:colOff>177800</xdr:colOff>
      <xdr:row>61</xdr:row>
      <xdr:rowOff>139700</xdr:rowOff>
    </xdr:to>
    <xdr:cxnSp macro="">
      <xdr:nvCxnSpPr>
        <xdr:cNvPr id="607" name="直線コネクタ 606">
          <a:extLst>
            <a:ext uri="{FF2B5EF4-FFF2-40B4-BE49-F238E27FC236}">
              <a16:creationId xmlns:a16="http://schemas.microsoft.com/office/drawing/2014/main" id="{38308493-053F-4A00-91F6-4D105BA49DE7}"/>
            </a:ext>
          </a:extLst>
        </xdr:cNvPr>
        <xdr:cNvCxnSpPr/>
      </xdr:nvCxnSpPr>
      <xdr:spPr>
        <a:xfrm>
          <a:off x="17988280" y="1035812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34290</xdr:rowOff>
    </xdr:from>
    <xdr:to>
      <xdr:col>102</xdr:col>
      <xdr:colOff>165100</xdr:colOff>
      <xdr:row>61</xdr:row>
      <xdr:rowOff>135890</xdr:rowOff>
    </xdr:to>
    <xdr:sp macro="" textlink="">
      <xdr:nvSpPr>
        <xdr:cNvPr id="608" name="楕円 607">
          <a:extLst>
            <a:ext uri="{FF2B5EF4-FFF2-40B4-BE49-F238E27FC236}">
              <a16:creationId xmlns:a16="http://schemas.microsoft.com/office/drawing/2014/main" id="{C83DD048-F245-4E53-ACE8-8972BEC7ACF9}"/>
            </a:ext>
          </a:extLst>
        </xdr:cNvPr>
        <xdr:cNvSpPr/>
      </xdr:nvSpPr>
      <xdr:spPr>
        <a:xfrm>
          <a:off x="17162780" y="1026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85090</xdr:rowOff>
    </xdr:from>
    <xdr:to>
      <xdr:col>107</xdr:col>
      <xdr:colOff>50800</xdr:colOff>
      <xdr:row>61</xdr:row>
      <xdr:rowOff>132080</xdr:rowOff>
    </xdr:to>
    <xdr:cxnSp macro="">
      <xdr:nvCxnSpPr>
        <xdr:cNvPr id="609" name="直線コネクタ 608">
          <a:extLst>
            <a:ext uri="{FF2B5EF4-FFF2-40B4-BE49-F238E27FC236}">
              <a16:creationId xmlns:a16="http://schemas.microsoft.com/office/drawing/2014/main" id="{15176525-7154-48EB-AA58-E6C2EBF8A3F3}"/>
            </a:ext>
          </a:extLst>
        </xdr:cNvPr>
        <xdr:cNvCxnSpPr/>
      </xdr:nvCxnSpPr>
      <xdr:spPr>
        <a:xfrm>
          <a:off x="17213580" y="10311130"/>
          <a:ext cx="7747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29210</xdr:rowOff>
    </xdr:from>
    <xdr:to>
      <xdr:col>98</xdr:col>
      <xdr:colOff>38100</xdr:colOff>
      <xdr:row>61</xdr:row>
      <xdr:rowOff>130810</xdr:rowOff>
    </xdr:to>
    <xdr:sp macro="" textlink="">
      <xdr:nvSpPr>
        <xdr:cNvPr id="610" name="楕円 609">
          <a:extLst>
            <a:ext uri="{FF2B5EF4-FFF2-40B4-BE49-F238E27FC236}">
              <a16:creationId xmlns:a16="http://schemas.microsoft.com/office/drawing/2014/main" id="{DA9302A0-3AC5-48A2-8A51-BF9B88B77EB1}"/>
            </a:ext>
          </a:extLst>
        </xdr:cNvPr>
        <xdr:cNvSpPr/>
      </xdr:nvSpPr>
      <xdr:spPr>
        <a:xfrm>
          <a:off x="16388080" y="102552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80010</xdr:rowOff>
    </xdr:from>
    <xdr:to>
      <xdr:col>102</xdr:col>
      <xdr:colOff>114300</xdr:colOff>
      <xdr:row>61</xdr:row>
      <xdr:rowOff>85090</xdr:rowOff>
    </xdr:to>
    <xdr:cxnSp macro="">
      <xdr:nvCxnSpPr>
        <xdr:cNvPr id="611" name="直線コネクタ 610">
          <a:extLst>
            <a:ext uri="{FF2B5EF4-FFF2-40B4-BE49-F238E27FC236}">
              <a16:creationId xmlns:a16="http://schemas.microsoft.com/office/drawing/2014/main" id="{F9AE7151-88F3-4F6B-A509-3184BD50A451}"/>
            </a:ext>
          </a:extLst>
        </xdr:cNvPr>
        <xdr:cNvCxnSpPr/>
      </xdr:nvCxnSpPr>
      <xdr:spPr>
        <a:xfrm>
          <a:off x="16431260" y="10306050"/>
          <a:ext cx="78232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125747</xdr:rowOff>
    </xdr:from>
    <xdr:ext cx="469744" cy="259045"/>
    <xdr:sp macro="" textlink="">
      <xdr:nvSpPr>
        <xdr:cNvPr id="612" name="n_1aveValue【学校施設】&#10;一人当たり面積">
          <a:extLst>
            <a:ext uri="{FF2B5EF4-FFF2-40B4-BE49-F238E27FC236}">
              <a16:creationId xmlns:a16="http://schemas.microsoft.com/office/drawing/2014/main" id="{A277D742-52F9-49CC-84D8-80AFECA2BBD3}"/>
            </a:ext>
          </a:extLst>
        </xdr:cNvPr>
        <xdr:cNvSpPr txBox="1"/>
      </xdr:nvSpPr>
      <xdr:spPr>
        <a:xfrm>
          <a:off x="18561127" y="1001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130827</xdr:rowOff>
    </xdr:from>
    <xdr:ext cx="469744" cy="259045"/>
    <xdr:sp macro="" textlink="">
      <xdr:nvSpPr>
        <xdr:cNvPr id="613" name="n_2aveValue【学校施設】&#10;一人当たり面積">
          <a:extLst>
            <a:ext uri="{FF2B5EF4-FFF2-40B4-BE49-F238E27FC236}">
              <a16:creationId xmlns:a16="http://schemas.microsoft.com/office/drawing/2014/main" id="{1419AC86-B3B4-4087-AA5C-31013E038FD3}"/>
            </a:ext>
          </a:extLst>
        </xdr:cNvPr>
        <xdr:cNvSpPr txBox="1"/>
      </xdr:nvSpPr>
      <xdr:spPr>
        <a:xfrm>
          <a:off x="17776267" y="1002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149877</xdr:rowOff>
    </xdr:from>
    <xdr:ext cx="469744" cy="259045"/>
    <xdr:sp macro="" textlink="">
      <xdr:nvSpPr>
        <xdr:cNvPr id="614" name="n_3aveValue【学校施設】&#10;一人当たり面積">
          <a:extLst>
            <a:ext uri="{FF2B5EF4-FFF2-40B4-BE49-F238E27FC236}">
              <a16:creationId xmlns:a16="http://schemas.microsoft.com/office/drawing/2014/main" id="{D6D3C827-ABA5-4302-9E98-0AF72E24485A}"/>
            </a:ext>
          </a:extLst>
        </xdr:cNvPr>
        <xdr:cNvSpPr txBox="1"/>
      </xdr:nvSpPr>
      <xdr:spPr>
        <a:xfrm>
          <a:off x="17001567" y="1004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153687</xdr:rowOff>
    </xdr:from>
    <xdr:ext cx="469744" cy="259045"/>
    <xdr:sp macro="" textlink="">
      <xdr:nvSpPr>
        <xdr:cNvPr id="615" name="n_4aveValue【学校施設】&#10;一人当たり面積">
          <a:extLst>
            <a:ext uri="{FF2B5EF4-FFF2-40B4-BE49-F238E27FC236}">
              <a16:creationId xmlns:a16="http://schemas.microsoft.com/office/drawing/2014/main" id="{00954A41-8CC7-407F-BB66-DEC96E4BB1BF}"/>
            </a:ext>
          </a:extLst>
        </xdr:cNvPr>
        <xdr:cNvSpPr txBox="1"/>
      </xdr:nvSpPr>
      <xdr:spPr>
        <a:xfrm>
          <a:off x="1622686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10177</xdr:rowOff>
    </xdr:from>
    <xdr:ext cx="469744" cy="259045"/>
    <xdr:sp macro="" textlink="">
      <xdr:nvSpPr>
        <xdr:cNvPr id="616" name="n_1mainValue【学校施設】&#10;一人当たり面積">
          <a:extLst>
            <a:ext uri="{FF2B5EF4-FFF2-40B4-BE49-F238E27FC236}">
              <a16:creationId xmlns:a16="http://schemas.microsoft.com/office/drawing/2014/main" id="{C9F91ABF-A767-439C-853F-6119556D53E6}"/>
            </a:ext>
          </a:extLst>
        </xdr:cNvPr>
        <xdr:cNvSpPr txBox="1"/>
      </xdr:nvSpPr>
      <xdr:spPr>
        <a:xfrm>
          <a:off x="18561127" y="1040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2557</xdr:rowOff>
    </xdr:from>
    <xdr:ext cx="469744" cy="259045"/>
    <xdr:sp macro="" textlink="">
      <xdr:nvSpPr>
        <xdr:cNvPr id="617" name="n_2mainValue【学校施設】&#10;一人当たり面積">
          <a:extLst>
            <a:ext uri="{FF2B5EF4-FFF2-40B4-BE49-F238E27FC236}">
              <a16:creationId xmlns:a16="http://schemas.microsoft.com/office/drawing/2014/main" id="{3ECA8539-BC5A-4A3A-A749-2E198AED7EA4}"/>
            </a:ext>
          </a:extLst>
        </xdr:cNvPr>
        <xdr:cNvSpPr txBox="1"/>
      </xdr:nvSpPr>
      <xdr:spPr>
        <a:xfrm>
          <a:off x="1777626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127017</xdr:rowOff>
    </xdr:from>
    <xdr:ext cx="469744" cy="259045"/>
    <xdr:sp macro="" textlink="">
      <xdr:nvSpPr>
        <xdr:cNvPr id="618" name="n_3mainValue【学校施設】&#10;一人当たり面積">
          <a:extLst>
            <a:ext uri="{FF2B5EF4-FFF2-40B4-BE49-F238E27FC236}">
              <a16:creationId xmlns:a16="http://schemas.microsoft.com/office/drawing/2014/main" id="{352E608C-DFCB-4AA1-9600-EF55513593A2}"/>
            </a:ext>
          </a:extLst>
        </xdr:cNvPr>
        <xdr:cNvSpPr txBox="1"/>
      </xdr:nvSpPr>
      <xdr:spPr>
        <a:xfrm>
          <a:off x="17001567" y="103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147337</xdr:rowOff>
    </xdr:from>
    <xdr:ext cx="469744" cy="259045"/>
    <xdr:sp macro="" textlink="">
      <xdr:nvSpPr>
        <xdr:cNvPr id="619" name="n_4mainValue【学校施設】&#10;一人当たり面積">
          <a:extLst>
            <a:ext uri="{FF2B5EF4-FFF2-40B4-BE49-F238E27FC236}">
              <a16:creationId xmlns:a16="http://schemas.microsoft.com/office/drawing/2014/main" id="{73C6A491-793E-4296-B3CB-290A1324D10E}"/>
            </a:ext>
          </a:extLst>
        </xdr:cNvPr>
        <xdr:cNvSpPr txBox="1"/>
      </xdr:nvSpPr>
      <xdr:spPr>
        <a:xfrm>
          <a:off x="16226867" y="1003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137AF11F-171A-4601-9C67-65F8EE493BDA}"/>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59667993-40FE-43A6-A0BF-3FBA5B731FB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43F23A7E-FFCC-4771-90E4-61A2A244C9AD}"/>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8EB37B1C-41C1-485F-B797-C91B115293D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4935EB8E-7615-44FB-8A82-1559AC4AF02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702CD5CE-6022-43D3-BEA4-20124ABB76A8}"/>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F9EEBAAA-BC4C-4696-8B89-997E4A7F736D}"/>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C9019D7B-43E9-4A24-A8C5-884D8D88A51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a:extLst>
            <a:ext uri="{FF2B5EF4-FFF2-40B4-BE49-F238E27FC236}">
              <a16:creationId xmlns:a16="http://schemas.microsoft.com/office/drawing/2014/main" id="{9984F0EE-F1E3-4A6C-8881-8716A6CFCFE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9" name="正方形/長方形 628">
          <a:extLst>
            <a:ext uri="{FF2B5EF4-FFF2-40B4-BE49-F238E27FC236}">
              <a16:creationId xmlns:a16="http://schemas.microsoft.com/office/drawing/2014/main" id="{737B5AE5-E2CB-4CF9-ACF3-149EE1CCB5FF}"/>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0" name="正方形/長方形 629">
          <a:extLst>
            <a:ext uri="{FF2B5EF4-FFF2-40B4-BE49-F238E27FC236}">
              <a16:creationId xmlns:a16="http://schemas.microsoft.com/office/drawing/2014/main" id="{501B303A-49D2-47A8-B7FB-A1CF9F472C3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1" name="正方形/長方形 630">
          <a:extLst>
            <a:ext uri="{FF2B5EF4-FFF2-40B4-BE49-F238E27FC236}">
              <a16:creationId xmlns:a16="http://schemas.microsoft.com/office/drawing/2014/main" id="{1D261699-0978-413C-955D-50C53F1F65B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2" name="正方形/長方形 631">
          <a:extLst>
            <a:ext uri="{FF2B5EF4-FFF2-40B4-BE49-F238E27FC236}">
              <a16:creationId xmlns:a16="http://schemas.microsoft.com/office/drawing/2014/main" id="{F8CD9D38-0755-4EE0-AD16-1D2C9975164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3" name="正方形/長方形 632">
          <a:extLst>
            <a:ext uri="{FF2B5EF4-FFF2-40B4-BE49-F238E27FC236}">
              <a16:creationId xmlns:a16="http://schemas.microsoft.com/office/drawing/2014/main" id="{3BD1FA11-8FC2-4B55-A3BC-D5FF118E42B9}"/>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4" name="正方形/長方形 633">
          <a:extLst>
            <a:ext uri="{FF2B5EF4-FFF2-40B4-BE49-F238E27FC236}">
              <a16:creationId xmlns:a16="http://schemas.microsoft.com/office/drawing/2014/main" id="{E9BC6E3B-4C7A-4240-800E-32C14311D507}"/>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5" name="正方形/長方形 634">
          <a:extLst>
            <a:ext uri="{FF2B5EF4-FFF2-40B4-BE49-F238E27FC236}">
              <a16:creationId xmlns:a16="http://schemas.microsoft.com/office/drawing/2014/main" id="{AAF9E5C2-F28A-40F2-BA63-55444266477D}"/>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7D2A8E94-A7AF-412B-AC6A-83639025ED05}"/>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9F84F14B-2E37-47E2-AD61-A59EC1D4AA2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A07476C7-836D-4B0A-B343-E63558EC1E88}"/>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7EF70FDE-9DAB-49BE-B4A0-8099F90418E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201F463E-0968-4516-B65E-5DEA6B0CFA81}"/>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66BE949F-C20E-49A4-8C4B-17BE862FBD47}"/>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392CFCD1-F19A-4BD4-9190-8AA281B523AE}"/>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8B4D71C5-692F-4AC4-9EEC-9F7AFEAAD7B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69BDEB14-68EF-4BD5-9968-CDFAF758B103}"/>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363CA109-A260-481F-AE1B-DCD9215A8AB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4A593971-DE90-45C1-B46E-8280C214ADF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7" name="直線コネクタ 646">
          <a:extLst>
            <a:ext uri="{FF2B5EF4-FFF2-40B4-BE49-F238E27FC236}">
              <a16:creationId xmlns:a16="http://schemas.microsoft.com/office/drawing/2014/main" id="{8EBAE66D-8566-4C1E-8285-F90AE6C9BAE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8" name="テキスト ボックス 647">
          <a:extLst>
            <a:ext uri="{FF2B5EF4-FFF2-40B4-BE49-F238E27FC236}">
              <a16:creationId xmlns:a16="http://schemas.microsoft.com/office/drawing/2014/main" id="{F3E4CC26-2915-4A2F-9DD1-185BD3EF8E40}"/>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9" name="直線コネクタ 648">
          <a:extLst>
            <a:ext uri="{FF2B5EF4-FFF2-40B4-BE49-F238E27FC236}">
              <a16:creationId xmlns:a16="http://schemas.microsoft.com/office/drawing/2014/main" id="{F37D10AA-6A9A-457D-B296-E55C98EEC4EE}"/>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0" name="テキスト ボックス 649">
          <a:extLst>
            <a:ext uri="{FF2B5EF4-FFF2-40B4-BE49-F238E27FC236}">
              <a16:creationId xmlns:a16="http://schemas.microsoft.com/office/drawing/2014/main" id="{CD7C54D8-C99B-4F9A-BE5A-A223F5271093}"/>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1" name="直線コネクタ 650">
          <a:extLst>
            <a:ext uri="{FF2B5EF4-FFF2-40B4-BE49-F238E27FC236}">
              <a16:creationId xmlns:a16="http://schemas.microsoft.com/office/drawing/2014/main" id="{A91226EA-E073-4F13-BC68-7D74EDEE2C7D}"/>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2" name="テキスト ボックス 651">
          <a:extLst>
            <a:ext uri="{FF2B5EF4-FFF2-40B4-BE49-F238E27FC236}">
              <a16:creationId xmlns:a16="http://schemas.microsoft.com/office/drawing/2014/main" id="{47A16DA8-8023-4731-B8E8-6DA56928787F}"/>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3" name="直線コネクタ 652">
          <a:extLst>
            <a:ext uri="{FF2B5EF4-FFF2-40B4-BE49-F238E27FC236}">
              <a16:creationId xmlns:a16="http://schemas.microsoft.com/office/drawing/2014/main" id="{E2CDC3D5-5832-4551-ABC8-B7FF5DEC8466}"/>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4" name="テキスト ボックス 653">
          <a:extLst>
            <a:ext uri="{FF2B5EF4-FFF2-40B4-BE49-F238E27FC236}">
              <a16:creationId xmlns:a16="http://schemas.microsoft.com/office/drawing/2014/main" id="{7482B6DF-A92A-4383-A69B-83391437B989}"/>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5" name="直線コネクタ 654">
          <a:extLst>
            <a:ext uri="{FF2B5EF4-FFF2-40B4-BE49-F238E27FC236}">
              <a16:creationId xmlns:a16="http://schemas.microsoft.com/office/drawing/2014/main" id="{78CAA1E3-88D3-46C5-BCC3-8885074772DE}"/>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6" name="テキスト ボックス 655">
          <a:extLst>
            <a:ext uri="{FF2B5EF4-FFF2-40B4-BE49-F238E27FC236}">
              <a16:creationId xmlns:a16="http://schemas.microsoft.com/office/drawing/2014/main" id="{F41EAD8D-FF31-478F-89ED-B8E88394DA48}"/>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a:extLst>
            <a:ext uri="{FF2B5EF4-FFF2-40B4-BE49-F238E27FC236}">
              <a16:creationId xmlns:a16="http://schemas.microsoft.com/office/drawing/2014/main" id="{E54B641A-6F42-4A27-8807-80FA3DEEA241}"/>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8" name="テキスト ボックス 657">
          <a:extLst>
            <a:ext uri="{FF2B5EF4-FFF2-40B4-BE49-F238E27FC236}">
              <a16:creationId xmlns:a16="http://schemas.microsoft.com/office/drawing/2014/main" id="{84C10F5A-876B-477E-A3E3-078208FA2608}"/>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865742B3-52A2-42FC-A6B9-754E428F4C8F}"/>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127636</xdr:rowOff>
    </xdr:from>
    <xdr:to>
      <xdr:col>85</xdr:col>
      <xdr:colOff>126364</xdr:colOff>
      <xdr:row>108</xdr:row>
      <xdr:rowOff>152400</xdr:rowOff>
    </xdr:to>
    <xdr:cxnSp macro="">
      <xdr:nvCxnSpPr>
        <xdr:cNvPr id="660" name="直線コネクタ 659">
          <a:extLst>
            <a:ext uri="{FF2B5EF4-FFF2-40B4-BE49-F238E27FC236}">
              <a16:creationId xmlns:a16="http://schemas.microsoft.com/office/drawing/2014/main" id="{0BC481D4-A5EE-4361-895C-7F965AE55067}"/>
            </a:ext>
          </a:extLst>
        </xdr:cNvPr>
        <xdr:cNvCxnSpPr/>
      </xdr:nvCxnSpPr>
      <xdr:spPr>
        <a:xfrm flipV="1">
          <a:off x="14375764" y="16891636"/>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1" name="【公民館】&#10;有形固定資産減価償却率最小値テキスト">
          <a:extLst>
            <a:ext uri="{FF2B5EF4-FFF2-40B4-BE49-F238E27FC236}">
              <a16:creationId xmlns:a16="http://schemas.microsoft.com/office/drawing/2014/main" id="{468B9E6C-5ECA-4FA9-ADF7-A9C4C4542BE9}"/>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2" name="直線コネクタ 661">
          <a:extLst>
            <a:ext uri="{FF2B5EF4-FFF2-40B4-BE49-F238E27FC236}">
              <a16:creationId xmlns:a16="http://schemas.microsoft.com/office/drawing/2014/main" id="{452D15ED-7654-47D3-99E8-A0B4074047C4}"/>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74313</xdr:rowOff>
    </xdr:from>
    <xdr:ext cx="405111" cy="259045"/>
    <xdr:sp macro="" textlink="">
      <xdr:nvSpPr>
        <xdr:cNvPr id="663" name="【公民館】&#10;有形固定資産減価償却率最大値テキスト">
          <a:extLst>
            <a:ext uri="{FF2B5EF4-FFF2-40B4-BE49-F238E27FC236}">
              <a16:creationId xmlns:a16="http://schemas.microsoft.com/office/drawing/2014/main" id="{F36FEFE4-F140-4470-A477-187EF96E92ED}"/>
            </a:ext>
          </a:extLst>
        </xdr:cNvPr>
        <xdr:cNvSpPr txBox="1"/>
      </xdr:nvSpPr>
      <xdr:spPr>
        <a:xfrm>
          <a:off x="14414500" y="16670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127636</xdr:rowOff>
    </xdr:from>
    <xdr:to>
      <xdr:col>86</xdr:col>
      <xdr:colOff>25400</xdr:colOff>
      <xdr:row>100</xdr:row>
      <xdr:rowOff>127636</xdr:rowOff>
    </xdr:to>
    <xdr:cxnSp macro="">
      <xdr:nvCxnSpPr>
        <xdr:cNvPr id="664" name="直線コネクタ 663">
          <a:extLst>
            <a:ext uri="{FF2B5EF4-FFF2-40B4-BE49-F238E27FC236}">
              <a16:creationId xmlns:a16="http://schemas.microsoft.com/office/drawing/2014/main" id="{0E5F0C96-9A50-4150-8D46-1B628E82E719}"/>
            </a:ext>
          </a:extLst>
        </xdr:cNvPr>
        <xdr:cNvCxnSpPr/>
      </xdr:nvCxnSpPr>
      <xdr:spPr>
        <a:xfrm>
          <a:off x="14287500" y="168916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131463</xdr:rowOff>
    </xdr:from>
    <xdr:ext cx="405111" cy="259045"/>
    <xdr:sp macro="" textlink="">
      <xdr:nvSpPr>
        <xdr:cNvPr id="665" name="【公民館】&#10;有形固定資産減価償却率平均値テキスト">
          <a:extLst>
            <a:ext uri="{FF2B5EF4-FFF2-40B4-BE49-F238E27FC236}">
              <a16:creationId xmlns:a16="http://schemas.microsoft.com/office/drawing/2014/main" id="{03239538-1ACD-475F-9AB4-EEB10F61A060}"/>
            </a:ext>
          </a:extLst>
        </xdr:cNvPr>
        <xdr:cNvSpPr txBox="1"/>
      </xdr:nvSpPr>
      <xdr:spPr>
        <a:xfrm>
          <a:off x="14414500" y="173983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153036</xdr:rowOff>
    </xdr:from>
    <xdr:to>
      <xdr:col>85</xdr:col>
      <xdr:colOff>177800</xdr:colOff>
      <xdr:row>104</xdr:row>
      <xdr:rowOff>83186</xdr:rowOff>
    </xdr:to>
    <xdr:sp macro="" textlink="">
      <xdr:nvSpPr>
        <xdr:cNvPr id="666" name="フローチャート: 判断 665">
          <a:extLst>
            <a:ext uri="{FF2B5EF4-FFF2-40B4-BE49-F238E27FC236}">
              <a16:creationId xmlns:a16="http://schemas.microsoft.com/office/drawing/2014/main" id="{35F47887-D006-4C26-9B55-B6F12284ECA8}"/>
            </a:ext>
          </a:extLst>
        </xdr:cNvPr>
        <xdr:cNvSpPr/>
      </xdr:nvSpPr>
      <xdr:spPr>
        <a:xfrm>
          <a:off x="14325600" y="1741995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124461</xdr:rowOff>
    </xdr:from>
    <xdr:to>
      <xdr:col>81</xdr:col>
      <xdr:colOff>101600</xdr:colOff>
      <xdr:row>104</xdr:row>
      <xdr:rowOff>54611</xdr:rowOff>
    </xdr:to>
    <xdr:sp macro="" textlink="">
      <xdr:nvSpPr>
        <xdr:cNvPr id="667" name="フローチャート: 判断 666">
          <a:extLst>
            <a:ext uri="{FF2B5EF4-FFF2-40B4-BE49-F238E27FC236}">
              <a16:creationId xmlns:a16="http://schemas.microsoft.com/office/drawing/2014/main" id="{7E3C0080-F2B2-4857-8776-678DD227873F}"/>
            </a:ext>
          </a:extLst>
        </xdr:cNvPr>
        <xdr:cNvSpPr/>
      </xdr:nvSpPr>
      <xdr:spPr>
        <a:xfrm>
          <a:off x="13578840" y="173913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99695</xdr:rowOff>
    </xdr:from>
    <xdr:to>
      <xdr:col>76</xdr:col>
      <xdr:colOff>165100</xdr:colOff>
      <xdr:row>104</xdr:row>
      <xdr:rowOff>29845</xdr:rowOff>
    </xdr:to>
    <xdr:sp macro="" textlink="">
      <xdr:nvSpPr>
        <xdr:cNvPr id="668" name="フローチャート: 判断 667">
          <a:extLst>
            <a:ext uri="{FF2B5EF4-FFF2-40B4-BE49-F238E27FC236}">
              <a16:creationId xmlns:a16="http://schemas.microsoft.com/office/drawing/2014/main" id="{1A64D481-9848-417F-815F-CCC16F6CB0CA}"/>
            </a:ext>
          </a:extLst>
        </xdr:cNvPr>
        <xdr:cNvSpPr/>
      </xdr:nvSpPr>
      <xdr:spPr>
        <a:xfrm>
          <a:off x="12804140" y="17366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71120</xdr:rowOff>
    </xdr:from>
    <xdr:to>
      <xdr:col>72</xdr:col>
      <xdr:colOff>38100</xdr:colOff>
      <xdr:row>104</xdr:row>
      <xdr:rowOff>1270</xdr:rowOff>
    </xdr:to>
    <xdr:sp macro="" textlink="">
      <xdr:nvSpPr>
        <xdr:cNvPr id="669" name="フローチャート: 判断 668">
          <a:extLst>
            <a:ext uri="{FF2B5EF4-FFF2-40B4-BE49-F238E27FC236}">
              <a16:creationId xmlns:a16="http://schemas.microsoft.com/office/drawing/2014/main" id="{0BBCFD5C-2E42-46B3-BA2B-9151F83403E6}"/>
            </a:ext>
          </a:extLst>
        </xdr:cNvPr>
        <xdr:cNvSpPr/>
      </xdr:nvSpPr>
      <xdr:spPr>
        <a:xfrm>
          <a:off x="12029440" y="17338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38736</xdr:rowOff>
    </xdr:from>
    <xdr:to>
      <xdr:col>67</xdr:col>
      <xdr:colOff>101600</xdr:colOff>
      <xdr:row>103</xdr:row>
      <xdr:rowOff>140336</xdr:rowOff>
    </xdr:to>
    <xdr:sp macro="" textlink="">
      <xdr:nvSpPr>
        <xdr:cNvPr id="670" name="フローチャート: 判断 669">
          <a:extLst>
            <a:ext uri="{FF2B5EF4-FFF2-40B4-BE49-F238E27FC236}">
              <a16:creationId xmlns:a16="http://schemas.microsoft.com/office/drawing/2014/main" id="{825A7A6D-DE58-4DE0-9E13-2B8C15B49CBE}"/>
            </a:ext>
          </a:extLst>
        </xdr:cNvPr>
        <xdr:cNvSpPr/>
      </xdr:nvSpPr>
      <xdr:spPr>
        <a:xfrm>
          <a:off x="1123188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159527C-22DD-4C8F-8A6B-44758E109FC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8982CC83-656B-4041-992A-A3B30A930E9E}"/>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4EF51298-1859-483E-9551-4945D5F2F16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94EB4900-C5E2-4DDD-AFC8-EFA917D48383}"/>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B3787E8-847C-456C-B54D-C9952640E51F}"/>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90170</xdr:rowOff>
    </xdr:from>
    <xdr:to>
      <xdr:col>85</xdr:col>
      <xdr:colOff>177800</xdr:colOff>
      <xdr:row>104</xdr:row>
      <xdr:rowOff>20320</xdr:rowOff>
    </xdr:to>
    <xdr:sp macro="" textlink="">
      <xdr:nvSpPr>
        <xdr:cNvPr id="676" name="楕円 675">
          <a:extLst>
            <a:ext uri="{FF2B5EF4-FFF2-40B4-BE49-F238E27FC236}">
              <a16:creationId xmlns:a16="http://schemas.microsoft.com/office/drawing/2014/main" id="{73896CA9-EC94-4ADE-8D17-97F9C1DC43B2}"/>
            </a:ext>
          </a:extLst>
        </xdr:cNvPr>
        <xdr:cNvSpPr/>
      </xdr:nvSpPr>
      <xdr:spPr>
        <a:xfrm>
          <a:off x="14325600" y="173570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113047</xdr:rowOff>
    </xdr:from>
    <xdr:ext cx="405111" cy="259045"/>
    <xdr:sp macro="" textlink="">
      <xdr:nvSpPr>
        <xdr:cNvPr id="677" name="【公民館】&#10;有形固定資産減価償却率該当値テキスト">
          <a:extLst>
            <a:ext uri="{FF2B5EF4-FFF2-40B4-BE49-F238E27FC236}">
              <a16:creationId xmlns:a16="http://schemas.microsoft.com/office/drawing/2014/main" id="{F7A4C884-4A71-40F1-AC55-6960D5A7975F}"/>
            </a:ext>
          </a:extLst>
        </xdr:cNvPr>
        <xdr:cNvSpPr txBox="1"/>
      </xdr:nvSpPr>
      <xdr:spPr>
        <a:xfrm>
          <a:off x="14414500"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57786</xdr:rowOff>
    </xdr:from>
    <xdr:to>
      <xdr:col>81</xdr:col>
      <xdr:colOff>101600</xdr:colOff>
      <xdr:row>103</xdr:row>
      <xdr:rowOff>159386</xdr:rowOff>
    </xdr:to>
    <xdr:sp macro="" textlink="">
      <xdr:nvSpPr>
        <xdr:cNvPr id="678" name="楕円 677">
          <a:extLst>
            <a:ext uri="{FF2B5EF4-FFF2-40B4-BE49-F238E27FC236}">
              <a16:creationId xmlns:a16="http://schemas.microsoft.com/office/drawing/2014/main" id="{BB7F01EC-D522-450E-A5A8-F4652AC3A760}"/>
            </a:ext>
          </a:extLst>
        </xdr:cNvPr>
        <xdr:cNvSpPr/>
      </xdr:nvSpPr>
      <xdr:spPr>
        <a:xfrm>
          <a:off x="13578840" y="1732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108586</xdr:rowOff>
    </xdr:from>
    <xdr:to>
      <xdr:col>85</xdr:col>
      <xdr:colOff>127000</xdr:colOff>
      <xdr:row>103</xdr:row>
      <xdr:rowOff>140970</xdr:rowOff>
    </xdr:to>
    <xdr:cxnSp macro="">
      <xdr:nvCxnSpPr>
        <xdr:cNvPr id="679" name="直線コネクタ 678">
          <a:extLst>
            <a:ext uri="{FF2B5EF4-FFF2-40B4-BE49-F238E27FC236}">
              <a16:creationId xmlns:a16="http://schemas.microsoft.com/office/drawing/2014/main" id="{00568A76-D91E-4978-937C-7439601AAAF2}"/>
            </a:ext>
          </a:extLst>
        </xdr:cNvPr>
        <xdr:cNvCxnSpPr/>
      </xdr:nvCxnSpPr>
      <xdr:spPr>
        <a:xfrm>
          <a:off x="13629640" y="17375506"/>
          <a:ext cx="74676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82550</xdr:rowOff>
    </xdr:from>
    <xdr:to>
      <xdr:col>76</xdr:col>
      <xdr:colOff>165100</xdr:colOff>
      <xdr:row>104</xdr:row>
      <xdr:rowOff>12700</xdr:rowOff>
    </xdr:to>
    <xdr:sp macro="" textlink="">
      <xdr:nvSpPr>
        <xdr:cNvPr id="680" name="楕円 679">
          <a:extLst>
            <a:ext uri="{FF2B5EF4-FFF2-40B4-BE49-F238E27FC236}">
              <a16:creationId xmlns:a16="http://schemas.microsoft.com/office/drawing/2014/main" id="{D31CA3BA-F064-4573-8B78-3D8EF2F692FE}"/>
            </a:ext>
          </a:extLst>
        </xdr:cNvPr>
        <xdr:cNvSpPr/>
      </xdr:nvSpPr>
      <xdr:spPr>
        <a:xfrm>
          <a:off x="12804140" y="17349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108586</xdr:rowOff>
    </xdr:from>
    <xdr:to>
      <xdr:col>81</xdr:col>
      <xdr:colOff>50800</xdr:colOff>
      <xdr:row>103</xdr:row>
      <xdr:rowOff>133350</xdr:rowOff>
    </xdr:to>
    <xdr:cxnSp macro="">
      <xdr:nvCxnSpPr>
        <xdr:cNvPr id="681" name="直線コネクタ 680">
          <a:extLst>
            <a:ext uri="{FF2B5EF4-FFF2-40B4-BE49-F238E27FC236}">
              <a16:creationId xmlns:a16="http://schemas.microsoft.com/office/drawing/2014/main" id="{FD8CF308-9A79-454F-8DB4-33AE6700B917}"/>
            </a:ext>
          </a:extLst>
        </xdr:cNvPr>
        <xdr:cNvCxnSpPr/>
      </xdr:nvCxnSpPr>
      <xdr:spPr>
        <a:xfrm flipV="1">
          <a:off x="12854940" y="17375506"/>
          <a:ext cx="7747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111125</xdr:rowOff>
    </xdr:from>
    <xdr:to>
      <xdr:col>72</xdr:col>
      <xdr:colOff>38100</xdr:colOff>
      <xdr:row>104</xdr:row>
      <xdr:rowOff>41275</xdr:rowOff>
    </xdr:to>
    <xdr:sp macro="" textlink="">
      <xdr:nvSpPr>
        <xdr:cNvPr id="682" name="楕円 681">
          <a:extLst>
            <a:ext uri="{FF2B5EF4-FFF2-40B4-BE49-F238E27FC236}">
              <a16:creationId xmlns:a16="http://schemas.microsoft.com/office/drawing/2014/main" id="{F22F5A9E-5E97-42F7-B6BC-56C18B6257A2}"/>
            </a:ext>
          </a:extLst>
        </xdr:cNvPr>
        <xdr:cNvSpPr/>
      </xdr:nvSpPr>
      <xdr:spPr>
        <a:xfrm>
          <a:off x="12029440" y="173780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133350</xdr:rowOff>
    </xdr:from>
    <xdr:to>
      <xdr:col>76</xdr:col>
      <xdr:colOff>114300</xdr:colOff>
      <xdr:row>103</xdr:row>
      <xdr:rowOff>161925</xdr:rowOff>
    </xdr:to>
    <xdr:cxnSp macro="">
      <xdr:nvCxnSpPr>
        <xdr:cNvPr id="683" name="直線コネクタ 682">
          <a:extLst>
            <a:ext uri="{FF2B5EF4-FFF2-40B4-BE49-F238E27FC236}">
              <a16:creationId xmlns:a16="http://schemas.microsoft.com/office/drawing/2014/main" id="{7F7674F2-A347-49EE-B2A5-C3507DB27E79}"/>
            </a:ext>
          </a:extLst>
        </xdr:cNvPr>
        <xdr:cNvCxnSpPr/>
      </xdr:nvCxnSpPr>
      <xdr:spPr>
        <a:xfrm flipV="1">
          <a:off x="12072620" y="1740027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139700</xdr:rowOff>
    </xdr:from>
    <xdr:to>
      <xdr:col>67</xdr:col>
      <xdr:colOff>101600</xdr:colOff>
      <xdr:row>104</xdr:row>
      <xdr:rowOff>69850</xdr:rowOff>
    </xdr:to>
    <xdr:sp macro="" textlink="">
      <xdr:nvSpPr>
        <xdr:cNvPr id="684" name="楕円 683">
          <a:extLst>
            <a:ext uri="{FF2B5EF4-FFF2-40B4-BE49-F238E27FC236}">
              <a16:creationId xmlns:a16="http://schemas.microsoft.com/office/drawing/2014/main" id="{D5DFF72B-4A77-45B3-87AF-D1EECB97740F}"/>
            </a:ext>
          </a:extLst>
        </xdr:cNvPr>
        <xdr:cNvSpPr/>
      </xdr:nvSpPr>
      <xdr:spPr>
        <a:xfrm>
          <a:off x="11231880" y="17406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161925</xdr:rowOff>
    </xdr:from>
    <xdr:to>
      <xdr:col>71</xdr:col>
      <xdr:colOff>177800</xdr:colOff>
      <xdr:row>104</xdr:row>
      <xdr:rowOff>19050</xdr:rowOff>
    </xdr:to>
    <xdr:cxnSp macro="">
      <xdr:nvCxnSpPr>
        <xdr:cNvPr id="685" name="直線コネクタ 684">
          <a:extLst>
            <a:ext uri="{FF2B5EF4-FFF2-40B4-BE49-F238E27FC236}">
              <a16:creationId xmlns:a16="http://schemas.microsoft.com/office/drawing/2014/main" id="{E850E3B3-8BC2-4F90-95B8-C3B61067B49F}"/>
            </a:ext>
          </a:extLst>
        </xdr:cNvPr>
        <xdr:cNvCxnSpPr/>
      </xdr:nvCxnSpPr>
      <xdr:spPr>
        <a:xfrm flipV="1">
          <a:off x="11282680" y="17428845"/>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45738</xdr:rowOff>
    </xdr:from>
    <xdr:ext cx="405111" cy="259045"/>
    <xdr:sp macro="" textlink="">
      <xdr:nvSpPr>
        <xdr:cNvPr id="686" name="n_1aveValue【公民館】&#10;有形固定資産減価償却率">
          <a:extLst>
            <a:ext uri="{FF2B5EF4-FFF2-40B4-BE49-F238E27FC236}">
              <a16:creationId xmlns:a16="http://schemas.microsoft.com/office/drawing/2014/main" id="{722C146A-3064-406E-8FF0-CCB773D764A8}"/>
            </a:ext>
          </a:extLst>
        </xdr:cNvPr>
        <xdr:cNvSpPr txBox="1"/>
      </xdr:nvSpPr>
      <xdr:spPr>
        <a:xfrm>
          <a:off x="13437244" y="1748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20972</xdr:rowOff>
    </xdr:from>
    <xdr:ext cx="405111" cy="259045"/>
    <xdr:sp macro="" textlink="">
      <xdr:nvSpPr>
        <xdr:cNvPr id="687" name="n_2aveValue【公民館】&#10;有形固定資産減価償却率">
          <a:extLst>
            <a:ext uri="{FF2B5EF4-FFF2-40B4-BE49-F238E27FC236}">
              <a16:creationId xmlns:a16="http://schemas.microsoft.com/office/drawing/2014/main" id="{2B998EEE-3767-411F-AD3A-8A0C7250FECC}"/>
            </a:ext>
          </a:extLst>
        </xdr:cNvPr>
        <xdr:cNvSpPr txBox="1"/>
      </xdr:nvSpPr>
      <xdr:spPr>
        <a:xfrm>
          <a:off x="12675244" y="1745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17797</xdr:rowOff>
    </xdr:from>
    <xdr:ext cx="405111" cy="259045"/>
    <xdr:sp macro="" textlink="">
      <xdr:nvSpPr>
        <xdr:cNvPr id="688" name="n_3aveValue【公民館】&#10;有形固定資産減価償却率">
          <a:extLst>
            <a:ext uri="{FF2B5EF4-FFF2-40B4-BE49-F238E27FC236}">
              <a16:creationId xmlns:a16="http://schemas.microsoft.com/office/drawing/2014/main" id="{627702CB-2E8C-462A-91C2-FA481BA28C1F}"/>
            </a:ext>
          </a:extLst>
        </xdr:cNvPr>
        <xdr:cNvSpPr txBox="1"/>
      </xdr:nvSpPr>
      <xdr:spPr>
        <a:xfrm>
          <a:off x="119005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156863</xdr:rowOff>
    </xdr:from>
    <xdr:ext cx="405111" cy="259045"/>
    <xdr:sp macro="" textlink="">
      <xdr:nvSpPr>
        <xdr:cNvPr id="689" name="n_4aveValue【公民館】&#10;有形固定資産減価償却率">
          <a:extLst>
            <a:ext uri="{FF2B5EF4-FFF2-40B4-BE49-F238E27FC236}">
              <a16:creationId xmlns:a16="http://schemas.microsoft.com/office/drawing/2014/main" id="{775E9572-74B0-4127-8DE1-BCC2E9131930}"/>
            </a:ext>
          </a:extLst>
        </xdr:cNvPr>
        <xdr:cNvSpPr txBox="1"/>
      </xdr:nvSpPr>
      <xdr:spPr>
        <a:xfrm>
          <a:off x="1110298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4463</xdr:rowOff>
    </xdr:from>
    <xdr:ext cx="405111" cy="259045"/>
    <xdr:sp macro="" textlink="">
      <xdr:nvSpPr>
        <xdr:cNvPr id="690" name="n_1mainValue【公民館】&#10;有形固定資産減価償却率">
          <a:extLst>
            <a:ext uri="{FF2B5EF4-FFF2-40B4-BE49-F238E27FC236}">
              <a16:creationId xmlns:a16="http://schemas.microsoft.com/office/drawing/2014/main" id="{A5434AF7-D46A-4BCB-89E3-59A721E9EE9E}"/>
            </a:ext>
          </a:extLst>
        </xdr:cNvPr>
        <xdr:cNvSpPr txBox="1"/>
      </xdr:nvSpPr>
      <xdr:spPr>
        <a:xfrm>
          <a:off x="13437244" y="17103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29227</xdr:rowOff>
    </xdr:from>
    <xdr:ext cx="405111" cy="259045"/>
    <xdr:sp macro="" textlink="">
      <xdr:nvSpPr>
        <xdr:cNvPr id="691" name="n_2mainValue【公民館】&#10;有形固定資産減価償却率">
          <a:extLst>
            <a:ext uri="{FF2B5EF4-FFF2-40B4-BE49-F238E27FC236}">
              <a16:creationId xmlns:a16="http://schemas.microsoft.com/office/drawing/2014/main" id="{7F43DDD3-A29E-4638-8DAA-A61255555CBD}"/>
            </a:ext>
          </a:extLst>
        </xdr:cNvPr>
        <xdr:cNvSpPr txBox="1"/>
      </xdr:nvSpPr>
      <xdr:spPr>
        <a:xfrm>
          <a:off x="126752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32402</xdr:rowOff>
    </xdr:from>
    <xdr:ext cx="405111" cy="259045"/>
    <xdr:sp macro="" textlink="">
      <xdr:nvSpPr>
        <xdr:cNvPr id="692" name="n_3mainValue【公民館】&#10;有形固定資産減価償却率">
          <a:extLst>
            <a:ext uri="{FF2B5EF4-FFF2-40B4-BE49-F238E27FC236}">
              <a16:creationId xmlns:a16="http://schemas.microsoft.com/office/drawing/2014/main" id="{7420537D-8754-45A5-AD0F-BB63DA8E8A39}"/>
            </a:ext>
          </a:extLst>
        </xdr:cNvPr>
        <xdr:cNvSpPr txBox="1"/>
      </xdr:nvSpPr>
      <xdr:spPr>
        <a:xfrm>
          <a:off x="11900544" y="17466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693" name="n_4mainValue【公民館】&#10;有形固定資産減価償却率">
          <a:extLst>
            <a:ext uri="{FF2B5EF4-FFF2-40B4-BE49-F238E27FC236}">
              <a16:creationId xmlns:a16="http://schemas.microsoft.com/office/drawing/2014/main" id="{0E10F3CD-036C-429E-A051-6C2D81523D4E}"/>
            </a:ext>
          </a:extLst>
        </xdr:cNvPr>
        <xdr:cNvSpPr txBox="1"/>
      </xdr:nvSpPr>
      <xdr:spPr>
        <a:xfrm>
          <a:off x="11102984" y="17495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1147F2DC-442C-4F50-BA39-E44B4CF86B9B}"/>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C7D2E58F-E3D7-4C55-B07B-9E4F666F0595}"/>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A7EFB9A7-7844-448C-85CC-C9BD7B8ADE2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68BE62DD-335E-49CC-8160-5DDAED169F9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14441014-5C35-4F28-86B3-9DC24325FB4B}"/>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BD815C3C-A48D-4946-AF81-E6ADE7AB8EC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E8962B82-B136-48EB-97EA-EB06F88AE0A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FE4A3EAF-C47A-4BCD-B564-0BCFEC566BF2}"/>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C4F0C3CD-E2EC-4F5A-8CE9-81A6EBE4135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79A3C9CA-B854-4953-8F6C-C049E109785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823A6627-420A-4DBA-A64F-2D490116FB11}"/>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6E9100BB-04EA-4436-8824-9FBD75FC962D}"/>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975A5A88-D7F7-405A-9B43-F21ECB51F27E}"/>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AF50294C-A9F7-45FE-BA6B-EA2A1845D483}"/>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1651EC81-DFC9-40BA-B55E-E47F790F01AC}"/>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9" name="テキスト ボックス 708">
          <a:extLst>
            <a:ext uri="{FF2B5EF4-FFF2-40B4-BE49-F238E27FC236}">
              <a16:creationId xmlns:a16="http://schemas.microsoft.com/office/drawing/2014/main" id="{0E5FCD00-C0B3-41E0-AB5C-656B76504BC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F819D311-5182-4714-8EF3-C7B8DDFCC67C}"/>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1" name="テキスト ボックス 710">
          <a:extLst>
            <a:ext uri="{FF2B5EF4-FFF2-40B4-BE49-F238E27FC236}">
              <a16:creationId xmlns:a16="http://schemas.microsoft.com/office/drawing/2014/main" id="{6517125F-FA12-47B6-85F6-37A0234F371B}"/>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B0104D53-4FAA-4E45-A54D-2765D1A3D1B2}"/>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3" name="テキスト ボックス 712">
          <a:extLst>
            <a:ext uri="{FF2B5EF4-FFF2-40B4-BE49-F238E27FC236}">
              <a16:creationId xmlns:a16="http://schemas.microsoft.com/office/drawing/2014/main" id="{7E09BCCE-067B-48A4-85C1-57EDF35A6DD4}"/>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6DB36A40-5537-4850-82A3-3B5AE2909FF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DD875F24-5AF2-4F04-A6F1-433390D349A8}"/>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99DA4A71-B3EB-48D7-9FC3-AD573EC6966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3811</xdr:rowOff>
    </xdr:from>
    <xdr:to>
      <xdr:col>116</xdr:col>
      <xdr:colOff>62864</xdr:colOff>
      <xdr:row>108</xdr:row>
      <xdr:rowOff>30480</xdr:rowOff>
    </xdr:to>
    <xdr:cxnSp macro="">
      <xdr:nvCxnSpPr>
        <xdr:cNvPr id="717" name="直線コネクタ 716">
          <a:extLst>
            <a:ext uri="{FF2B5EF4-FFF2-40B4-BE49-F238E27FC236}">
              <a16:creationId xmlns:a16="http://schemas.microsoft.com/office/drawing/2014/main" id="{6AD1388E-49E8-4C74-94D1-9E715E19CFED}"/>
            </a:ext>
          </a:extLst>
        </xdr:cNvPr>
        <xdr:cNvCxnSpPr/>
      </xdr:nvCxnSpPr>
      <xdr:spPr>
        <a:xfrm flipV="1">
          <a:off x="19509104" y="16935451"/>
          <a:ext cx="0" cy="1200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718" name="【公民館】&#10;一人当たり面積最小値テキスト">
          <a:extLst>
            <a:ext uri="{FF2B5EF4-FFF2-40B4-BE49-F238E27FC236}">
              <a16:creationId xmlns:a16="http://schemas.microsoft.com/office/drawing/2014/main" id="{77D89673-6E1E-4AC3-A242-55B7FAB393F3}"/>
            </a:ext>
          </a:extLst>
        </xdr:cNvPr>
        <xdr:cNvSpPr txBox="1"/>
      </xdr:nvSpPr>
      <xdr:spPr>
        <a:xfrm>
          <a:off x="1954784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719" name="直線コネクタ 718">
          <a:extLst>
            <a:ext uri="{FF2B5EF4-FFF2-40B4-BE49-F238E27FC236}">
              <a16:creationId xmlns:a16="http://schemas.microsoft.com/office/drawing/2014/main" id="{1D129227-EC07-426C-B219-956B8A0B8308}"/>
            </a:ext>
          </a:extLst>
        </xdr:cNvPr>
        <xdr:cNvCxnSpPr/>
      </xdr:nvCxnSpPr>
      <xdr:spPr>
        <a:xfrm>
          <a:off x="19443700" y="18135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121938</xdr:rowOff>
    </xdr:from>
    <xdr:ext cx="469744" cy="259045"/>
    <xdr:sp macro="" textlink="">
      <xdr:nvSpPr>
        <xdr:cNvPr id="720" name="【公民館】&#10;一人当たり面積最大値テキスト">
          <a:extLst>
            <a:ext uri="{FF2B5EF4-FFF2-40B4-BE49-F238E27FC236}">
              <a16:creationId xmlns:a16="http://schemas.microsoft.com/office/drawing/2014/main" id="{762CBD80-420A-475F-A1C2-2352C416B022}"/>
            </a:ext>
          </a:extLst>
        </xdr:cNvPr>
        <xdr:cNvSpPr txBox="1"/>
      </xdr:nvSpPr>
      <xdr:spPr>
        <a:xfrm>
          <a:off x="19547840" y="1671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3811</xdr:rowOff>
    </xdr:from>
    <xdr:to>
      <xdr:col>116</xdr:col>
      <xdr:colOff>152400</xdr:colOff>
      <xdr:row>101</xdr:row>
      <xdr:rowOff>3811</xdr:rowOff>
    </xdr:to>
    <xdr:cxnSp macro="">
      <xdr:nvCxnSpPr>
        <xdr:cNvPr id="721" name="直線コネクタ 720">
          <a:extLst>
            <a:ext uri="{FF2B5EF4-FFF2-40B4-BE49-F238E27FC236}">
              <a16:creationId xmlns:a16="http://schemas.microsoft.com/office/drawing/2014/main" id="{3D25C2D6-9013-4679-936E-E866E7DB3019}"/>
            </a:ext>
          </a:extLst>
        </xdr:cNvPr>
        <xdr:cNvCxnSpPr/>
      </xdr:nvCxnSpPr>
      <xdr:spPr>
        <a:xfrm>
          <a:off x="19443700" y="169354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44466</xdr:rowOff>
    </xdr:from>
    <xdr:ext cx="469744" cy="259045"/>
    <xdr:sp macro="" textlink="">
      <xdr:nvSpPr>
        <xdr:cNvPr id="722" name="【公民館】&#10;一人当たり面積平均値テキスト">
          <a:extLst>
            <a:ext uri="{FF2B5EF4-FFF2-40B4-BE49-F238E27FC236}">
              <a16:creationId xmlns:a16="http://schemas.microsoft.com/office/drawing/2014/main" id="{2A5300AA-1383-4F6A-9D02-EBD7C6B6D9AF}"/>
            </a:ext>
          </a:extLst>
        </xdr:cNvPr>
        <xdr:cNvSpPr txBox="1"/>
      </xdr:nvSpPr>
      <xdr:spPr>
        <a:xfrm>
          <a:off x="19547840" y="174790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21589</xdr:rowOff>
    </xdr:from>
    <xdr:to>
      <xdr:col>116</xdr:col>
      <xdr:colOff>114300</xdr:colOff>
      <xdr:row>105</xdr:row>
      <xdr:rowOff>123189</xdr:rowOff>
    </xdr:to>
    <xdr:sp macro="" textlink="">
      <xdr:nvSpPr>
        <xdr:cNvPr id="723" name="フローチャート: 判断 722">
          <a:extLst>
            <a:ext uri="{FF2B5EF4-FFF2-40B4-BE49-F238E27FC236}">
              <a16:creationId xmlns:a16="http://schemas.microsoft.com/office/drawing/2014/main" id="{4151F36F-FD28-4023-8068-36A15E7DA0F0}"/>
            </a:ext>
          </a:extLst>
        </xdr:cNvPr>
        <xdr:cNvSpPr/>
      </xdr:nvSpPr>
      <xdr:spPr>
        <a:xfrm>
          <a:off x="1945894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724" name="フローチャート: 判断 723">
          <a:extLst>
            <a:ext uri="{FF2B5EF4-FFF2-40B4-BE49-F238E27FC236}">
              <a16:creationId xmlns:a16="http://schemas.microsoft.com/office/drawing/2014/main" id="{487E45F8-BA76-4400-A5CD-09B94CF78FBA}"/>
            </a:ext>
          </a:extLst>
        </xdr:cNvPr>
        <xdr:cNvSpPr/>
      </xdr:nvSpPr>
      <xdr:spPr>
        <a:xfrm>
          <a:off x="18735040" y="17616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29211</xdr:rowOff>
    </xdr:from>
    <xdr:to>
      <xdr:col>107</xdr:col>
      <xdr:colOff>101600</xdr:colOff>
      <xdr:row>105</xdr:row>
      <xdr:rowOff>130811</xdr:rowOff>
    </xdr:to>
    <xdr:sp macro="" textlink="">
      <xdr:nvSpPr>
        <xdr:cNvPr id="725" name="フローチャート: 判断 724">
          <a:extLst>
            <a:ext uri="{FF2B5EF4-FFF2-40B4-BE49-F238E27FC236}">
              <a16:creationId xmlns:a16="http://schemas.microsoft.com/office/drawing/2014/main" id="{CBC4951E-DFB6-4729-B01B-1720151F15FD}"/>
            </a:ext>
          </a:extLst>
        </xdr:cNvPr>
        <xdr:cNvSpPr/>
      </xdr:nvSpPr>
      <xdr:spPr>
        <a:xfrm>
          <a:off x="17937480" y="1763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726" name="フローチャート: 判断 725">
          <a:extLst>
            <a:ext uri="{FF2B5EF4-FFF2-40B4-BE49-F238E27FC236}">
              <a16:creationId xmlns:a16="http://schemas.microsoft.com/office/drawing/2014/main" id="{6AB8D6AD-2148-4CE8-AA74-DB52076281EB}"/>
            </a:ext>
          </a:extLst>
        </xdr:cNvPr>
        <xdr:cNvSpPr/>
      </xdr:nvSpPr>
      <xdr:spPr>
        <a:xfrm>
          <a:off x="17162780" y="175894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727" name="フローチャート: 判断 726">
          <a:extLst>
            <a:ext uri="{FF2B5EF4-FFF2-40B4-BE49-F238E27FC236}">
              <a16:creationId xmlns:a16="http://schemas.microsoft.com/office/drawing/2014/main" id="{B25A3411-81AC-4BE0-A059-2DB1AC135910}"/>
            </a:ext>
          </a:extLst>
        </xdr:cNvPr>
        <xdr:cNvSpPr/>
      </xdr:nvSpPr>
      <xdr:spPr>
        <a:xfrm>
          <a:off x="16388080" y="17616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5FEC1292-81DF-4AA3-895B-178112FFC3C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43C0E119-1D35-46AA-9E6F-39D43B8E929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91E70F59-AD07-4ACD-A783-C5A61A93C64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661FD4A0-BF2A-47F0-87FF-38F4E82C36C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E4FD738D-418C-4AD8-8C0C-AB3AFC8B44AD}"/>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147320</xdr:rowOff>
    </xdr:from>
    <xdr:to>
      <xdr:col>116</xdr:col>
      <xdr:colOff>114300</xdr:colOff>
      <xdr:row>107</xdr:row>
      <xdr:rowOff>77470</xdr:rowOff>
    </xdr:to>
    <xdr:sp macro="" textlink="">
      <xdr:nvSpPr>
        <xdr:cNvPr id="733" name="楕円 732">
          <a:extLst>
            <a:ext uri="{FF2B5EF4-FFF2-40B4-BE49-F238E27FC236}">
              <a16:creationId xmlns:a16="http://schemas.microsoft.com/office/drawing/2014/main" id="{2AEB7438-0F03-473E-8D73-CE3071362A98}"/>
            </a:ext>
          </a:extLst>
        </xdr:cNvPr>
        <xdr:cNvSpPr/>
      </xdr:nvSpPr>
      <xdr:spPr>
        <a:xfrm>
          <a:off x="19458940" y="1791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125747</xdr:rowOff>
    </xdr:from>
    <xdr:ext cx="469744" cy="259045"/>
    <xdr:sp macro="" textlink="">
      <xdr:nvSpPr>
        <xdr:cNvPr id="734" name="【公民館】&#10;一人当たり面積該当値テキスト">
          <a:extLst>
            <a:ext uri="{FF2B5EF4-FFF2-40B4-BE49-F238E27FC236}">
              <a16:creationId xmlns:a16="http://schemas.microsoft.com/office/drawing/2014/main" id="{29DDD442-033E-481F-8BE9-CD5FAB45515E}"/>
            </a:ext>
          </a:extLst>
        </xdr:cNvPr>
        <xdr:cNvSpPr txBox="1"/>
      </xdr:nvSpPr>
      <xdr:spPr>
        <a:xfrm>
          <a:off x="19547840" y="1789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735" name="楕円 734">
          <a:extLst>
            <a:ext uri="{FF2B5EF4-FFF2-40B4-BE49-F238E27FC236}">
              <a16:creationId xmlns:a16="http://schemas.microsoft.com/office/drawing/2014/main" id="{3D0F813A-3CAC-4208-9546-B6B28F1FB648}"/>
            </a:ext>
          </a:extLst>
        </xdr:cNvPr>
        <xdr:cNvSpPr/>
      </xdr:nvSpPr>
      <xdr:spPr>
        <a:xfrm>
          <a:off x="18735040" y="17909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19050</xdr:rowOff>
    </xdr:from>
    <xdr:to>
      <xdr:col>116</xdr:col>
      <xdr:colOff>63500</xdr:colOff>
      <xdr:row>107</xdr:row>
      <xdr:rowOff>26670</xdr:rowOff>
    </xdr:to>
    <xdr:cxnSp macro="">
      <xdr:nvCxnSpPr>
        <xdr:cNvPr id="736" name="直線コネクタ 735">
          <a:extLst>
            <a:ext uri="{FF2B5EF4-FFF2-40B4-BE49-F238E27FC236}">
              <a16:creationId xmlns:a16="http://schemas.microsoft.com/office/drawing/2014/main" id="{3CF25592-DEC6-47EA-8B2B-6C59E36ACEB6}"/>
            </a:ext>
          </a:extLst>
        </xdr:cNvPr>
        <xdr:cNvCxnSpPr/>
      </xdr:nvCxnSpPr>
      <xdr:spPr>
        <a:xfrm>
          <a:off x="18778220" y="1795653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139700</xdr:rowOff>
    </xdr:from>
    <xdr:to>
      <xdr:col>107</xdr:col>
      <xdr:colOff>101600</xdr:colOff>
      <xdr:row>107</xdr:row>
      <xdr:rowOff>69850</xdr:rowOff>
    </xdr:to>
    <xdr:sp macro="" textlink="">
      <xdr:nvSpPr>
        <xdr:cNvPr id="737" name="楕円 736">
          <a:extLst>
            <a:ext uri="{FF2B5EF4-FFF2-40B4-BE49-F238E27FC236}">
              <a16:creationId xmlns:a16="http://schemas.microsoft.com/office/drawing/2014/main" id="{72835CB7-17EC-4190-9F10-3B5558F1AB49}"/>
            </a:ext>
          </a:extLst>
        </xdr:cNvPr>
        <xdr:cNvSpPr/>
      </xdr:nvSpPr>
      <xdr:spPr>
        <a:xfrm>
          <a:off x="1793748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19050</xdr:rowOff>
    </xdr:from>
    <xdr:to>
      <xdr:col>111</xdr:col>
      <xdr:colOff>177800</xdr:colOff>
      <xdr:row>107</xdr:row>
      <xdr:rowOff>19050</xdr:rowOff>
    </xdr:to>
    <xdr:cxnSp macro="">
      <xdr:nvCxnSpPr>
        <xdr:cNvPr id="738" name="直線コネクタ 737">
          <a:extLst>
            <a:ext uri="{FF2B5EF4-FFF2-40B4-BE49-F238E27FC236}">
              <a16:creationId xmlns:a16="http://schemas.microsoft.com/office/drawing/2014/main" id="{65FD98FA-DAD7-4D78-8148-67B1CEC40D8B}"/>
            </a:ext>
          </a:extLst>
        </xdr:cNvPr>
        <xdr:cNvCxnSpPr/>
      </xdr:nvCxnSpPr>
      <xdr:spPr>
        <a:xfrm>
          <a:off x="17988280" y="179565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139700</xdr:rowOff>
    </xdr:from>
    <xdr:to>
      <xdr:col>102</xdr:col>
      <xdr:colOff>165100</xdr:colOff>
      <xdr:row>107</xdr:row>
      <xdr:rowOff>69850</xdr:rowOff>
    </xdr:to>
    <xdr:sp macro="" textlink="">
      <xdr:nvSpPr>
        <xdr:cNvPr id="739" name="楕円 738">
          <a:extLst>
            <a:ext uri="{FF2B5EF4-FFF2-40B4-BE49-F238E27FC236}">
              <a16:creationId xmlns:a16="http://schemas.microsoft.com/office/drawing/2014/main" id="{3244A4A2-0DB7-4666-BEDF-A1E11F907A1E}"/>
            </a:ext>
          </a:extLst>
        </xdr:cNvPr>
        <xdr:cNvSpPr/>
      </xdr:nvSpPr>
      <xdr:spPr>
        <a:xfrm>
          <a:off x="1716278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19050</xdr:rowOff>
    </xdr:from>
    <xdr:to>
      <xdr:col>107</xdr:col>
      <xdr:colOff>50800</xdr:colOff>
      <xdr:row>107</xdr:row>
      <xdr:rowOff>19050</xdr:rowOff>
    </xdr:to>
    <xdr:cxnSp macro="">
      <xdr:nvCxnSpPr>
        <xdr:cNvPr id="740" name="直線コネクタ 739">
          <a:extLst>
            <a:ext uri="{FF2B5EF4-FFF2-40B4-BE49-F238E27FC236}">
              <a16:creationId xmlns:a16="http://schemas.microsoft.com/office/drawing/2014/main" id="{E7A44EFA-A962-48F5-AFB7-A543723A8014}"/>
            </a:ext>
          </a:extLst>
        </xdr:cNvPr>
        <xdr:cNvCxnSpPr/>
      </xdr:nvCxnSpPr>
      <xdr:spPr>
        <a:xfrm>
          <a:off x="17213580" y="179565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71120</xdr:rowOff>
    </xdr:from>
    <xdr:to>
      <xdr:col>98</xdr:col>
      <xdr:colOff>38100</xdr:colOff>
      <xdr:row>107</xdr:row>
      <xdr:rowOff>1270</xdr:rowOff>
    </xdr:to>
    <xdr:sp macro="" textlink="">
      <xdr:nvSpPr>
        <xdr:cNvPr id="741" name="楕円 740">
          <a:extLst>
            <a:ext uri="{FF2B5EF4-FFF2-40B4-BE49-F238E27FC236}">
              <a16:creationId xmlns:a16="http://schemas.microsoft.com/office/drawing/2014/main" id="{DA105B5D-F98F-44EF-93CE-8A85EDC475FF}"/>
            </a:ext>
          </a:extLst>
        </xdr:cNvPr>
        <xdr:cNvSpPr/>
      </xdr:nvSpPr>
      <xdr:spPr>
        <a:xfrm>
          <a:off x="16388080" y="17840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121920</xdr:rowOff>
    </xdr:from>
    <xdr:to>
      <xdr:col>102</xdr:col>
      <xdr:colOff>114300</xdr:colOff>
      <xdr:row>107</xdr:row>
      <xdr:rowOff>19050</xdr:rowOff>
    </xdr:to>
    <xdr:cxnSp macro="">
      <xdr:nvCxnSpPr>
        <xdr:cNvPr id="742" name="直線コネクタ 741">
          <a:extLst>
            <a:ext uri="{FF2B5EF4-FFF2-40B4-BE49-F238E27FC236}">
              <a16:creationId xmlns:a16="http://schemas.microsoft.com/office/drawing/2014/main" id="{969ABD1C-8C87-4DC9-9902-9F10C1452DCC}"/>
            </a:ext>
          </a:extLst>
        </xdr:cNvPr>
        <xdr:cNvCxnSpPr/>
      </xdr:nvCxnSpPr>
      <xdr:spPr>
        <a:xfrm>
          <a:off x="16431260" y="17891760"/>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743" name="n_1aveValue【公民館】&#10;一人当たり面積">
          <a:extLst>
            <a:ext uri="{FF2B5EF4-FFF2-40B4-BE49-F238E27FC236}">
              <a16:creationId xmlns:a16="http://schemas.microsoft.com/office/drawing/2014/main" id="{92C63B6C-5E47-4727-B983-80412265EDFD}"/>
            </a:ext>
          </a:extLst>
        </xdr:cNvPr>
        <xdr:cNvSpPr txBox="1"/>
      </xdr:nvSpPr>
      <xdr:spPr>
        <a:xfrm>
          <a:off x="185611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147338</xdr:rowOff>
    </xdr:from>
    <xdr:ext cx="469744" cy="259045"/>
    <xdr:sp macro="" textlink="">
      <xdr:nvSpPr>
        <xdr:cNvPr id="744" name="n_2aveValue【公民館】&#10;一人当たり面積">
          <a:extLst>
            <a:ext uri="{FF2B5EF4-FFF2-40B4-BE49-F238E27FC236}">
              <a16:creationId xmlns:a16="http://schemas.microsoft.com/office/drawing/2014/main" id="{451DE1B7-79C5-4DFE-8ACF-C3BE6641F0D4}"/>
            </a:ext>
          </a:extLst>
        </xdr:cNvPr>
        <xdr:cNvSpPr txBox="1"/>
      </xdr:nvSpPr>
      <xdr:spPr>
        <a:xfrm>
          <a:off x="17776267" y="17414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745" name="n_3aveValue【公民館】&#10;一人当たり面積">
          <a:extLst>
            <a:ext uri="{FF2B5EF4-FFF2-40B4-BE49-F238E27FC236}">
              <a16:creationId xmlns:a16="http://schemas.microsoft.com/office/drawing/2014/main" id="{62548CDF-F72A-47AA-9EC4-6E2B50920EC3}"/>
            </a:ext>
          </a:extLst>
        </xdr:cNvPr>
        <xdr:cNvSpPr txBox="1"/>
      </xdr:nvSpPr>
      <xdr:spPr>
        <a:xfrm>
          <a:off x="17001567" y="1736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746" name="n_4aveValue【公民館】&#10;一人当たり面積">
          <a:extLst>
            <a:ext uri="{FF2B5EF4-FFF2-40B4-BE49-F238E27FC236}">
              <a16:creationId xmlns:a16="http://schemas.microsoft.com/office/drawing/2014/main" id="{00FE54BC-565F-4D96-B380-B620E152EDD2}"/>
            </a:ext>
          </a:extLst>
        </xdr:cNvPr>
        <xdr:cNvSpPr txBox="1"/>
      </xdr:nvSpPr>
      <xdr:spPr>
        <a:xfrm>
          <a:off x="1622686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747" name="n_1mainValue【公民館】&#10;一人当たり面積">
          <a:extLst>
            <a:ext uri="{FF2B5EF4-FFF2-40B4-BE49-F238E27FC236}">
              <a16:creationId xmlns:a16="http://schemas.microsoft.com/office/drawing/2014/main" id="{F4D2384F-B1B7-4B4C-B382-55634C380894}"/>
            </a:ext>
          </a:extLst>
        </xdr:cNvPr>
        <xdr:cNvSpPr txBox="1"/>
      </xdr:nvSpPr>
      <xdr:spPr>
        <a:xfrm>
          <a:off x="18561127"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60977</xdr:rowOff>
    </xdr:from>
    <xdr:ext cx="469744" cy="259045"/>
    <xdr:sp macro="" textlink="">
      <xdr:nvSpPr>
        <xdr:cNvPr id="748" name="n_2mainValue【公民館】&#10;一人当たり面積">
          <a:extLst>
            <a:ext uri="{FF2B5EF4-FFF2-40B4-BE49-F238E27FC236}">
              <a16:creationId xmlns:a16="http://schemas.microsoft.com/office/drawing/2014/main" id="{34B01F82-614A-48A0-BBFD-8AAA5F22AC13}"/>
            </a:ext>
          </a:extLst>
        </xdr:cNvPr>
        <xdr:cNvSpPr txBox="1"/>
      </xdr:nvSpPr>
      <xdr:spPr>
        <a:xfrm>
          <a:off x="17776267"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60977</xdr:rowOff>
    </xdr:from>
    <xdr:ext cx="469744" cy="259045"/>
    <xdr:sp macro="" textlink="">
      <xdr:nvSpPr>
        <xdr:cNvPr id="749" name="n_3mainValue【公民館】&#10;一人当たり面積">
          <a:extLst>
            <a:ext uri="{FF2B5EF4-FFF2-40B4-BE49-F238E27FC236}">
              <a16:creationId xmlns:a16="http://schemas.microsoft.com/office/drawing/2014/main" id="{66886D88-3420-4682-A033-AFDFF974D2F4}"/>
            </a:ext>
          </a:extLst>
        </xdr:cNvPr>
        <xdr:cNvSpPr txBox="1"/>
      </xdr:nvSpPr>
      <xdr:spPr>
        <a:xfrm>
          <a:off x="17001567"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163847</xdr:rowOff>
    </xdr:from>
    <xdr:ext cx="469744" cy="259045"/>
    <xdr:sp macro="" textlink="">
      <xdr:nvSpPr>
        <xdr:cNvPr id="750" name="n_4mainValue【公民館】&#10;一人当たり面積">
          <a:extLst>
            <a:ext uri="{FF2B5EF4-FFF2-40B4-BE49-F238E27FC236}">
              <a16:creationId xmlns:a16="http://schemas.microsoft.com/office/drawing/2014/main" id="{72A05AEA-2EB1-4463-8C8B-C5C59B52A128}"/>
            </a:ext>
          </a:extLst>
        </xdr:cNvPr>
        <xdr:cNvSpPr txBox="1"/>
      </xdr:nvSpPr>
      <xdr:spPr>
        <a:xfrm>
          <a:off x="16226867" y="179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CE3C1BA6-203A-4C9E-86B9-6B5346B835BC}"/>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4C13C6C4-ADF6-4298-AFB3-91A15FF8367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38A74BC4-8E41-42BE-B8A2-999510591CC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500">
              <a:latin typeface="ＭＳ Ｐゴシック" panose="020B0600070205080204" pitchFamily="50" charset="-128"/>
              <a:ea typeface="ＭＳ Ｐゴシック" panose="020B0600070205080204" pitchFamily="50" charset="-128"/>
            </a:rPr>
            <a:t>　類似団体内平均値と比較し、特に有形固定資産減価償却率が高く推移している施設は、認定こども園・幼稚園・保育所、学校施設、公営住宅である。</a:t>
          </a:r>
        </a:p>
        <a:p>
          <a:r>
            <a:rPr kumimoji="1" lang="ja-JP" altLang="en-US" sz="1500">
              <a:latin typeface="ＭＳ Ｐゴシック" panose="020B0600070205080204" pitchFamily="50" charset="-128"/>
              <a:ea typeface="ＭＳ Ｐゴシック" panose="020B0600070205080204" pitchFamily="50" charset="-128"/>
            </a:rPr>
            <a:t>　認定こども園・幼稚園・保育所、学校施設については、全てで主たる建物の耐震改修が完了しているものの、主要な建屋が築</a:t>
          </a:r>
          <a:r>
            <a:rPr kumimoji="1" lang="en-US" altLang="ja-JP" sz="1500">
              <a:latin typeface="ＭＳ Ｐゴシック" panose="020B0600070205080204" pitchFamily="50" charset="-128"/>
              <a:ea typeface="ＭＳ Ｐゴシック" panose="020B0600070205080204" pitchFamily="50" charset="-128"/>
            </a:rPr>
            <a:t>40</a:t>
          </a:r>
          <a:r>
            <a:rPr kumimoji="1" lang="ja-JP" altLang="en-US" sz="1500">
              <a:latin typeface="ＭＳ Ｐゴシック" panose="020B0600070205080204" pitchFamily="50" charset="-128"/>
              <a:ea typeface="ＭＳ Ｐゴシック" panose="020B0600070205080204" pitchFamily="50" charset="-128"/>
            </a:rPr>
            <a:t>年以上経過している施設が多く、今後も有形固定資産減価償却率の上昇が見込まれる。</a:t>
          </a:r>
        </a:p>
        <a:p>
          <a:r>
            <a:rPr kumimoji="1" lang="ja-JP" altLang="en-US" sz="1500">
              <a:latin typeface="ＭＳ Ｐゴシック" panose="020B0600070205080204" pitchFamily="50" charset="-128"/>
              <a:ea typeface="ＭＳ Ｐゴシック" panose="020B0600070205080204" pitchFamily="50" charset="-128"/>
            </a:rPr>
            <a:t>　なお、公営住宅についても同様に築</a:t>
          </a:r>
          <a:r>
            <a:rPr kumimoji="1" lang="en-US" altLang="ja-JP" sz="1500">
              <a:latin typeface="ＭＳ Ｐゴシック" panose="020B0600070205080204" pitchFamily="50" charset="-128"/>
              <a:ea typeface="ＭＳ Ｐゴシック" panose="020B0600070205080204" pitchFamily="50" charset="-128"/>
            </a:rPr>
            <a:t>50</a:t>
          </a:r>
          <a:r>
            <a:rPr kumimoji="1" lang="ja-JP" altLang="en-US" sz="1500">
              <a:latin typeface="ＭＳ Ｐゴシック" panose="020B0600070205080204" pitchFamily="50" charset="-128"/>
              <a:ea typeface="ＭＳ Ｐゴシック" panose="020B0600070205080204" pitchFamily="50" charset="-128"/>
            </a:rPr>
            <a:t>年以上が経過しているが、順次、耐震化を進めたことで、全ての住棟で耐震性が確保されている。</a:t>
          </a:r>
        </a:p>
        <a:p>
          <a:r>
            <a:rPr kumimoji="1" lang="ja-JP" altLang="en-US" sz="1500">
              <a:latin typeface="ＭＳ Ｐゴシック" panose="020B0600070205080204" pitchFamily="50" charset="-128"/>
              <a:ea typeface="ＭＳ Ｐゴシック" panose="020B0600070205080204" pitchFamily="50" charset="-128"/>
            </a:rPr>
            <a:t>　今後も「茨木市公共施設等マネジメント基本方針」や「茨木市営住宅長寿命化計画」に基づき、長期的な活用を見据えた適切な保全を進めていく。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429F2D3-77A8-478F-AF9E-4AFC11495AF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8D41FD2-6E4A-4D85-A275-784983E8494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505D6AE-789C-410E-B63D-BEF0EF37993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D82A310-34EC-42FB-B3D7-697868D4269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6ED4FE8-6B01-4A93-A239-3F1ED110D3E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3019781-54DA-42AB-8224-4B9CB59FAE4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5BC7AD1-F201-4336-812D-ED46D502FC4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839004F-103C-438A-8965-BF6ECDA66CB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7C42BF2-7026-4FEB-B8CF-BDE3D8A5BA2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FAE9192-6274-4643-BAC1-3B6624BA91E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5816B57-C88B-428A-8848-E5F5E30B1F2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1F11797-4741-4A90-B269-1A634B8FD57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9462C39-5174-4ED3-95AE-20D12878EF7F}"/>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23804BB-0699-47C4-B787-F9FBC45CBC9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576DF7E-1A1E-41E2-ADFA-E965AE4BE0E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08A3CB9-3FCC-4B65-B1D3-273BEE8F56E1}"/>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E930241-324C-4BD9-8387-2951699F67B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E0D5E10-8E9C-4C18-8165-DBE4BBD28EA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94A1998-D894-416E-A69E-3F1B2B3CDB4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12FEB43-A7DA-40BE-8BAD-18D113EF2CF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01604FB-1C38-41C7-A3BE-5D016A781C5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80103E4-4398-4912-960A-7CB64350BD4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5584060-2665-464B-8755-6FCB5D3A627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4C71B77-7C86-4CB2-9275-5FCC64DF1318}"/>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4298F53-9134-4164-BB71-A748E132684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FE6D94-344B-471D-A411-7F2A09080A5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E3F4D69-81B2-4A88-9AB5-9B8F33FBC2BF}"/>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51E60ED-C3E4-48FA-9963-191D2C79E32C}"/>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893BA33-8658-4217-A062-F57254CFBF3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525B802-2730-4FB2-87A0-FA476AA0E91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6C77FAB-7594-4CAA-AD73-C58C6177CE8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CF059D9-8340-40D7-B22E-0731DB17D89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C2BA50F-C6CB-4362-989E-0ED11A8E7A43}"/>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03F3417-E0C7-41AD-B198-E67E3A84483E}"/>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30ACC09-3B1F-48AF-9774-E80EF620EC5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4B4B2A3-19F7-41D1-A18A-8994F6E4CA1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63EC260-AD2A-4EE8-9320-93AF51D511D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58284A0-DB23-4D8B-B35D-44D0A74FB28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75433BE-53FA-4F45-B649-A8A62008A36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8010DE3-7C50-4551-B647-36CC9643627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9C9B90B-8130-4368-AB05-5AB46C596FF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DA17100-733D-44EA-96E8-127692F9BB9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850BC99-C34D-4A55-A731-BD4BEAFD4AC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8045362-D7AF-491E-A05B-E99C3A6C5FBD}"/>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AF7F32A-3692-447B-864B-2AA519407E84}"/>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1E9F40F-BCCA-4049-B41D-27111156DE2A}"/>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43005AD-D51E-4DAA-9770-11482EDA84D4}"/>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D1395C4-2912-44F4-B1CE-3155BA1B0E03}"/>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34DD599-54EE-4EBF-BB05-0B650CD4795A}"/>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3A09707-32AE-4190-9324-5D2E015B29AB}"/>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822E253-714E-48AF-B2F0-C3CECBA93FD7}"/>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7820B49-6C51-4280-86EB-9B993815912F}"/>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644B85B-D3C9-4949-A717-F54982B4DA3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81A6CF9-81E1-4F68-AC84-C81EE42A7C5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4BE7FC59-B225-4122-8993-3AC84E8B9738}"/>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114300</xdr:rowOff>
    </xdr:from>
    <xdr:to>
      <xdr:col>24</xdr:col>
      <xdr:colOff>62865</xdr:colOff>
      <xdr:row>41</xdr:row>
      <xdr:rowOff>152400</xdr:rowOff>
    </xdr:to>
    <xdr:cxnSp macro="">
      <xdr:nvCxnSpPr>
        <xdr:cNvPr id="57" name="直線コネクタ 56">
          <a:extLst>
            <a:ext uri="{FF2B5EF4-FFF2-40B4-BE49-F238E27FC236}">
              <a16:creationId xmlns:a16="http://schemas.microsoft.com/office/drawing/2014/main" id="{630B059B-FCE6-4731-854D-82588D2C6F13}"/>
            </a:ext>
          </a:extLst>
        </xdr:cNvPr>
        <xdr:cNvCxnSpPr/>
      </xdr:nvCxnSpPr>
      <xdr:spPr>
        <a:xfrm flipV="1">
          <a:off x="4086225" y="547878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156227</xdr:rowOff>
    </xdr:from>
    <xdr:ext cx="405111" cy="259045"/>
    <xdr:sp macro="" textlink="">
      <xdr:nvSpPr>
        <xdr:cNvPr id="58" name="【図書館】&#10;有形固定資産減価償却率最小値テキスト">
          <a:extLst>
            <a:ext uri="{FF2B5EF4-FFF2-40B4-BE49-F238E27FC236}">
              <a16:creationId xmlns:a16="http://schemas.microsoft.com/office/drawing/2014/main" id="{21C94F89-D0F4-4B3F-95F1-A1BD5796219C}"/>
            </a:ext>
          </a:extLst>
        </xdr:cNvPr>
        <xdr:cNvSpPr txBox="1"/>
      </xdr:nvSpPr>
      <xdr:spPr>
        <a:xfrm>
          <a:off x="4124960"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152400</xdr:rowOff>
    </xdr:from>
    <xdr:to>
      <xdr:col>24</xdr:col>
      <xdr:colOff>152400</xdr:colOff>
      <xdr:row>41</xdr:row>
      <xdr:rowOff>152400</xdr:rowOff>
    </xdr:to>
    <xdr:cxnSp macro="">
      <xdr:nvCxnSpPr>
        <xdr:cNvPr id="59" name="直線コネクタ 58">
          <a:extLst>
            <a:ext uri="{FF2B5EF4-FFF2-40B4-BE49-F238E27FC236}">
              <a16:creationId xmlns:a16="http://schemas.microsoft.com/office/drawing/2014/main" id="{699EBA5E-1B6D-4C61-A94C-A7BA09CFD626}"/>
            </a:ext>
          </a:extLst>
        </xdr:cNvPr>
        <xdr:cNvCxnSpPr/>
      </xdr:nvCxnSpPr>
      <xdr:spPr>
        <a:xfrm>
          <a:off x="4020820" y="7025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60977</xdr:rowOff>
    </xdr:from>
    <xdr:ext cx="405111" cy="259045"/>
    <xdr:sp macro="" textlink="">
      <xdr:nvSpPr>
        <xdr:cNvPr id="60" name="【図書館】&#10;有形固定資産減価償却率最大値テキスト">
          <a:extLst>
            <a:ext uri="{FF2B5EF4-FFF2-40B4-BE49-F238E27FC236}">
              <a16:creationId xmlns:a16="http://schemas.microsoft.com/office/drawing/2014/main" id="{52C1A5C9-D6EA-4BBE-B826-9F8B9DC8CF1E}"/>
            </a:ext>
          </a:extLst>
        </xdr:cNvPr>
        <xdr:cNvSpPr txBox="1"/>
      </xdr:nvSpPr>
      <xdr:spPr>
        <a:xfrm>
          <a:off x="4124960" y="525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114300</xdr:rowOff>
    </xdr:from>
    <xdr:to>
      <xdr:col>24</xdr:col>
      <xdr:colOff>152400</xdr:colOff>
      <xdr:row>32</xdr:row>
      <xdr:rowOff>114300</xdr:rowOff>
    </xdr:to>
    <xdr:cxnSp macro="">
      <xdr:nvCxnSpPr>
        <xdr:cNvPr id="61" name="直線コネクタ 60">
          <a:extLst>
            <a:ext uri="{FF2B5EF4-FFF2-40B4-BE49-F238E27FC236}">
              <a16:creationId xmlns:a16="http://schemas.microsoft.com/office/drawing/2014/main" id="{70683DD9-8F29-4224-A89B-CCBCCCA97D34}"/>
            </a:ext>
          </a:extLst>
        </xdr:cNvPr>
        <xdr:cNvCxnSpPr/>
      </xdr:nvCxnSpPr>
      <xdr:spPr>
        <a:xfrm>
          <a:off x="402082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151147</xdr:rowOff>
    </xdr:from>
    <xdr:ext cx="405111" cy="259045"/>
    <xdr:sp macro="" textlink="">
      <xdr:nvSpPr>
        <xdr:cNvPr id="62" name="【図書館】&#10;有形固定資産減価償却率平均値テキスト">
          <a:extLst>
            <a:ext uri="{FF2B5EF4-FFF2-40B4-BE49-F238E27FC236}">
              <a16:creationId xmlns:a16="http://schemas.microsoft.com/office/drawing/2014/main" id="{6C8D2A97-6CA8-40CB-AC9D-43E022592902}"/>
            </a:ext>
          </a:extLst>
        </xdr:cNvPr>
        <xdr:cNvSpPr txBox="1"/>
      </xdr:nvSpPr>
      <xdr:spPr>
        <a:xfrm>
          <a:off x="4124960" y="6018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128270</xdr:rowOff>
    </xdr:from>
    <xdr:to>
      <xdr:col>24</xdr:col>
      <xdr:colOff>114300</xdr:colOff>
      <xdr:row>37</xdr:row>
      <xdr:rowOff>58420</xdr:rowOff>
    </xdr:to>
    <xdr:sp macro="" textlink="">
      <xdr:nvSpPr>
        <xdr:cNvPr id="63" name="フローチャート: 判断 62">
          <a:extLst>
            <a:ext uri="{FF2B5EF4-FFF2-40B4-BE49-F238E27FC236}">
              <a16:creationId xmlns:a16="http://schemas.microsoft.com/office/drawing/2014/main" id="{19C41685-9DA5-45F6-8166-F1A1ECD09715}"/>
            </a:ext>
          </a:extLst>
        </xdr:cNvPr>
        <xdr:cNvSpPr/>
      </xdr:nvSpPr>
      <xdr:spPr>
        <a:xfrm>
          <a:off x="4036060" y="616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132080</xdr:rowOff>
    </xdr:from>
    <xdr:to>
      <xdr:col>20</xdr:col>
      <xdr:colOff>38100</xdr:colOff>
      <xdr:row>37</xdr:row>
      <xdr:rowOff>62230</xdr:rowOff>
    </xdr:to>
    <xdr:sp macro="" textlink="">
      <xdr:nvSpPr>
        <xdr:cNvPr id="64" name="フローチャート: 判断 63">
          <a:extLst>
            <a:ext uri="{FF2B5EF4-FFF2-40B4-BE49-F238E27FC236}">
              <a16:creationId xmlns:a16="http://schemas.microsoft.com/office/drawing/2014/main" id="{2A8FEF23-544D-4E0B-872D-8416B4892772}"/>
            </a:ext>
          </a:extLst>
        </xdr:cNvPr>
        <xdr:cNvSpPr/>
      </xdr:nvSpPr>
      <xdr:spPr>
        <a:xfrm>
          <a:off x="3312160" y="61671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101600</xdr:rowOff>
    </xdr:from>
    <xdr:to>
      <xdr:col>15</xdr:col>
      <xdr:colOff>101600</xdr:colOff>
      <xdr:row>37</xdr:row>
      <xdr:rowOff>31750</xdr:rowOff>
    </xdr:to>
    <xdr:sp macro="" textlink="">
      <xdr:nvSpPr>
        <xdr:cNvPr id="65" name="フローチャート: 判断 64">
          <a:extLst>
            <a:ext uri="{FF2B5EF4-FFF2-40B4-BE49-F238E27FC236}">
              <a16:creationId xmlns:a16="http://schemas.microsoft.com/office/drawing/2014/main" id="{45680050-8178-4310-8FFF-4C2070877363}"/>
            </a:ext>
          </a:extLst>
        </xdr:cNvPr>
        <xdr:cNvSpPr/>
      </xdr:nvSpPr>
      <xdr:spPr>
        <a:xfrm>
          <a:off x="251460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a:extLst>
            <a:ext uri="{FF2B5EF4-FFF2-40B4-BE49-F238E27FC236}">
              <a16:creationId xmlns:a16="http://schemas.microsoft.com/office/drawing/2014/main" id="{BFAD447E-E853-4589-82B9-86FE451A0087}"/>
            </a:ext>
          </a:extLst>
        </xdr:cNvPr>
        <xdr:cNvSpPr/>
      </xdr:nvSpPr>
      <xdr:spPr>
        <a:xfrm>
          <a:off x="1739900" y="60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23495</xdr:rowOff>
    </xdr:from>
    <xdr:to>
      <xdr:col>6</xdr:col>
      <xdr:colOff>38100</xdr:colOff>
      <xdr:row>36</xdr:row>
      <xdr:rowOff>125095</xdr:rowOff>
    </xdr:to>
    <xdr:sp macro="" textlink="">
      <xdr:nvSpPr>
        <xdr:cNvPr id="67" name="フローチャート: 判断 66">
          <a:extLst>
            <a:ext uri="{FF2B5EF4-FFF2-40B4-BE49-F238E27FC236}">
              <a16:creationId xmlns:a16="http://schemas.microsoft.com/office/drawing/2014/main" id="{681C6BA2-0527-4967-AB32-60E7273C9EC6}"/>
            </a:ext>
          </a:extLst>
        </xdr:cNvPr>
        <xdr:cNvSpPr/>
      </xdr:nvSpPr>
      <xdr:spPr>
        <a:xfrm>
          <a:off x="965200" y="60585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A1C77D7-B98D-4A53-85C1-67BEA55BDD2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35B9373-AB0F-45A2-A279-6E999E16061A}"/>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7B00A2B-F12A-4898-A7B2-1B9F20D04F0E}"/>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C5536D6-06B4-40AF-A027-5517D02987DD}"/>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785DA77-E3AB-492E-A830-DD474B7DFCD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73025</xdr:rowOff>
    </xdr:from>
    <xdr:to>
      <xdr:col>24</xdr:col>
      <xdr:colOff>114300</xdr:colOff>
      <xdr:row>38</xdr:row>
      <xdr:rowOff>3175</xdr:rowOff>
    </xdr:to>
    <xdr:sp macro="" textlink="">
      <xdr:nvSpPr>
        <xdr:cNvPr id="73" name="楕円 72">
          <a:extLst>
            <a:ext uri="{FF2B5EF4-FFF2-40B4-BE49-F238E27FC236}">
              <a16:creationId xmlns:a16="http://schemas.microsoft.com/office/drawing/2014/main" id="{0BB23B00-778C-464F-82B7-050625921573}"/>
            </a:ext>
          </a:extLst>
        </xdr:cNvPr>
        <xdr:cNvSpPr/>
      </xdr:nvSpPr>
      <xdr:spPr>
        <a:xfrm>
          <a:off x="4036060" y="6275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51452</xdr:rowOff>
    </xdr:from>
    <xdr:ext cx="405111" cy="259045"/>
    <xdr:sp macro="" textlink="">
      <xdr:nvSpPr>
        <xdr:cNvPr id="74" name="【図書館】&#10;有形固定資産減価償却率該当値テキスト">
          <a:extLst>
            <a:ext uri="{FF2B5EF4-FFF2-40B4-BE49-F238E27FC236}">
              <a16:creationId xmlns:a16="http://schemas.microsoft.com/office/drawing/2014/main" id="{2F0939DA-7F32-4268-A346-2D59CD381E8A}"/>
            </a:ext>
          </a:extLst>
        </xdr:cNvPr>
        <xdr:cNvSpPr txBox="1"/>
      </xdr:nvSpPr>
      <xdr:spPr>
        <a:xfrm>
          <a:off x="4124960"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33020</xdr:rowOff>
    </xdr:from>
    <xdr:to>
      <xdr:col>20</xdr:col>
      <xdr:colOff>38100</xdr:colOff>
      <xdr:row>37</xdr:row>
      <xdr:rowOff>134620</xdr:rowOff>
    </xdr:to>
    <xdr:sp macro="" textlink="">
      <xdr:nvSpPr>
        <xdr:cNvPr id="75" name="楕円 74">
          <a:extLst>
            <a:ext uri="{FF2B5EF4-FFF2-40B4-BE49-F238E27FC236}">
              <a16:creationId xmlns:a16="http://schemas.microsoft.com/office/drawing/2014/main" id="{A6482F33-967A-4342-8526-FD9D96CA0179}"/>
            </a:ext>
          </a:extLst>
        </xdr:cNvPr>
        <xdr:cNvSpPr/>
      </xdr:nvSpPr>
      <xdr:spPr>
        <a:xfrm>
          <a:off x="3312160" y="6235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83820</xdr:rowOff>
    </xdr:from>
    <xdr:to>
      <xdr:col>24</xdr:col>
      <xdr:colOff>63500</xdr:colOff>
      <xdr:row>37</xdr:row>
      <xdr:rowOff>123825</xdr:rowOff>
    </xdr:to>
    <xdr:cxnSp macro="">
      <xdr:nvCxnSpPr>
        <xdr:cNvPr id="76" name="直線コネクタ 75">
          <a:extLst>
            <a:ext uri="{FF2B5EF4-FFF2-40B4-BE49-F238E27FC236}">
              <a16:creationId xmlns:a16="http://schemas.microsoft.com/office/drawing/2014/main" id="{AC8233B4-E8E4-472D-A422-F917584CB168}"/>
            </a:ext>
          </a:extLst>
        </xdr:cNvPr>
        <xdr:cNvCxnSpPr/>
      </xdr:nvCxnSpPr>
      <xdr:spPr>
        <a:xfrm>
          <a:off x="3355340" y="6286500"/>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635</xdr:rowOff>
    </xdr:from>
    <xdr:to>
      <xdr:col>15</xdr:col>
      <xdr:colOff>101600</xdr:colOff>
      <xdr:row>37</xdr:row>
      <xdr:rowOff>102235</xdr:rowOff>
    </xdr:to>
    <xdr:sp macro="" textlink="">
      <xdr:nvSpPr>
        <xdr:cNvPr id="77" name="楕円 76">
          <a:extLst>
            <a:ext uri="{FF2B5EF4-FFF2-40B4-BE49-F238E27FC236}">
              <a16:creationId xmlns:a16="http://schemas.microsoft.com/office/drawing/2014/main" id="{74CDB780-D0F1-4B47-A821-A5D665F4F4F8}"/>
            </a:ext>
          </a:extLst>
        </xdr:cNvPr>
        <xdr:cNvSpPr/>
      </xdr:nvSpPr>
      <xdr:spPr>
        <a:xfrm>
          <a:off x="25146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51435</xdr:rowOff>
    </xdr:from>
    <xdr:to>
      <xdr:col>19</xdr:col>
      <xdr:colOff>177800</xdr:colOff>
      <xdr:row>37</xdr:row>
      <xdr:rowOff>83820</xdr:rowOff>
    </xdr:to>
    <xdr:cxnSp macro="">
      <xdr:nvCxnSpPr>
        <xdr:cNvPr id="78" name="直線コネクタ 77">
          <a:extLst>
            <a:ext uri="{FF2B5EF4-FFF2-40B4-BE49-F238E27FC236}">
              <a16:creationId xmlns:a16="http://schemas.microsoft.com/office/drawing/2014/main" id="{43B0DD30-CA70-4C15-A808-360146D98D50}"/>
            </a:ext>
          </a:extLst>
        </xdr:cNvPr>
        <xdr:cNvCxnSpPr/>
      </xdr:nvCxnSpPr>
      <xdr:spPr>
        <a:xfrm>
          <a:off x="2565400" y="6254115"/>
          <a:ext cx="78994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149225</xdr:rowOff>
    </xdr:from>
    <xdr:to>
      <xdr:col>10</xdr:col>
      <xdr:colOff>165100</xdr:colOff>
      <xdr:row>37</xdr:row>
      <xdr:rowOff>79375</xdr:rowOff>
    </xdr:to>
    <xdr:sp macro="" textlink="">
      <xdr:nvSpPr>
        <xdr:cNvPr id="79" name="楕円 78">
          <a:extLst>
            <a:ext uri="{FF2B5EF4-FFF2-40B4-BE49-F238E27FC236}">
              <a16:creationId xmlns:a16="http://schemas.microsoft.com/office/drawing/2014/main" id="{4FDC6C47-7654-4D43-9A9E-9FE506DF0898}"/>
            </a:ext>
          </a:extLst>
        </xdr:cNvPr>
        <xdr:cNvSpPr/>
      </xdr:nvSpPr>
      <xdr:spPr>
        <a:xfrm>
          <a:off x="1739900" y="6184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28575</xdr:rowOff>
    </xdr:from>
    <xdr:to>
      <xdr:col>15</xdr:col>
      <xdr:colOff>50800</xdr:colOff>
      <xdr:row>37</xdr:row>
      <xdr:rowOff>51435</xdr:rowOff>
    </xdr:to>
    <xdr:cxnSp macro="">
      <xdr:nvCxnSpPr>
        <xdr:cNvPr id="80" name="直線コネクタ 79">
          <a:extLst>
            <a:ext uri="{FF2B5EF4-FFF2-40B4-BE49-F238E27FC236}">
              <a16:creationId xmlns:a16="http://schemas.microsoft.com/office/drawing/2014/main" id="{9515F1BF-50EF-4B68-82BB-C4A8715D1DDF}"/>
            </a:ext>
          </a:extLst>
        </xdr:cNvPr>
        <xdr:cNvCxnSpPr/>
      </xdr:nvCxnSpPr>
      <xdr:spPr>
        <a:xfrm>
          <a:off x="1790700" y="6231255"/>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109220</xdr:rowOff>
    </xdr:from>
    <xdr:to>
      <xdr:col>6</xdr:col>
      <xdr:colOff>38100</xdr:colOff>
      <xdr:row>37</xdr:row>
      <xdr:rowOff>39370</xdr:rowOff>
    </xdr:to>
    <xdr:sp macro="" textlink="">
      <xdr:nvSpPr>
        <xdr:cNvPr id="81" name="楕円 80">
          <a:extLst>
            <a:ext uri="{FF2B5EF4-FFF2-40B4-BE49-F238E27FC236}">
              <a16:creationId xmlns:a16="http://schemas.microsoft.com/office/drawing/2014/main" id="{7B6C3FF9-1133-4239-BE99-9302FD1B39B3}"/>
            </a:ext>
          </a:extLst>
        </xdr:cNvPr>
        <xdr:cNvSpPr/>
      </xdr:nvSpPr>
      <xdr:spPr>
        <a:xfrm>
          <a:off x="965200" y="61442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160020</xdr:rowOff>
    </xdr:from>
    <xdr:to>
      <xdr:col>10</xdr:col>
      <xdr:colOff>114300</xdr:colOff>
      <xdr:row>37</xdr:row>
      <xdr:rowOff>28575</xdr:rowOff>
    </xdr:to>
    <xdr:cxnSp macro="">
      <xdr:nvCxnSpPr>
        <xdr:cNvPr id="82" name="直線コネクタ 81">
          <a:extLst>
            <a:ext uri="{FF2B5EF4-FFF2-40B4-BE49-F238E27FC236}">
              <a16:creationId xmlns:a16="http://schemas.microsoft.com/office/drawing/2014/main" id="{4E9BF4FA-714E-430F-B4B1-D5BA91C1496B}"/>
            </a:ext>
          </a:extLst>
        </xdr:cNvPr>
        <xdr:cNvCxnSpPr/>
      </xdr:nvCxnSpPr>
      <xdr:spPr>
        <a:xfrm>
          <a:off x="1008380" y="619506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78757</xdr:rowOff>
    </xdr:from>
    <xdr:ext cx="405111" cy="259045"/>
    <xdr:sp macro="" textlink="">
      <xdr:nvSpPr>
        <xdr:cNvPr id="83" name="n_1aveValue【図書館】&#10;有形固定資産減価償却率">
          <a:extLst>
            <a:ext uri="{FF2B5EF4-FFF2-40B4-BE49-F238E27FC236}">
              <a16:creationId xmlns:a16="http://schemas.microsoft.com/office/drawing/2014/main" id="{224DE48F-8CB0-4649-91D2-63BD6AA2D387}"/>
            </a:ext>
          </a:extLst>
        </xdr:cNvPr>
        <xdr:cNvSpPr txBox="1"/>
      </xdr:nvSpPr>
      <xdr:spPr>
        <a:xfrm>
          <a:off x="317056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48277</xdr:rowOff>
    </xdr:from>
    <xdr:ext cx="405111" cy="259045"/>
    <xdr:sp macro="" textlink="">
      <xdr:nvSpPr>
        <xdr:cNvPr id="84" name="n_2aveValue【図書館】&#10;有形固定資産減価償却率">
          <a:extLst>
            <a:ext uri="{FF2B5EF4-FFF2-40B4-BE49-F238E27FC236}">
              <a16:creationId xmlns:a16="http://schemas.microsoft.com/office/drawing/2014/main" id="{6BE49EC5-DA36-4212-B9E0-EC462BD01F24}"/>
            </a:ext>
          </a:extLst>
        </xdr:cNvPr>
        <xdr:cNvSpPr txBox="1"/>
      </xdr:nvSpPr>
      <xdr:spPr>
        <a:xfrm>
          <a:off x="238570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168292</xdr:rowOff>
    </xdr:from>
    <xdr:ext cx="405111" cy="259045"/>
    <xdr:sp macro="" textlink="">
      <xdr:nvSpPr>
        <xdr:cNvPr id="85" name="n_3aveValue【図書館】&#10;有形固定資産減価償却率">
          <a:extLst>
            <a:ext uri="{FF2B5EF4-FFF2-40B4-BE49-F238E27FC236}">
              <a16:creationId xmlns:a16="http://schemas.microsoft.com/office/drawing/2014/main" id="{57638694-2497-46AA-B798-07CA2C00A10A}"/>
            </a:ext>
          </a:extLst>
        </xdr:cNvPr>
        <xdr:cNvSpPr txBox="1"/>
      </xdr:nvSpPr>
      <xdr:spPr>
        <a:xfrm>
          <a:off x="1611004" y="586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141622</xdr:rowOff>
    </xdr:from>
    <xdr:ext cx="405111" cy="259045"/>
    <xdr:sp macro="" textlink="">
      <xdr:nvSpPr>
        <xdr:cNvPr id="86" name="n_4aveValue【図書館】&#10;有形固定資産減価償却率">
          <a:extLst>
            <a:ext uri="{FF2B5EF4-FFF2-40B4-BE49-F238E27FC236}">
              <a16:creationId xmlns:a16="http://schemas.microsoft.com/office/drawing/2014/main" id="{86577D49-49C0-4707-BB67-8BBD5E563CE1}"/>
            </a:ext>
          </a:extLst>
        </xdr:cNvPr>
        <xdr:cNvSpPr txBox="1"/>
      </xdr:nvSpPr>
      <xdr:spPr>
        <a:xfrm>
          <a:off x="836304" y="584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125747</xdr:rowOff>
    </xdr:from>
    <xdr:ext cx="405111" cy="259045"/>
    <xdr:sp macro="" textlink="">
      <xdr:nvSpPr>
        <xdr:cNvPr id="87" name="n_1mainValue【図書館】&#10;有形固定資産減価償却率">
          <a:extLst>
            <a:ext uri="{FF2B5EF4-FFF2-40B4-BE49-F238E27FC236}">
              <a16:creationId xmlns:a16="http://schemas.microsoft.com/office/drawing/2014/main" id="{0835969C-E3AA-42AB-B9C6-03A4EF4F07B4}"/>
            </a:ext>
          </a:extLst>
        </xdr:cNvPr>
        <xdr:cNvSpPr txBox="1"/>
      </xdr:nvSpPr>
      <xdr:spPr>
        <a:xfrm>
          <a:off x="3170564" y="632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93362</xdr:rowOff>
    </xdr:from>
    <xdr:ext cx="405111" cy="259045"/>
    <xdr:sp macro="" textlink="">
      <xdr:nvSpPr>
        <xdr:cNvPr id="88" name="n_2mainValue【図書館】&#10;有形固定資産減価償却率">
          <a:extLst>
            <a:ext uri="{FF2B5EF4-FFF2-40B4-BE49-F238E27FC236}">
              <a16:creationId xmlns:a16="http://schemas.microsoft.com/office/drawing/2014/main" id="{9F405041-80A9-40F8-8296-E71E3AF99F29}"/>
            </a:ext>
          </a:extLst>
        </xdr:cNvPr>
        <xdr:cNvSpPr txBox="1"/>
      </xdr:nvSpPr>
      <xdr:spPr>
        <a:xfrm>
          <a:off x="2385704" y="629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70502</xdr:rowOff>
    </xdr:from>
    <xdr:ext cx="405111" cy="259045"/>
    <xdr:sp macro="" textlink="">
      <xdr:nvSpPr>
        <xdr:cNvPr id="89" name="n_3mainValue【図書館】&#10;有形固定資産減価償却率">
          <a:extLst>
            <a:ext uri="{FF2B5EF4-FFF2-40B4-BE49-F238E27FC236}">
              <a16:creationId xmlns:a16="http://schemas.microsoft.com/office/drawing/2014/main" id="{E515361B-D839-47C8-B125-66C750231190}"/>
            </a:ext>
          </a:extLst>
        </xdr:cNvPr>
        <xdr:cNvSpPr txBox="1"/>
      </xdr:nvSpPr>
      <xdr:spPr>
        <a:xfrm>
          <a:off x="1611004" y="627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30497</xdr:rowOff>
    </xdr:from>
    <xdr:ext cx="405111" cy="259045"/>
    <xdr:sp macro="" textlink="">
      <xdr:nvSpPr>
        <xdr:cNvPr id="90" name="n_4mainValue【図書館】&#10;有形固定資産減価償却率">
          <a:extLst>
            <a:ext uri="{FF2B5EF4-FFF2-40B4-BE49-F238E27FC236}">
              <a16:creationId xmlns:a16="http://schemas.microsoft.com/office/drawing/2014/main" id="{818DA125-5AE8-49B0-9FD6-4AEC9C96C8BE}"/>
            </a:ext>
          </a:extLst>
        </xdr:cNvPr>
        <xdr:cNvSpPr txBox="1"/>
      </xdr:nvSpPr>
      <xdr:spPr>
        <a:xfrm>
          <a:off x="836304" y="623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06D513C-C91C-462A-B1C4-379B35BCD91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3026603-3E63-4E23-BCD3-EC2290DB238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1B30456-4260-4EDC-AA93-93A05EB044B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1C8F4E7-BB1C-4E8B-BFBE-496F3FB02F1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5C9728FF-22A7-4C22-B4AE-A6BB5E231D8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40594EB-D896-4CAA-9B76-D288936CE89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41534C1-3E45-4267-A348-0AE6EFDB8AD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4554134-BEEB-4E63-A6AE-7E6435C6741C}"/>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369E4301-F79D-4E4D-A135-9EDB3BACB7EA}"/>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F709F05-48F6-4F05-957C-867081C94AF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FB8AB376-0535-44B4-B746-25A7F35BA88E}"/>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E1B31FA7-ADFF-48F8-AA5A-9E5470DE3248}"/>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E2641B8C-E104-427B-A956-2401AB25D284}"/>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B3F6793E-B6F5-4810-838A-F3D5C504F119}"/>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C8B73A0D-5317-48B1-A8D2-9D0C7D03A6CF}"/>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B8CF4291-5362-4860-8E05-D546E410DF2F}"/>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97343D6A-00F7-4900-9B65-E93DB7A2B16D}"/>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FBADF7DC-2B38-4A92-90D8-5CCAC26EDFB0}"/>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9EA1B3AD-C3B0-4D96-BE5E-5DA9BEC4404F}"/>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9F19A662-835C-4524-9D7A-4B9C9B8508C4}"/>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F9C789EF-4430-4DA9-8AE5-BD061ED5A75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40</xdr:row>
      <xdr:rowOff>99060</xdr:rowOff>
    </xdr:to>
    <xdr:cxnSp macro="">
      <xdr:nvCxnSpPr>
        <xdr:cNvPr id="112" name="直線コネクタ 111">
          <a:extLst>
            <a:ext uri="{FF2B5EF4-FFF2-40B4-BE49-F238E27FC236}">
              <a16:creationId xmlns:a16="http://schemas.microsoft.com/office/drawing/2014/main" id="{4596D7B4-49F0-454E-92CE-3C51D58E087C}"/>
            </a:ext>
          </a:extLst>
        </xdr:cNvPr>
        <xdr:cNvCxnSpPr/>
      </xdr:nvCxnSpPr>
      <xdr:spPr>
        <a:xfrm flipV="1">
          <a:off x="9219565" y="557403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102887</xdr:rowOff>
    </xdr:from>
    <xdr:ext cx="469744" cy="259045"/>
    <xdr:sp macro="" textlink="">
      <xdr:nvSpPr>
        <xdr:cNvPr id="113" name="【図書館】&#10;一人当たり面積最小値テキスト">
          <a:extLst>
            <a:ext uri="{FF2B5EF4-FFF2-40B4-BE49-F238E27FC236}">
              <a16:creationId xmlns:a16="http://schemas.microsoft.com/office/drawing/2014/main" id="{6B441383-1D5A-4B75-9DFE-F43F1EF1E1F9}"/>
            </a:ext>
          </a:extLst>
        </xdr:cNvPr>
        <xdr:cNvSpPr txBox="1"/>
      </xdr:nvSpPr>
      <xdr:spPr>
        <a:xfrm>
          <a:off x="9258300"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99060</xdr:rowOff>
    </xdr:from>
    <xdr:to>
      <xdr:col>55</xdr:col>
      <xdr:colOff>88900</xdr:colOff>
      <xdr:row>40</xdr:row>
      <xdr:rowOff>99060</xdr:rowOff>
    </xdr:to>
    <xdr:cxnSp macro="">
      <xdr:nvCxnSpPr>
        <xdr:cNvPr id="114" name="直線コネクタ 113">
          <a:extLst>
            <a:ext uri="{FF2B5EF4-FFF2-40B4-BE49-F238E27FC236}">
              <a16:creationId xmlns:a16="http://schemas.microsoft.com/office/drawing/2014/main" id="{258B8F74-1F5A-468F-B299-8467ACC3B32E}"/>
            </a:ext>
          </a:extLst>
        </xdr:cNvPr>
        <xdr:cNvCxnSpPr/>
      </xdr:nvCxnSpPr>
      <xdr:spPr>
        <a:xfrm>
          <a:off x="9154160" y="6804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15" name="【図書館】&#10;一人当たり面積最大値テキスト">
          <a:extLst>
            <a:ext uri="{FF2B5EF4-FFF2-40B4-BE49-F238E27FC236}">
              <a16:creationId xmlns:a16="http://schemas.microsoft.com/office/drawing/2014/main" id="{1C226A72-8E39-4AD1-826F-F03C95BB54F7}"/>
            </a:ext>
          </a:extLst>
        </xdr:cNvPr>
        <xdr:cNvSpPr txBox="1"/>
      </xdr:nvSpPr>
      <xdr:spPr>
        <a:xfrm>
          <a:off x="9258300" y="535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16" name="直線コネクタ 115">
          <a:extLst>
            <a:ext uri="{FF2B5EF4-FFF2-40B4-BE49-F238E27FC236}">
              <a16:creationId xmlns:a16="http://schemas.microsoft.com/office/drawing/2014/main" id="{049163C3-225A-415E-837B-5E69EC4069B4}"/>
            </a:ext>
          </a:extLst>
        </xdr:cNvPr>
        <xdr:cNvCxnSpPr/>
      </xdr:nvCxnSpPr>
      <xdr:spPr>
        <a:xfrm>
          <a:off x="9154160" y="5574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106697</xdr:rowOff>
    </xdr:from>
    <xdr:ext cx="469744" cy="259045"/>
    <xdr:sp macro="" textlink="">
      <xdr:nvSpPr>
        <xdr:cNvPr id="117" name="【図書館】&#10;一人当たり面積平均値テキスト">
          <a:extLst>
            <a:ext uri="{FF2B5EF4-FFF2-40B4-BE49-F238E27FC236}">
              <a16:creationId xmlns:a16="http://schemas.microsoft.com/office/drawing/2014/main" id="{647164A5-1508-4DAA-BE11-C3E0F6B4C5B3}"/>
            </a:ext>
          </a:extLst>
        </xdr:cNvPr>
        <xdr:cNvSpPr txBox="1"/>
      </xdr:nvSpPr>
      <xdr:spPr>
        <a:xfrm>
          <a:off x="9258300" y="6309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128270</xdr:rowOff>
    </xdr:from>
    <xdr:to>
      <xdr:col>55</xdr:col>
      <xdr:colOff>50800</xdr:colOff>
      <xdr:row>38</xdr:row>
      <xdr:rowOff>58420</xdr:rowOff>
    </xdr:to>
    <xdr:sp macro="" textlink="">
      <xdr:nvSpPr>
        <xdr:cNvPr id="118" name="フローチャート: 判断 117">
          <a:extLst>
            <a:ext uri="{FF2B5EF4-FFF2-40B4-BE49-F238E27FC236}">
              <a16:creationId xmlns:a16="http://schemas.microsoft.com/office/drawing/2014/main" id="{736014FD-24A3-4D37-B2FA-01A7EE613900}"/>
            </a:ext>
          </a:extLst>
        </xdr:cNvPr>
        <xdr:cNvSpPr/>
      </xdr:nvSpPr>
      <xdr:spPr>
        <a:xfrm>
          <a:off x="9192260" y="63309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128270</xdr:rowOff>
    </xdr:from>
    <xdr:to>
      <xdr:col>50</xdr:col>
      <xdr:colOff>165100</xdr:colOff>
      <xdr:row>38</xdr:row>
      <xdr:rowOff>58420</xdr:rowOff>
    </xdr:to>
    <xdr:sp macro="" textlink="">
      <xdr:nvSpPr>
        <xdr:cNvPr id="119" name="フローチャート: 判断 118">
          <a:extLst>
            <a:ext uri="{FF2B5EF4-FFF2-40B4-BE49-F238E27FC236}">
              <a16:creationId xmlns:a16="http://schemas.microsoft.com/office/drawing/2014/main" id="{99CB8C67-269D-4250-9664-20266513053C}"/>
            </a:ext>
          </a:extLst>
        </xdr:cNvPr>
        <xdr:cNvSpPr/>
      </xdr:nvSpPr>
      <xdr:spPr>
        <a:xfrm>
          <a:off x="844550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128270</xdr:rowOff>
    </xdr:from>
    <xdr:to>
      <xdr:col>46</xdr:col>
      <xdr:colOff>38100</xdr:colOff>
      <xdr:row>38</xdr:row>
      <xdr:rowOff>58420</xdr:rowOff>
    </xdr:to>
    <xdr:sp macro="" textlink="">
      <xdr:nvSpPr>
        <xdr:cNvPr id="120" name="フローチャート: 判断 119">
          <a:extLst>
            <a:ext uri="{FF2B5EF4-FFF2-40B4-BE49-F238E27FC236}">
              <a16:creationId xmlns:a16="http://schemas.microsoft.com/office/drawing/2014/main" id="{6A0B6DAA-33D0-40D1-872D-0B53419F3B2B}"/>
            </a:ext>
          </a:extLst>
        </xdr:cNvPr>
        <xdr:cNvSpPr/>
      </xdr:nvSpPr>
      <xdr:spPr>
        <a:xfrm>
          <a:off x="7670800" y="63309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128270</xdr:rowOff>
    </xdr:from>
    <xdr:to>
      <xdr:col>41</xdr:col>
      <xdr:colOff>101600</xdr:colOff>
      <xdr:row>38</xdr:row>
      <xdr:rowOff>58420</xdr:rowOff>
    </xdr:to>
    <xdr:sp macro="" textlink="">
      <xdr:nvSpPr>
        <xdr:cNvPr id="121" name="フローチャート: 判断 120">
          <a:extLst>
            <a:ext uri="{FF2B5EF4-FFF2-40B4-BE49-F238E27FC236}">
              <a16:creationId xmlns:a16="http://schemas.microsoft.com/office/drawing/2014/main" id="{DCBDAADC-DA7B-410D-9D3B-F7FFF3D8BF10}"/>
            </a:ext>
          </a:extLst>
        </xdr:cNvPr>
        <xdr:cNvSpPr/>
      </xdr:nvSpPr>
      <xdr:spPr>
        <a:xfrm>
          <a:off x="68732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105410</xdr:rowOff>
    </xdr:from>
    <xdr:to>
      <xdr:col>36</xdr:col>
      <xdr:colOff>165100</xdr:colOff>
      <xdr:row>38</xdr:row>
      <xdr:rowOff>35560</xdr:rowOff>
    </xdr:to>
    <xdr:sp macro="" textlink="">
      <xdr:nvSpPr>
        <xdr:cNvPr id="122" name="フローチャート: 判断 121">
          <a:extLst>
            <a:ext uri="{FF2B5EF4-FFF2-40B4-BE49-F238E27FC236}">
              <a16:creationId xmlns:a16="http://schemas.microsoft.com/office/drawing/2014/main" id="{FB317AB2-CE29-4ED9-9262-645ED9D5B640}"/>
            </a:ext>
          </a:extLst>
        </xdr:cNvPr>
        <xdr:cNvSpPr/>
      </xdr:nvSpPr>
      <xdr:spPr>
        <a:xfrm>
          <a:off x="6098540" y="6308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F27F0D6-F4E8-475B-988C-A6BE847B87C5}"/>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19D3159-A917-4E1D-B46C-7613030D256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5B1408D-D83D-41B1-A48F-5CB80A3B3DC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F180D33-DF60-4DE1-997E-A4519376737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BC74E23-3860-4E2E-9EDE-54DF9382B34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93980</xdr:rowOff>
    </xdr:from>
    <xdr:to>
      <xdr:col>55</xdr:col>
      <xdr:colOff>50800</xdr:colOff>
      <xdr:row>37</xdr:row>
      <xdr:rowOff>24130</xdr:rowOff>
    </xdr:to>
    <xdr:sp macro="" textlink="">
      <xdr:nvSpPr>
        <xdr:cNvPr id="128" name="楕円 127">
          <a:extLst>
            <a:ext uri="{FF2B5EF4-FFF2-40B4-BE49-F238E27FC236}">
              <a16:creationId xmlns:a16="http://schemas.microsoft.com/office/drawing/2014/main" id="{D239D097-BF19-48C8-A594-E709C3B0805B}"/>
            </a:ext>
          </a:extLst>
        </xdr:cNvPr>
        <xdr:cNvSpPr/>
      </xdr:nvSpPr>
      <xdr:spPr>
        <a:xfrm>
          <a:off x="9192260" y="6129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116857</xdr:rowOff>
    </xdr:from>
    <xdr:ext cx="469744" cy="259045"/>
    <xdr:sp macro="" textlink="">
      <xdr:nvSpPr>
        <xdr:cNvPr id="129" name="【図書館】&#10;一人当たり面積該当値テキスト">
          <a:extLst>
            <a:ext uri="{FF2B5EF4-FFF2-40B4-BE49-F238E27FC236}">
              <a16:creationId xmlns:a16="http://schemas.microsoft.com/office/drawing/2014/main" id="{11DA3CD5-9967-4E8A-9D54-B014BD529477}"/>
            </a:ext>
          </a:extLst>
        </xdr:cNvPr>
        <xdr:cNvSpPr txBox="1"/>
      </xdr:nvSpPr>
      <xdr:spPr>
        <a:xfrm>
          <a:off x="9258300" y="598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93980</xdr:rowOff>
    </xdr:from>
    <xdr:to>
      <xdr:col>50</xdr:col>
      <xdr:colOff>165100</xdr:colOff>
      <xdr:row>37</xdr:row>
      <xdr:rowOff>24130</xdr:rowOff>
    </xdr:to>
    <xdr:sp macro="" textlink="">
      <xdr:nvSpPr>
        <xdr:cNvPr id="130" name="楕円 129">
          <a:extLst>
            <a:ext uri="{FF2B5EF4-FFF2-40B4-BE49-F238E27FC236}">
              <a16:creationId xmlns:a16="http://schemas.microsoft.com/office/drawing/2014/main" id="{19B25FA5-4635-4271-A09F-7DD76C862462}"/>
            </a:ext>
          </a:extLst>
        </xdr:cNvPr>
        <xdr:cNvSpPr/>
      </xdr:nvSpPr>
      <xdr:spPr>
        <a:xfrm>
          <a:off x="8445500" y="6129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144780</xdr:rowOff>
    </xdr:from>
    <xdr:to>
      <xdr:col>55</xdr:col>
      <xdr:colOff>0</xdr:colOff>
      <xdr:row>36</xdr:row>
      <xdr:rowOff>144780</xdr:rowOff>
    </xdr:to>
    <xdr:cxnSp macro="">
      <xdr:nvCxnSpPr>
        <xdr:cNvPr id="131" name="直線コネクタ 130">
          <a:extLst>
            <a:ext uri="{FF2B5EF4-FFF2-40B4-BE49-F238E27FC236}">
              <a16:creationId xmlns:a16="http://schemas.microsoft.com/office/drawing/2014/main" id="{BF73A92E-C63E-4908-8807-0752F800FB3B}"/>
            </a:ext>
          </a:extLst>
        </xdr:cNvPr>
        <xdr:cNvCxnSpPr/>
      </xdr:nvCxnSpPr>
      <xdr:spPr>
        <a:xfrm>
          <a:off x="8496300" y="61798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71120</xdr:rowOff>
    </xdr:from>
    <xdr:to>
      <xdr:col>46</xdr:col>
      <xdr:colOff>38100</xdr:colOff>
      <xdr:row>37</xdr:row>
      <xdr:rowOff>1270</xdr:rowOff>
    </xdr:to>
    <xdr:sp macro="" textlink="">
      <xdr:nvSpPr>
        <xdr:cNvPr id="132" name="楕円 131">
          <a:extLst>
            <a:ext uri="{FF2B5EF4-FFF2-40B4-BE49-F238E27FC236}">
              <a16:creationId xmlns:a16="http://schemas.microsoft.com/office/drawing/2014/main" id="{66CD1190-3FF7-46CF-A031-0B42096CFEEE}"/>
            </a:ext>
          </a:extLst>
        </xdr:cNvPr>
        <xdr:cNvSpPr/>
      </xdr:nvSpPr>
      <xdr:spPr>
        <a:xfrm>
          <a:off x="7670800" y="6106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121920</xdr:rowOff>
    </xdr:from>
    <xdr:to>
      <xdr:col>50</xdr:col>
      <xdr:colOff>114300</xdr:colOff>
      <xdr:row>36</xdr:row>
      <xdr:rowOff>144780</xdr:rowOff>
    </xdr:to>
    <xdr:cxnSp macro="">
      <xdr:nvCxnSpPr>
        <xdr:cNvPr id="133" name="直線コネクタ 132">
          <a:extLst>
            <a:ext uri="{FF2B5EF4-FFF2-40B4-BE49-F238E27FC236}">
              <a16:creationId xmlns:a16="http://schemas.microsoft.com/office/drawing/2014/main" id="{33B3E939-6743-4906-8D42-F71A3FE29932}"/>
            </a:ext>
          </a:extLst>
        </xdr:cNvPr>
        <xdr:cNvCxnSpPr/>
      </xdr:nvCxnSpPr>
      <xdr:spPr>
        <a:xfrm>
          <a:off x="7713980" y="615696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71120</xdr:rowOff>
    </xdr:from>
    <xdr:to>
      <xdr:col>41</xdr:col>
      <xdr:colOff>101600</xdr:colOff>
      <xdr:row>37</xdr:row>
      <xdr:rowOff>1270</xdr:rowOff>
    </xdr:to>
    <xdr:sp macro="" textlink="">
      <xdr:nvSpPr>
        <xdr:cNvPr id="134" name="楕円 133">
          <a:extLst>
            <a:ext uri="{FF2B5EF4-FFF2-40B4-BE49-F238E27FC236}">
              <a16:creationId xmlns:a16="http://schemas.microsoft.com/office/drawing/2014/main" id="{C2621621-947D-4E2D-9013-D1142EB1B06C}"/>
            </a:ext>
          </a:extLst>
        </xdr:cNvPr>
        <xdr:cNvSpPr/>
      </xdr:nvSpPr>
      <xdr:spPr>
        <a:xfrm>
          <a:off x="6873240" y="610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121920</xdr:rowOff>
    </xdr:from>
    <xdr:to>
      <xdr:col>45</xdr:col>
      <xdr:colOff>177800</xdr:colOff>
      <xdr:row>36</xdr:row>
      <xdr:rowOff>121920</xdr:rowOff>
    </xdr:to>
    <xdr:cxnSp macro="">
      <xdr:nvCxnSpPr>
        <xdr:cNvPr id="135" name="直線コネクタ 134">
          <a:extLst>
            <a:ext uri="{FF2B5EF4-FFF2-40B4-BE49-F238E27FC236}">
              <a16:creationId xmlns:a16="http://schemas.microsoft.com/office/drawing/2014/main" id="{0FA8E2A9-09A9-46B8-BDF8-F014847BDF38}"/>
            </a:ext>
          </a:extLst>
        </xdr:cNvPr>
        <xdr:cNvCxnSpPr/>
      </xdr:nvCxnSpPr>
      <xdr:spPr>
        <a:xfrm>
          <a:off x="6924040" y="61569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71120</xdr:rowOff>
    </xdr:from>
    <xdr:to>
      <xdr:col>36</xdr:col>
      <xdr:colOff>165100</xdr:colOff>
      <xdr:row>37</xdr:row>
      <xdr:rowOff>1270</xdr:rowOff>
    </xdr:to>
    <xdr:sp macro="" textlink="">
      <xdr:nvSpPr>
        <xdr:cNvPr id="136" name="楕円 135">
          <a:extLst>
            <a:ext uri="{FF2B5EF4-FFF2-40B4-BE49-F238E27FC236}">
              <a16:creationId xmlns:a16="http://schemas.microsoft.com/office/drawing/2014/main" id="{3DE61754-66AF-469C-85BA-ACA9F87A9AAB}"/>
            </a:ext>
          </a:extLst>
        </xdr:cNvPr>
        <xdr:cNvSpPr/>
      </xdr:nvSpPr>
      <xdr:spPr>
        <a:xfrm>
          <a:off x="6098540" y="610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121920</xdr:rowOff>
    </xdr:from>
    <xdr:to>
      <xdr:col>41</xdr:col>
      <xdr:colOff>50800</xdr:colOff>
      <xdr:row>36</xdr:row>
      <xdr:rowOff>121920</xdr:rowOff>
    </xdr:to>
    <xdr:cxnSp macro="">
      <xdr:nvCxnSpPr>
        <xdr:cNvPr id="137" name="直線コネクタ 136">
          <a:extLst>
            <a:ext uri="{FF2B5EF4-FFF2-40B4-BE49-F238E27FC236}">
              <a16:creationId xmlns:a16="http://schemas.microsoft.com/office/drawing/2014/main" id="{565B790E-A34C-4A3A-B81C-91218FD0087F}"/>
            </a:ext>
          </a:extLst>
        </xdr:cNvPr>
        <xdr:cNvCxnSpPr/>
      </xdr:nvCxnSpPr>
      <xdr:spPr>
        <a:xfrm>
          <a:off x="6149340" y="61569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49547</xdr:rowOff>
    </xdr:from>
    <xdr:ext cx="469744" cy="259045"/>
    <xdr:sp macro="" textlink="">
      <xdr:nvSpPr>
        <xdr:cNvPr id="138" name="n_1aveValue【図書館】&#10;一人当たり面積">
          <a:extLst>
            <a:ext uri="{FF2B5EF4-FFF2-40B4-BE49-F238E27FC236}">
              <a16:creationId xmlns:a16="http://schemas.microsoft.com/office/drawing/2014/main" id="{177FF70F-308E-4E10-8363-B44D7D605989}"/>
            </a:ext>
          </a:extLst>
        </xdr:cNvPr>
        <xdr:cNvSpPr txBox="1"/>
      </xdr:nvSpPr>
      <xdr:spPr>
        <a:xfrm>
          <a:off x="8271587" y="641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49547</xdr:rowOff>
    </xdr:from>
    <xdr:ext cx="469744" cy="259045"/>
    <xdr:sp macro="" textlink="">
      <xdr:nvSpPr>
        <xdr:cNvPr id="139" name="n_2aveValue【図書館】&#10;一人当たり面積">
          <a:extLst>
            <a:ext uri="{FF2B5EF4-FFF2-40B4-BE49-F238E27FC236}">
              <a16:creationId xmlns:a16="http://schemas.microsoft.com/office/drawing/2014/main" id="{23F48814-FE68-4ECB-8730-323BB58D9F8C}"/>
            </a:ext>
          </a:extLst>
        </xdr:cNvPr>
        <xdr:cNvSpPr txBox="1"/>
      </xdr:nvSpPr>
      <xdr:spPr>
        <a:xfrm>
          <a:off x="7509587" y="641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49547</xdr:rowOff>
    </xdr:from>
    <xdr:ext cx="469744" cy="259045"/>
    <xdr:sp macro="" textlink="">
      <xdr:nvSpPr>
        <xdr:cNvPr id="140" name="n_3aveValue【図書館】&#10;一人当たり面積">
          <a:extLst>
            <a:ext uri="{FF2B5EF4-FFF2-40B4-BE49-F238E27FC236}">
              <a16:creationId xmlns:a16="http://schemas.microsoft.com/office/drawing/2014/main" id="{9EC55258-5420-4BEE-BF73-AC59E4D8A498}"/>
            </a:ext>
          </a:extLst>
        </xdr:cNvPr>
        <xdr:cNvSpPr txBox="1"/>
      </xdr:nvSpPr>
      <xdr:spPr>
        <a:xfrm>
          <a:off x="6712027" y="641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26687</xdr:rowOff>
    </xdr:from>
    <xdr:ext cx="469744" cy="259045"/>
    <xdr:sp macro="" textlink="">
      <xdr:nvSpPr>
        <xdr:cNvPr id="141" name="n_4aveValue【図書館】&#10;一人当たり面積">
          <a:extLst>
            <a:ext uri="{FF2B5EF4-FFF2-40B4-BE49-F238E27FC236}">
              <a16:creationId xmlns:a16="http://schemas.microsoft.com/office/drawing/2014/main" id="{02FD514A-6C70-4E90-AFC1-AB66CDAFD1DF}"/>
            </a:ext>
          </a:extLst>
        </xdr:cNvPr>
        <xdr:cNvSpPr txBox="1"/>
      </xdr:nvSpPr>
      <xdr:spPr>
        <a:xfrm>
          <a:off x="5937327" y="63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40657</xdr:rowOff>
    </xdr:from>
    <xdr:ext cx="469744" cy="259045"/>
    <xdr:sp macro="" textlink="">
      <xdr:nvSpPr>
        <xdr:cNvPr id="142" name="n_1mainValue【図書館】&#10;一人当たり面積">
          <a:extLst>
            <a:ext uri="{FF2B5EF4-FFF2-40B4-BE49-F238E27FC236}">
              <a16:creationId xmlns:a16="http://schemas.microsoft.com/office/drawing/2014/main" id="{7E02B244-B6E1-41E5-8FEB-F226B54D2420}"/>
            </a:ext>
          </a:extLst>
        </xdr:cNvPr>
        <xdr:cNvSpPr txBox="1"/>
      </xdr:nvSpPr>
      <xdr:spPr>
        <a:xfrm>
          <a:off x="8271587" y="59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17797</xdr:rowOff>
    </xdr:from>
    <xdr:ext cx="469744" cy="259045"/>
    <xdr:sp macro="" textlink="">
      <xdr:nvSpPr>
        <xdr:cNvPr id="143" name="n_2mainValue【図書館】&#10;一人当たり面積">
          <a:extLst>
            <a:ext uri="{FF2B5EF4-FFF2-40B4-BE49-F238E27FC236}">
              <a16:creationId xmlns:a16="http://schemas.microsoft.com/office/drawing/2014/main" id="{810C863D-E59C-465C-9B66-B6D5D05E49A2}"/>
            </a:ext>
          </a:extLst>
        </xdr:cNvPr>
        <xdr:cNvSpPr txBox="1"/>
      </xdr:nvSpPr>
      <xdr:spPr>
        <a:xfrm>
          <a:off x="7509587" y="588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17797</xdr:rowOff>
    </xdr:from>
    <xdr:ext cx="469744" cy="259045"/>
    <xdr:sp macro="" textlink="">
      <xdr:nvSpPr>
        <xdr:cNvPr id="144" name="n_3mainValue【図書館】&#10;一人当たり面積">
          <a:extLst>
            <a:ext uri="{FF2B5EF4-FFF2-40B4-BE49-F238E27FC236}">
              <a16:creationId xmlns:a16="http://schemas.microsoft.com/office/drawing/2014/main" id="{9AC25642-32AF-474E-97AB-928B987AF249}"/>
            </a:ext>
          </a:extLst>
        </xdr:cNvPr>
        <xdr:cNvSpPr txBox="1"/>
      </xdr:nvSpPr>
      <xdr:spPr>
        <a:xfrm>
          <a:off x="6712027" y="588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17797</xdr:rowOff>
    </xdr:from>
    <xdr:ext cx="469744" cy="259045"/>
    <xdr:sp macro="" textlink="">
      <xdr:nvSpPr>
        <xdr:cNvPr id="145" name="n_4mainValue【図書館】&#10;一人当たり面積">
          <a:extLst>
            <a:ext uri="{FF2B5EF4-FFF2-40B4-BE49-F238E27FC236}">
              <a16:creationId xmlns:a16="http://schemas.microsoft.com/office/drawing/2014/main" id="{088F50DC-DC1F-49AC-AFA6-B9B152BE699C}"/>
            </a:ext>
          </a:extLst>
        </xdr:cNvPr>
        <xdr:cNvSpPr txBox="1"/>
      </xdr:nvSpPr>
      <xdr:spPr>
        <a:xfrm>
          <a:off x="5937327" y="588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5E8A517-52E8-44F6-AAE1-9B1D03F1439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ADAF8AE-EE51-4F5B-9E38-68F744F00A2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1C72DDEF-5F1F-40FB-969F-8D24F46273B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BC53ADDE-5F7F-4BC9-AA57-8FA3E85B556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FBCE6CC-8678-4EAA-B69B-CC688CB924A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D9657BC-8D74-41BE-8CC3-EC0159FDC72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353774E-515C-4D16-98DD-425D07646CBC}"/>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9967FB9-543A-469A-AA6C-AC09A7F93C5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78313DF0-C822-4B5B-A101-38562F686E4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8E4A26EE-8240-4CE2-9A1E-57329470ED8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BF22E34D-353B-4703-B683-6C891BA0BA0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7" name="直線コネクタ 156">
          <a:extLst>
            <a:ext uri="{FF2B5EF4-FFF2-40B4-BE49-F238E27FC236}">
              <a16:creationId xmlns:a16="http://schemas.microsoft.com/office/drawing/2014/main" id="{9AFE184A-68A7-4872-A457-985EC3E69836}"/>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8" name="テキスト ボックス 157">
          <a:extLst>
            <a:ext uri="{FF2B5EF4-FFF2-40B4-BE49-F238E27FC236}">
              <a16:creationId xmlns:a16="http://schemas.microsoft.com/office/drawing/2014/main" id="{F6F1364E-4F49-4601-AF38-1CDA76A97761}"/>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9" name="直線コネクタ 158">
          <a:extLst>
            <a:ext uri="{FF2B5EF4-FFF2-40B4-BE49-F238E27FC236}">
              <a16:creationId xmlns:a16="http://schemas.microsoft.com/office/drawing/2014/main" id="{5B621F56-992D-47C3-B895-10F82E8B7529}"/>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0" name="テキスト ボックス 159">
          <a:extLst>
            <a:ext uri="{FF2B5EF4-FFF2-40B4-BE49-F238E27FC236}">
              <a16:creationId xmlns:a16="http://schemas.microsoft.com/office/drawing/2014/main" id="{F9656AC9-0BA0-4251-999F-61A61D69B40C}"/>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1" name="直線コネクタ 160">
          <a:extLst>
            <a:ext uri="{FF2B5EF4-FFF2-40B4-BE49-F238E27FC236}">
              <a16:creationId xmlns:a16="http://schemas.microsoft.com/office/drawing/2014/main" id="{D48CEB83-7447-4209-B2C5-7D7DCC01F0B0}"/>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2" name="テキスト ボックス 161">
          <a:extLst>
            <a:ext uri="{FF2B5EF4-FFF2-40B4-BE49-F238E27FC236}">
              <a16:creationId xmlns:a16="http://schemas.microsoft.com/office/drawing/2014/main" id="{BBA0CB1F-FC48-425C-836F-DE7D894ED3B8}"/>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3" name="直線コネクタ 162">
          <a:extLst>
            <a:ext uri="{FF2B5EF4-FFF2-40B4-BE49-F238E27FC236}">
              <a16:creationId xmlns:a16="http://schemas.microsoft.com/office/drawing/2014/main" id="{4DE5906D-E884-4A6D-BA2E-2064394942A0}"/>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4" name="テキスト ボックス 163">
          <a:extLst>
            <a:ext uri="{FF2B5EF4-FFF2-40B4-BE49-F238E27FC236}">
              <a16:creationId xmlns:a16="http://schemas.microsoft.com/office/drawing/2014/main" id="{76DC1D02-ED77-479C-BF06-EFE6F93475EC}"/>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4680BB27-0E44-4F64-B27B-3E79D9185F56}"/>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21BE3117-53D5-4E62-8974-E30273A4B311}"/>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体育館・プール】&#10;有形固定資産減価償却率グラフ枠">
          <a:extLst>
            <a:ext uri="{FF2B5EF4-FFF2-40B4-BE49-F238E27FC236}">
              <a16:creationId xmlns:a16="http://schemas.microsoft.com/office/drawing/2014/main" id="{A8356183-781A-41B0-B7DA-FD4C01D8E81A}"/>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18288</xdr:rowOff>
    </xdr:from>
    <xdr:to>
      <xdr:col>24</xdr:col>
      <xdr:colOff>62865</xdr:colOff>
      <xdr:row>64</xdr:row>
      <xdr:rowOff>68580</xdr:rowOff>
    </xdr:to>
    <xdr:cxnSp macro="">
      <xdr:nvCxnSpPr>
        <xdr:cNvPr id="168" name="直線コネクタ 167">
          <a:extLst>
            <a:ext uri="{FF2B5EF4-FFF2-40B4-BE49-F238E27FC236}">
              <a16:creationId xmlns:a16="http://schemas.microsoft.com/office/drawing/2014/main" id="{B8D3771B-6B57-48CF-B0A4-77BD73E7C052}"/>
            </a:ext>
          </a:extLst>
        </xdr:cNvPr>
        <xdr:cNvCxnSpPr/>
      </xdr:nvCxnSpPr>
      <xdr:spPr>
        <a:xfrm flipV="1">
          <a:off x="4086225" y="9406128"/>
          <a:ext cx="0" cy="1391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69" name="【体育館・プール】&#10;有形固定資産減価償却率最小値テキスト">
          <a:extLst>
            <a:ext uri="{FF2B5EF4-FFF2-40B4-BE49-F238E27FC236}">
              <a16:creationId xmlns:a16="http://schemas.microsoft.com/office/drawing/2014/main" id="{099F243F-2599-4746-9505-90D76642BF3D}"/>
            </a:ext>
          </a:extLst>
        </xdr:cNvPr>
        <xdr:cNvSpPr txBox="1"/>
      </xdr:nvSpPr>
      <xdr:spPr>
        <a:xfrm>
          <a:off x="4124960" y="1080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0" name="直線コネクタ 169">
          <a:extLst>
            <a:ext uri="{FF2B5EF4-FFF2-40B4-BE49-F238E27FC236}">
              <a16:creationId xmlns:a16="http://schemas.microsoft.com/office/drawing/2014/main" id="{3B702D6E-3443-4BCB-9972-B9336773FCF1}"/>
            </a:ext>
          </a:extLst>
        </xdr:cNvPr>
        <xdr:cNvCxnSpPr/>
      </xdr:nvCxnSpPr>
      <xdr:spPr>
        <a:xfrm>
          <a:off x="4020820" y="10797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136415</xdr:rowOff>
    </xdr:from>
    <xdr:ext cx="405111" cy="259045"/>
    <xdr:sp macro="" textlink="">
      <xdr:nvSpPr>
        <xdr:cNvPr id="171" name="【体育館・プール】&#10;有形固定資産減価償却率最大値テキスト">
          <a:extLst>
            <a:ext uri="{FF2B5EF4-FFF2-40B4-BE49-F238E27FC236}">
              <a16:creationId xmlns:a16="http://schemas.microsoft.com/office/drawing/2014/main" id="{AC811D33-E6FE-4955-901F-7387BB704DDB}"/>
            </a:ext>
          </a:extLst>
        </xdr:cNvPr>
        <xdr:cNvSpPr txBox="1"/>
      </xdr:nvSpPr>
      <xdr:spPr>
        <a:xfrm>
          <a:off x="4124960" y="9188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18288</xdr:rowOff>
    </xdr:from>
    <xdr:to>
      <xdr:col>24</xdr:col>
      <xdr:colOff>152400</xdr:colOff>
      <xdr:row>56</xdr:row>
      <xdr:rowOff>18288</xdr:rowOff>
    </xdr:to>
    <xdr:cxnSp macro="">
      <xdr:nvCxnSpPr>
        <xdr:cNvPr id="172" name="直線コネクタ 171">
          <a:extLst>
            <a:ext uri="{FF2B5EF4-FFF2-40B4-BE49-F238E27FC236}">
              <a16:creationId xmlns:a16="http://schemas.microsoft.com/office/drawing/2014/main" id="{07A32891-476E-403A-AA95-BD14212C46FD}"/>
            </a:ext>
          </a:extLst>
        </xdr:cNvPr>
        <xdr:cNvCxnSpPr/>
      </xdr:nvCxnSpPr>
      <xdr:spPr>
        <a:xfrm>
          <a:off x="4020820" y="9406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3" name="【体育館・プール】&#10;有形固定資産減価償却率平均値テキスト">
          <a:extLst>
            <a:ext uri="{FF2B5EF4-FFF2-40B4-BE49-F238E27FC236}">
              <a16:creationId xmlns:a16="http://schemas.microsoft.com/office/drawing/2014/main" id="{711DAC6C-6F50-47EA-BB35-C20116066E1C}"/>
            </a:ext>
          </a:extLst>
        </xdr:cNvPr>
        <xdr:cNvSpPr txBox="1"/>
      </xdr:nvSpPr>
      <xdr:spPr>
        <a:xfrm>
          <a:off x="412496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4" name="フローチャート: 判断 173">
          <a:extLst>
            <a:ext uri="{FF2B5EF4-FFF2-40B4-BE49-F238E27FC236}">
              <a16:creationId xmlns:a16="http://schemas.microsoft.com/office/drawing/2014/main" id="{97FC1BA8-DDDE-47B9-BDCE-54349964D2FF}"/>
            </a:ext>
          </a:extLst>
        </xdr:cNvPr>
        <xdr:cNvSpPr/>
      </xdr:nvSpPr>
      <xdr:spPr>
        <a:xfrm>
          <a:off x="403606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65786</xdr:rowOff>
    </xdr:from>
    <xdr:to>
      <xdr:col>20</xdr:col>
      <xdr:colOff>38100</xdr:colOff>
      <xdr:row>60</xdr:row>
      <xdr:rowOff>167386</xdr:rowOff>
    </xdr:to>
    <xdr:sp macro="" textlink="">
      <xdr:nvSpPr>
        <xdr:cNvPr id="175" name="フローチャート: 判断 174">
          <a:extLst>
            <a:ext uri="{FF2B5EF4-FFF2-40B4-BE49-F238E27FC236}">
              <a16:creationId xmlns:a16="http://schemas.microsoft.com/office/drawing/2014/main" id="{B0A48E4D-349F-421F-81E6-4108DC841F8B}"/>
            </a:ext>
          </a:extLst>
        </xdr:cNvPr>
        <xdr:cNvSpPr/>
      </xdr:nvSpPr>
      <xdr:spPr>
        <a:xfrm>
          <a:off x="3312160" y="101241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93218</xdr:rowOff>
    </xdr:from>
    <xdr:to>
      <xdr:col>15</xdr:col>
      <xdr:colOff>101600</xdr:colOff>
      <xdr:row>61</xdr:row>
      <xdr:rowOff>23368</xdr:rowOff>
    </xdr:to>
    <xdr:sp macro="" textlink="">
      <xdr:nvSpPr>
        <xdr:cNvPr id="176" name="フローチャート: 判断 175">
          <a:extLst>
            <a:ext uri="{FF2B5EF4-FFF2-40B4-BE49-F238E27FC236}">
              <a16:creationId xmlns:a16="http://schemas.microsoft.com/office/drawing/2014/main" id="{A08E5B0C-6DEB-454A-8C80-BC399908BBF6}"/>
            </a:ext>
          </a:extLst>
        </xdr:cNvPr>
        <xdr:cNvSpPr/>
      </xdr:nvSpPr>
      <xdr:spPr>
        <a:xfrm>
          <a:off x="2514600" y="101516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38354</xdr:rowOff>
    </xdr:from>
    <xdr:to>
      <xdr:col>10</xdr:col>
      <xdr:colOff>165100</xdr:colOff>
      <xdr:row>60</xdr:row>
      <xdr:rowOff>139954</xdr:rowOff>
    </xdr:to>
    <xdr:sp macro="" textlink="">
      <xdr:nvSpPr>
        <xdr:cNvPr id="177" name="フローチャート: 判断 176">
          <a:extLst>
            <a:ext uri="{FF2B5EF4-FFF2-40B4-BE49-F238E27FC236}">
              <a16:creationId xmlns:a16="http://schemas.microsoft.com/office/drawing/2014/main" id="{D6FD2797-6A3C-45E1-B96E-6C1CA9984830}"/>
            </a:ext>
          </a:extLst>
        </xdr:cNvPr>
        <xdr:cNvSpPr/>
      </xdr:nvSpPr>
      <xdr:spPr>
        <a:xfrm>
          <a:off x="1739900" y="1009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40640</xdr:rowOff>
    </xdr:from>
    <xdr:to>
      <xdr:col>6</xdr:col>
      <xdr:colOff>38100</xdr:colOff>
      <xdr:row>60</xdr:row>
      <xdr:rowOff>142240</xdr:rowOff>
    </xdr:to>
    <xdr:sp macro="" textlink="">
      <xdr:nvSpPr>
        <xdr:cNvPr id="178" name="フローチャート: 判断 177">
          <a:extLst>
            <a:ext uri="{FF2B5EF4-FFF2-40B4-BE49-F238E27FC236}">
              <a16:creationId xmlns:a16="http://schemas.microsoft.com/office/drawing/2014/main" id="{FDCB2705-ED5E-43AB-93AE-6890937C372B}"/>
            </a:ext>
          </a:extLst>
        </xdr:cNvPr>
        <xdr:cNvSpPr/>
      </xdr:nvSpPr>
      <xdr:spPr>
        <a:xfrm>
          <a:off x="965200" y="100990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CF6A7501-A6B9-4436-91CC-961DE73F946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EAE732AD-B212-4063-A810-988A095EE01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3D3B77EE-B9BD-4ACC-BD8A-AF4721D33F9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8886F8A-15B8-4A37-8BB1-4DF17A7DCD98}"/>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5F22A64-CAE2-4691-977D-943062EC995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22352</xdr:rowOff>
    </xdr:from>
    <xdr:to>
      <xdr:col>24</xdr:col>
      <xdr:colOff>114300</xdr:colOff>
      <xdr:row>61</xdr:row>
      <xdr:rowOff>123952</xdr:rowOff>
    </xdr:to>
    <xdr:sp macro="" textlink="">
      <xdr:nvSpPr>
        <xdr:cNvPr id="184" name="楕円 183">
          <a:extLst>
            <a:ext uri="{FF2B5EF4-FFF2-40B4-BE49-F238E27FC236}">
              <a16:creationId xmlns:a16="http://schemas.microsoft.com/office/drawing/2014/main" id="{5F95FAEE-FB1F-4DBE-8B4D-FB05B3462045}"/>
            </a:ext>
          </a:extLst>
        </xdr:cNvPr>
        <xdr:cNvSpPr/>
      </xdr:nvSpPr>
      <xdr:spPr>
        <a:xfrm>
          <a:off x="4036060" y="1024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779</xdr:rowOff>
    </xdr:from>
    <xdr:ext cx="405111" cy="259045"/>
    <xdr:sp macro="" textlink="">
      <xdr:nvSpPr>
        <xdr:cNvPr id="185" name="【体育館・プール】&#10;有形固定資産減価償却率該当値テキスト">
          <a:extLst>
            <a:ext uri="{FF2B5EF4-FFF2-40B4-BE49-F238E27FC236}">
              <a16:creationId xmlns:a16="http://schemas.microsoft.com/office/drawing/2014/main" id="{852445B4-D03C-4674-8D00-8A55BA4A6577}"/>
            </a:ext>
          </a:extLst>
        </xdr:cNvPr>
        <xdr:cNvSpPr txBox="1"/>
      </xdr:nvSpPr>
      <xdr:spPr>
        <a:xfrm>
          <a:off x="4124960" y="10226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161798</xdr:rowOff>
    </xdr:from>
    <xdr:to>
      <xdr:col>20</xdr:col>
      <xdr:colOff>38100</xdr:colOff>
      <xdr:row>61</xdr:row>
      <xdr:rowOff>91948</xdr:rowOff>
    </xdr:to>
    <xdr:sp macro="" textlink="">
      <xdr:nvSpPr>
        <xdr:cNvPr id="186" name="楕円 185">
          <a:extLst>
            <a:ext uri="{FF2B5EF4-FFF2-40B4-BE49-F238E27FC236}">
              <a16:creationId xmlns:a16="http://schemas.microsoft.com/office/drawing/2014/main" id="{AF533ABB-186F-4334-9A2E-623B468E31EB}"/>
            </a:ext>
          </a:extLst>
        </xdr:cNvPr>
        <xdr:cNvSpPr/>
      </xdr:nvSpPr>
      <xdr:spPr>
        <a:xfrm>
          <a:off x="3312160" y="102201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41148</xdr:rowOff>
    </xdr:from>
    <xdr:to>
      <xdr:col>24</xdr:col>
      <xdr:colOff>63500</xdr:colOff>
      <xdr:row>61</xdr:row>
      <xdr:rowOff>73152</xdr:rowOff>
    </xdr:to>
    <xdr:cxnSp macro="">
      <xdr:nvCxnSpPr>
        <xdr:cNvPr id="187" name="直線コネクタ 186">
          <a:extLst>
            <a:ext uri="{FF2B5EF4-FFF2-40B4-BE49-F238E27FC236}">
              <a16:creationId xmlns:a16="http://schemas.microsoft.com/office/drawing/2014/main" id="{F290AC20-F15C-4219-9BC2-6591122CDC45}"/>
            </a:ext>
          </a:extLst>
        </xdr:cNvPr>
        <xdr:cNvCxnSpPr/>
      </xdr:nvCxnSpPr>
      <xdr:spPr>
        <a:xfrm>
          <a:off x="3355340" y="10267188"/>
          <a:ext cx="73152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125222</xdr:rowOff>
    </xdr:from>
    <xdr:to>
      <xdr:col>15</xdr:col>
      <xdr:colOff>101600</xdr:colOff>
      <xdr:row>61</xdr:row>
      <xdr:rowOff>55372</xdr:rowOff>
    </xdr:to>
    <xdr:sp macro="" textlink="">
      <xdr:nvSpPr>
        <xdr:cNvPr id="188" name="楕円 187">
          <a:extLst>
            <a:ext uri="{FF2B5EF4-FFF2-40B4-BE49-F238E27FC236}">
              <a16:creationId xmlns:a16="http://schemas.microsoft.com/office/drawing/2014/main" id="{506ED96F-D778-4F81-B3A6-F6D48A0C43DB}"/>
            </a:ext>
          </a:extLst>
        </xdr:cNvPr>
        <xdr:cNvSpPr/>
      </xdr:nvSpPr>
      <xdr:spPr>
        <a:xfrm>
          <a:off x="2514600" y="10183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4572</xdr:rowOff>
    </xdr:from>
    <xdr:to>
      <xdr:col>19</xdr:col>
      <xdr:colOff>177800</xdr:colOff>
      <xdr:row>61</xdr:row>
      <xdr:rowOff>41148</xdr:rowOff>
    </xdr:to>
    <xdr:cxnSp macro="">
      <xdr:nvCxnSpPr>
        <xdr:cNvPr id="189" name="直線コネクタ 188">
          <a:extLst>
            <a:ext uri="{FF2B5EF4-FFF2-40B4-BE49-F238E27FC236}">
              <a16:creationId xmlns:a16="http://schemas.microsoft.com/office/drawing/2014/main" id="{D2A8E115-F437-4860-BBD4-08348998461F}"/>
            </a:ext>
          </a:extLst>
        </xdr:cNvPr>
        <xdr:cNvCxnSpPr/>
      </xdr:nvCxnSpPr>
      <xdr:spPr>
        <a:xfrm>
          <a:off x="2565400" y="10230612"/>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93218</xdr:rowOff>
    </xdr:from>
    <xdr:to>
      <xdr:col>10</xdr:col>
      <xdr:colOff>165100</xdr:colOff>
      <xdr:row>61</xdr:row>
      <xdr:rowOff>23368</xdr:rowOff>
    </xdr:to>
    <xdr:sp macro="" textlink="">
      <xdr:nvSpPr>
        <xdr:cNvPr id="190" name="楕円 189">
          <a:extLst>
            <a:ext uri="{FF2B5EF4-FFF2-40B4-BE49-F238E27FC236}">
              <a16:creationId xmlns:a16="http://schemas.microsoft.com/office/drawing/2014/main" id="{5CEC6615-9015-4189-99F6-B532156690FE}"/>
            </a:ext>
          </a:extLst>
        </xdr:cNvPr>
        <xdr:cNvSpPr/>
      </xdr:nvSpPr>
      <xdr:spPr>
        <a:xfrm>
          <a:off x="1739900" y="101516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144018</xdr:rowOff>
    </xdr:from>
    <xdr:to>
      <xdr:col>15</xdr:col>
      <xdr:colOff>50800</xdr:colOff>
      <xdr:row>61</xdr:row>
      <xdr:rowOff>4572</xdr:rowOff>
    </xdr:to>
    <xdr:cxnSp macro="">
      <xdr:nvCxnSpPr>
        <xdr:cNvPr id="191" name="直線コネクタ 190">
          <a:extLst>
            <a:ext uri="{FF2B5EF4-FFF2-40B4-BE49-F238E27FC236}">
              <a16:creationId xmlns:a16="http://schemas.microsoft.com/office/drawing/2014/main" id="{41311C51-DDCB-4564-8696-135E153859DB}"/>
            </a:ext>
          </a:extLst>
        </xdr:cNvPr>
        <xdr:cNvCxnSpPr/>
      </xdr:nvCxnSpPr>
      <xdr:spPr>
        <a:xfrm>
          <a:off x="1790700" y="10202418"/>
          <a:ext cx="7747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45212</xdr:rowOff>
    </xdr:from>
    <xdr:to>
      <xdr:col>6</xdr:col>
      <xdr:colOff>38100</xdr:colOff>
      <xdr:row>60</xdr:row>
      <xdr:rowOff>146812</xdr:rowOff>
    </xdr:to>
    <xdr:sp macro="" textlink="">
      <xdr:nvSpPr>
        <xdr:cNvPr id="192" name="楕円 191">
          <a:extLst>
            <a:ext uri="{FF2B5EF4-FFF2-40B4-BE49-F238E27FC236}">
              <a16:creationId xmlns:a16="http://schemas.microsoft.com/office/drawing/2014/main" id="{BB629507-0144-4BDB-9BC4-0B77C9488A77}"/>
            </a:ext>
          </a:extLst>
        </xdr:cNvPr>
        <xdr:cNvSpPr/>
      </xdr:nvSpPr>
      <xdr:spPr>
        <a:xfrm>
          <a:off x="965200" y="101036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96012</xdr:rowOff>
    </xdr:from>
    <xdr:to>
      <xdr:col>10</xdr:col>
      <xdr:colOff>114300</xdr:colOff>
      <xdr:row>60</xdr:row>
      <xdr:rowOff>144018</xdr:rowOff>
    </xdr:to>
    <xdr:cxnSp macro="">
      <xdr:nvCxnSpPr>
        <xdr:cNvPr id="193" name="直線コネクタ 192">
          <a:extLst>
            <a:ext uri="{FF2B5EF4-FFF2-40B4-BE49-F238E27FC236}">
              <a16:creationId xmlns:a16="http://schemas.microsoft.com/office/drawing/2014/main" id="{163AAA8B-6192-40E3-B49F-1AAD913848CA}"/>
            </a:ext>
          </a:extLst>
        </xdr:cNvPr>
        <xdr:cNvCxnSpPr/>
      </xdr:nvCxnSpPr>
      <xdr:spPr>
        <a:xfrm>
          <a:off x="1008380" y="10154412"/>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12463</xdr:rowOff>
    </xdr:from>
    <xdr:ext cx="405111" cy="259045"/>
    <xdr:sp macro="" textlink="">
      <xdr:nvSpPr>
        <xdr:cNvPr id="194" name="n_1aveValue【体育館・プール】&#10;有形固定資産減価償却率">
          <a:extLst>
            <a:ext uri="{FF2B5EF4-FFF2-40B4-BE49-F238E27FC236}">
              <a16:creationId xmlns:a16="http://schemas.microsoft.com/office/drawing/2014/main" id="{7294F0A2-A5B9-4210-8EC6-E311A7BA3583}"/>
            </a:ext>
          </a:extLst>
        </xdr:cNvPr>
        <xdr:cNvSpPr txBox="1"/>
      </xdr:nvSpPr>
      <xdr:spPr>
        <a:xfrm>
          <a:off x="3170564" y="990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39895</xdr:rowOff>
    </xdr:from>
    <xdr:ext cx="405111" cy="259045"/>
    <xdr:sp macro="" textlink="">
      <xdr:nvSpPr>
        <xdr:cNvPr id="195" name="n_2aveValue【体育館・プール】&#10;有形固定資産減価償却率">
          <a:extLst>
            <a:ext uri="{FF2B5EF4-FFF2-40B4-BE49-F238E27FC236}">
              <a16:creationId xmlns:a16="http://schemas.microsoft.com/office/drawing/2014/main" id="{22FDBC41-4D40-4F1A-9A61-E7D2A00CD1FB}"/>
            </a:ext>
          </a:extLst>
        </xdr:cNvPr>
        <xdr:cNvSpPr txBox="1"/>
      </xdr:nvSpPr>
      <xdr:spPr>
        <a:xfrm>
          <a:off x="2385704" y="9930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156481</xdr:rowOff>
    </xdr:from>
    <xdr:ext cx="405111" cy="259045"/>
    <xdr:sp macro="" textlink="">
      <xdr:nvSpPr>
        <xdr:cNvPr id="196" name="n_3aveValue【体育館・プール】&#10;有形固定資産減価償却率">
          <a:extLst>
            <a:ext uri="{FF2B5EF4-FFF2-40B4-BE49-F238E27FC236}">
              <a16:creationId xmlns:a16="http://schemas.microsoft.com/office/drawing/2014/main" id="{728804AD-CFD4-4BB2-99A6-5252F6123399}"/>
            </a:ext>
          </a:extLst>
        </xdr:cNvPr>
        <xdr:cNvSpPr txBox="1"/>
      </xdr:nvSpPr>
      <xdr:spPr>
        <a:xfrm>
          <a:off x="1611004" y="987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158767</xdr:rowOff>
    </xdr:from>
    <xdr:ext cx="405111" cy="259045"/>
    <xdr:sp macro="" textlink="">
      <xdr:nvSpPr>
        <xdr:cNvPr id="197" name="n_4aveValue【体育館・プール】&#10;有形固定資産減価償却率">
          <a:extLst>
            <a:ext uri="{FF2B5EF4-FFF2-40B4-BE49-F238E27FC236}">
              <a16:creationId xmlns:a16="http://schemas.microsoft.com/office/drawing/2014/main" id="{4FCFC7BB-7302-4C37-9F2E-64D2007EDE5D}"/>
            </a:ext>
          </a:extLst>
        </xdr:cNvPr>
        <xdr:cNvSpPr txBox="1"/>
      </xdr:nvSpPr>
      <xdr:spPr>
        <a:xfrm>
          <a:off x="83630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83075</xdr:rowOff>
    </xdr:from>
    <xdr:ext cx="405111" cy="259045"/>
    <xdr:sp macro="" textlink="">
      <xdr:nvSpPr>
        <xdr:cNvPr id="198" name="n_1mainValue【体育館・プール】&#10;有形固定資産減価償却率">
          <a:extLst>
            <a:ext uri="{FF2B5EF4-FFF2-40B4-BE49-F238E27FC236}">
              <a16:creationId xmlns:a16="http://schemas.microsoft.com/office/drawing/2014/main" id="{EDAA6071-176A-4BED-8C90-E4CE79C2F4C8}"/>
            </a:ext>
          </a:extLst>
        </xdr:cNvPr>
        <xdr:cNvSpPr txBox="1"/>
      </xdr:nvSpPr>
      <xdr:spPr>
        <a:xfrm>
          <a:off x="3170564" y="10309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46499</xdr:rowOff>
    </xdr:from>
    <xdr:ext cx="405111" cy="259045"/>
    <xdr:sp macro="" textlink="">
      <xdr:nvSpPr>
        <xdr:cNvPr id="199" name="n_2mainValue【体育館・プール】&#10;有形固定資産減価償却率">
          <a:extLst>
            <a:ext uri="{FF2B5EF4-FFF2-40B4-BE49-F238E27FC236}">
              <a16:creationId xmlns:a16="http://schemas.microsoft.com/office/drawing/2014/main" id="{A41F9510-2F66-4ADF-8868-E9F4402FB994}"/>
            </a:ext>
          </a:extLst>
        </xdr:cNvPr>
        <xdr:cNvSpPr txBox="1"/>
      </xdr:nvSpPr>
      <xdr:spPr>
        <a:xfrm>
          <a:off x="2385704" y="1027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14495</xdr:rowOff>
    </xdr:from>
    <xdr:ext cx="405111" cy="259045"/>
    <xdr:sp macro="" textlink="">
      <xdr:nvSpPr>
        <xdr:cNvPr id="200" name="n_3mainValue【体育館・プール】&#10;有形固定資産減価償却率">
          <a:extLst>
            <a:ext uri="{FF2B5EF4-FFF2-40B4-BE49-F238E27FC236}">
              <a16:creationId xmlns:a16="http://schemas.microsoft.com/office/drawing/2014/main" id="{C26A6DC2-9ACE-4469-9893-6899A46378A7}"/>
            </a:ext>
          </a:extLst>
        </xdr:cNvPr>
        <xdr:cNvSpPr txBox="1"/>
      </xdr:nvSpPr>
      <xdr:spPr>
        <a:xfrm>
          <a:off x="1611004" y="10240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137939</xdr:rowOff>
    </xdr:from>
    <xdr:ext cx="405111" cy="259045"/>
    <xdr:sp macro="" textlink="">
      <xdr:nvSpPr>
        <xdr:cNvPr id="201" name="n_4mainValue【体育館・プール】&#10;有形固定資産減価償却率">
          <a:extLst>
            <a:ext uri="{FF2B5EF4-FFF2-40B4-BE49-F238E27FC236}">
              <a16:creationId xmlns:a16="http://schemas.microsoft.com/office/drawing/2014/main" id="{05E38194-4781-4B08-8D6A-D2EE29CEE4BB}"/>
            </a:ext>
          </a:extLst>
        </xdr:cNvPr>
        <xdr:cNvSpPr txBox="1"/>
      </xdr:nvSpPr>
      <xdr:spPr>
        <a:xfrm>
          <a:off x="836304" y="101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92CB2D21-6D1C-450C-A9C4-FCB812D4F012}"/>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19DFD835-0088-44CF-8EFE-29A6ABC4ED2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9478D111-BBDC-4DC3-B83D-72B79CF1189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2255192F-8F69-4EFC-98AD-C9630B88CD5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B13D3CA3-EC6F-458D-9127-67ED0AFEAD4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A90F80C1-0269-4526-9348-B71C7435BF0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AAB95128-C17A-4C47-9141-B092708222F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31AE7FAD-3648-463A-BC4C-C363B1C797D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1C875A04-C0BD-4D89-A83E-441183D3765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0F76B15D-5043-44D8-9125-5B07932C773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10C1C282-7123-4D97-B964-6A3E7C4FB096}"/>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3" name="テキスト ボックス 212">
          <a:extLst>
            <a:ext uri="{FF2B5EF4-FFF2-40B4-BE49-F238E27FC236}">
              <a16:creationId xmlns:a16="http://schemas.microsoft.com/office/drawing/2014/main" id="{81726911-D795-4CC4-9A4A-E22547534D64}"/>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0D16DBF4-8906-4B6A-9037-A082848A03F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5" name="テキスト ボックス 214">
          <a:extLst>
            <a:ext uri="{FF2B5EF4-FFF2-40B4-BE49-F238E27FC236}">
              <a16:creationId xmlns:a16="http://schemas.microsoft.com/office/drawing/2014/main" id="{DB8AEAA4-38C1-41AC-B451-DE9597B7182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7CD4D9E7-9332-4094-83E8-CF00588C63D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7" name="テキスト ボックス 216">
          <a:extLst>
            <a:ext uri="{FF2B5EF4-FFF2-40B4-BE49-F238E27FC236}">
              <a16:creationId xmlns:a16="http://schemas.microsoft.com/office/drawing/2014/main" id="{3F3083F0-A103-41E5-8804-D919E62DF5F2}"/>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EA80BFD3-4F19-4439-9DC2-FD3BB06F467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9" name="テキスト ボックス 218">
          <a:extLst>
            <a:ext uri="{FF2B5EF4-FFF2-40B4-BE49-F238E27FC236}">
              <a16:creationId xmlns:a16="http://schemas.microsoft.com/office/drawing/2014/main" id="{2E6F5A5A-61FA-4829-BEEB-15C66E576583}"/>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40AB22DB-23B1-4AD5-89ED-640A56CB35B3}"/>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1" name="テキスト ボックス 220">
          <a:extLst>
            <a:ext uri="{FF2B5EF4-FFF2-40B4-BE49-F238E27FC236}">
              <a16:creationId xmlns:a16="http://schemas.microsoft.com/office/drawing/2014/main" id="{18A4E253-56E0-4A2F-BDE9-7638E2040699}"/>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9F8A26AC-470A-451A-BC5A-9D8DF0CAE8FE}"/>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7EC7CF2B-15F3-4909-AF03-1B0A3F5A7AA3}"/>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D63E8DC1-45D0-410A-A826-140D1C67BCE1}"/>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63</xdr:row>
      <xdr:rowOff>0</xdr:rowOff>
    </xdr:to>
    <xdr:cxnSp macro="">
      <xdr:nvCxnSpPr>
        <xdr:cNvPr id="225" name="直線コネクタ 224">
          <a:extLst>
            <a:ext uri="{FF2B5EF4-FFF2-40B4-BE49-F238E27FC236}">
              <a16:creationId xmlns:a16="http://schemas.microsoft.com/office/drawing/2014/main" id="{3E9D61C3-865B-41C3-BB3C-507D8B3769BD}"/>
            </a:ext>
          </a:extLst>
        </xdr:cNvPr>
        <xdr:cNvCxnSpPr/>
      </xdr:nvCxnSpPr>
      <xdr:spPr>
        <a:xfrm flipV="1">
          <a:off x="9219565" y="94221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3827</xdr:rowOff>
    </xdr:from>
    <xdr:ext cx="469744" cy="259045"/>
    <xdr:sp macro="" textlink="">
      <xdr:nvSpPr>
        <xdr:cNvPr id="226" name="【体育館・プール】&#10;一人当たり面積最小値テキスト">
          <a:extLst>
            <a:ext uri="{FF2B5EF4-FFF2-40B4-BE49-F238E27FC236}">
              <a16:creationId xmlns:a16="http://schemas.microsoft.com/office/drawing/2014/main" id="{AA572843-2A5E-4485-BC7B-DF7A4F87D428}"/>
            </a:ext>
          </a:extLst>
        </xdr:cNvPr>
        <xdr:cNvSpPr txBox="1"/>
      </xdr:nvSpPr>
      <xdr:spPr>
        <a:xfrm>
          <a:off x="9258300" y="1056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0</xdr:rowOff>
    </xdr:from>
    <xdr:to>
      <xdr:col>55</xdr:col>
      <xdr:colOff>88900</xdr:colOff>
      <xdr:row>63</xdr:row>
      <xdr:rowOff>0</xdr:rowOff>
    </xdr:to>
    <xdr:cxnSp macro="">
      <xdr:nvCxnSpPr>
        <xdr:cNvPr id="227" name="直線コネクタ 226">
          <a:extLst>
            <a:ext uri="{FF2B5EF4-FFF2-40B4-BE49-F238E27FC236}">
              <a16:creationId xmlns:a16="http://schemas.microsoft.com/office/drawing/2014/main" id="{EE1843D2-658C-4B00-8635-4FA04B3F27FC}"/>
            </a:ext>
          </a:extLst>
        </xdr:cNvPr>
        <xdr:cNvCxnSpPr/>
      </xdr:nvCxnSpPr>
      <xdr:spPr>
        <a:xfrm>
          <a:off x="9154160" y="1056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28" name="【体育館・プール】&#10;一人当たり面積最大値テキスト">
          <a:extLst>
            <a:ext uri="{FF2B5EF4-FFF2-40B4-BE49-F238E27FC236}">
              <a16:creationId xmlns:a16="http://schemas.microsoft.com/office/drawing/2014/main" id="{A13791CA-CD64-438D-ACA4-1389B5696641}"/>
            </a:ext>
          </a:extLst>
        </xdr:cNvPr>
        <xdr:cNvSpPr txBox="1"/>
      </xdr:nvSpPr>
      <xdr:spPr>
        <a:xfrm>
          <a:off x="9258300" y="920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29" name="直線コネクタ 228">
          <a:extLst>
            <a:ext uri="{FF2B5EF4-FFF2-40B4-BE49-F238E27FC236}">
              <a16:creationId xmlns:a16="http://schemas.microsoft.com/office/drawing/2014/main" id="{E528D524-7153-4E50-844C-F065AB192BB5}"/>
            </a:ext>
          </a:extLst>
        </xdr:cNvPr>
        <xdr:cNvCxnSpPr/>
      </xdr:nvCxnSpPr>
      <xdr:spPr>
        <a:xfrm>
          <a:off x="9154160" y="94221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90187</xdr:rowOff>
    </xdr:from>
    <xdr:ext cx="469744" cy="259045"/>
    <xdr:sp macro="" textlink="">
      <xdr:nvSpPr>
        <xdr:cNvPr id="230" name="【体育館・プール】&#10;一人当たり面積平均値テキスト">
          <a:extLst>
            <a:ext uri="{FF2B5EF4-FFF2-40B4-BE49-F238E27FC236}">
              <a16:creationId xmlns:a16="http://schemas.microsoft.com/office/drawing/2014/main" id="{CD2DE1A2-8DD2-4DF7-AC78-79E8A4655ADF}"/>
            </a:ext>
          </a:extLst>
        </xdr:cNvPr>
        <xdr:cNvSpPr txBox="1"/>
      </xdr:nvSpPr>
      <xdr:spPr>
        <a:xfrm>
          <a:off x="9258300" y="10148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67310</xdr:rowOff>
    </xdr:from>
    <xdr:to>
      <xdr:col>55</xdr:col>
      <xdr:colOff>50800</xdr:colOff>
      <xdr:row>61</xdr:row>
      <xdr:rowOff>168910</xdr:rowOff>
    </xdr:to>
    <xdr:sp macro="" textlink="">
      <xdr:nvSpPr>
        <xdr:cNvPr id="231" name="フローチャート: 判断 230">
          <a:extLst>
            <a:ext uri="{FF2B5EF4-FFF2-40B4-BE49-F238E27FC236}">
              <a16:creationId xmlns:a16="http://schemas.microsoft.com/office/drawing/2014/main" id="{95947CDD-890A-4038-B9F1-30D6DC86202C}"/>
            </a:ext>
          </a:extLst>
        </xdr:cNvPr>
        <xdr:cNvSpPr/>
      </xdr:nvSpPr>
      <xdr:spPr>
        <a:xfrm>
          <a:off x="9192260" y="102933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2" name="フローチャート: 判断 231">
          <a:extLst>
            <a:ext uri="{FF2B5EF4-FFF2-40B4-BE49-F238E27FC236}">
              <a16:creationId xmlns:a16="http://schemas.microsoft.com/office/drawing/2014/main" id="{0B7B2221-8470-424F-9D7C-614889C22650}"/>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33" name="フローチャート: 判断 232">
          <a:extLst>
            <a:ext uri="{FF2B5EF4-FFF2-40B4-BE49-F238E27FC236}">
              <a16:creationId xmlns:a16="http://schemas.microsoft.com/office/drawing/2014/main" id="{E827673F-9EF6-4508-8A45-DE5BAB916156}"/>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33020</xdr:rowOff>
    </xdr:from>
    <xdr:to>
      <xdr:col>41</xdr:col>
      <xdr:colOff>101600</xdr:colOff>
      <xdr:row>61</xdr:row>
      <xdr:rowOff>134620</xdr:rowOff>
    </xdr:to>
    <xdr:sp macro="" textlink="">
      <xdr:nvSpPr>
        <xdr:cNvPr id="234" name="フローチャート: 判断 233">
          <a:extLst>
            <a:ext uri="{FF2B5EF4-FFF2-40B4-BE49-F238E27FC236}">
              <a16:creationId xmlns:a16="http://schemas.microsoft.com/office/drawing/2014/main" id="{2506748B-D4FE-4C70-969A-004CB4134029}"/>
            </a:ext>
          </a:extLst>
        </xdr:cNvPr>
        <xdr:cNvSpPr/>
      </xdr:nvSpPr>
      <xdr:spPr>
        <a:xfrm>
          <a:off x="687324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35" name="フローチャート: 判断 234">
          <a:extLst>
            <a:ext uri="{FF2B5EF4-FFF2-40B4-BE49-F238E27FC236}">
              <a16:creationId xmlns:a16="http://schemas.microsoft.com/office/drawing/2014/main" id="{03C53784-5594-4C64-8904-245EA901A799}"/>
            </a:ext>
          </a:extLst>
        </xdr:cNvPr>
        <xdr:cNvSpPr/>
      </xdr:nvSpPr>
      <xdr:spPr>
        <a:xfrm>
          <a:off x="609854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ABAEC1EE-D839-4E89-AF8A-D53E8FAD9F6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772FDEF8-6C4C-4E2B-8649-69368353AA3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38B5150-5199-4228-B684-236BF21C695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4DEA178-5EE5-4F66-BBF6-88CEBB56B1C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08EA04A-4C9A-401C-BE35-CF2B07ED5CF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82550</xdr:rowOff>
    </xdr:from>
    <xdr:to>
      <xdr:col>55</xdr:col>
      <xdr:colOff>50800</xdr:colOff>
      <xdr:row>62</xdr:row>
      <xdr:rowOff>12700</xdr:rowOff>
    </xdr:to>
    <xdr:sp macro="" textlink="">
      <xdr:nvSpPr>
        <xdr:cNvPr id="241" name="楕円 240">
          <a:extLst>
            <a:ext uri="{FF2B5EF4-FFF2-40B4-BE49-F238E27FC236}">
              <a16:creationId xmlns:a16="http://schemas.microsoft.com/office/drawing/2014/main" id="{D803ABC3-56E2-45BA-BC56-9C35DDD43C13}"/>
            </a:ext>
          </a:extLst>
        </xdr:cNvPr>
        <xdr:cNvSpPr/>
      </xdr:nvSpPr>
      <xdr:spPr>
        <a:xfrm>
          <a:off x="9192260" y="103085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60977</xdr:rowOff>
    </xdr:from>
    <xdr:ext cx="469744" cy="259045"/>
    <xdr:sp macro="" textlink="">
      <xdr:nvSpPr>
        <xdr:cNvPr id="242" name="【体育館・プール】&#10;一人当たり面積該当値テキスト">
          <a:extLst>
            <a:ext uri="{FF2B5EF4-FFF2-40B4-BE49-F238E27FC236}">
              <a16:creationId xmlns:a16="http://schemas.microsoft.com/office/drawing/2014/main" id="{12019CA2-BD0F-4108-8895-569B2339D1AA}"/>
            </a:ext>
          </a:extLst>
        </xdr:cNvPr>
        <xdr:cNvSpPr txBox="1"/>
      </xdr:nvSpPr>
      <xdr:spPr>
        <a:xfrm>
          <a:off x="9258300" y="1028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78740</xdr:rowOff>
    </xdr:from>
    <xdr:to>
      <xdr:col>50</xdr:col>
      <xdr:colOff>165100</xdr:colOff>
      <xdr:row>62</xdr:row>
      <xdr:rowOff>8890</xdr:rowOff>
    </xdr:to>
    <xdr:sp macro="" textlink="">
      <xdr:nvSpPr>
        <xdr:cNvPr id="243" name="楕円 242">
          <a:extLst>
            <a:ext uri="{FF2B5EF4-FFF2-40B4-BE49-F238E27FC236}">
              <a16:creationId xmlns:a16="http://schemas.microsoft.com/office/drawing/2014/main" id="{97421DFA-AFC6-46EA-865A-9F5AA6774DC5}"/>
            </a:ext>
          </a:extLst>
        </xdr:cNvPr>
        <xdr:cNvSpPr/>
      </xdr:nvSpPr>
      <xdr:spPr>
        <a:xfrm>
          <a:off x="8445500" y="10304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129540</xdr:rowOff>
    </xdr:from>
    <xdr:to>
      <xdr:col>55</xdr:col>
      <xdr:colOff>0</xdr:colOff>
      <xdr:row>61</xdr:row>
      <xdr:rowOff>133350</xdr:rowOff>
    </xdr:to>
    <xdr:cxnSp macro="">
      <xdr:nvCxnSpPr>
        <xdr:cNvPr id="244" name="直線コネクタ 243">
          <a:extLst>
            <a:ext uri="{FF2B5EF4-FFF2-40B4-BE49-F238E27FC236}">
              <a16:creationId xmlns:a16="http://schemas.microsoft.com/office/drawing/2014/main" id="{583DA624-3040-41A1-A8D6-47EBF4AA8757}"/>
            </a:ext>
          </a:extLst>
        </xdr:cNvPr>
        <xdr:cNvCxnSpPr/>
      </xdr:nvCxnSpPr>
      <xdr:spPr>
        <a:xfrm>
          <a:off x="8496300" y="1035558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78740</xdr:rowOff>
    </xdr:from>
    <xdr:to>
      <xdr:col>46</xdr:col>
      <xdr:colOff>38100</xdr:colOff>
      <xdr:row>62</xdr:row>
      <xdr:rowOff>8890</xdr:rowOff>
    </xdr:to>
    <xdr:sp macro="" textlink="">
      <xdr:nvSpPr>
        <xdr:cNvPr id="245" name="楕円 244">
          <a:extLst>
            <a:ext uri="{FF2B5EF4-FFF2-40B4-BE49-F238E27FC236}">
              <a16:creationId xmlns:a16="http://schemas.microsoft.com/office/drawing/2014/main" id="{10E8D524-D418-45C5-BB03-6560ED7953BD}"/>
            </a:ext>
          </a:extLst>
        </xdr:cNvPr>
        <xdr:cNvSpPr/>
      </xdr:nvSpPr>
      <xdr:spPr>
        <a:xfrm>
          <a:off x="7670800" y="10304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129540</xdr:rowOff>
    </xdr:from>
    <xdr:to>
      <xdr:col>50</xdr:col>
      <xdr:colOff>114300</xdr:colOff>
      <xdr:row>61</xdr:row>
      <xdr:rowOff>129540</xdr:rowOff>
    </xdr:to>
    <xdr:cxnSp macro="">
      <xdr:nvCxnSpPr>
        <xdr:cNvPr id="246" name="直線コネクタ 245">
          <a:extLst>
            <a:ext uri="{FF2B5EF4-FFF2-40B4-BE49-F238E27FC236}">
              <a16:creationId xmlns:a16="http://schemas.microsoft.com/office/drawing/2014/main" id="{8EE577A0-B5E4-444B-B6F2-921222729CBE}"/>
            </a:ext>
          </a:extLst>
        </xdr:cNvPr>
        <xdr:cNvCxnSpPr/>
      </xdr:nvCxnSpPr>
      <xdr:spPr>
        <a:xfrm>
          <a:off x="7713980" y="103555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74930</xdr:rowOff>
    </xdr:from>
    <xdr:to>
      <xdr:col>41</xdr:col>
      <xdr:colOff>101600</xdr:colOff>
      <xdr:row>62</xdr:row>
      <xdr:rowOff>5080</xdr:rowOff>
    </xdr:to>
    <xdr:sp macro="" textlink="">
      <xdr:nvSpPr>
        <xdr:cNvPr id="247" name="楕円 246">
          <a:extLst>
            <a:ext uri="{FF2B5EF4-FFF2-40B4-BE49-F238E27FC236}">
              <a16:creationId xmlns:a16="http://schemas.microsoft.com/office/drawing/2014/main" id="{F3CE240F-9F2B-4913-A33E-74A6A547E855}"/>
            </a:ext>
          </a:extLst>
        </xdr:cNvPr>
        <xdr:cNvSpPr/>
      </xdr:nvSpPr>
      <xdr:spPr>
        <a:xfrm>
          <a:off x="6873240" y="1030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125730</xdr:rowOff>
    </xdr:from>
    <xdr:to>
      <xdr:col>45</xdr:col>
      <xdr:colOff>177800</xdr:colOff>
      <xdr:row>61</xdr:row>
      <xdr:rowOff>129540</xdr:rowOff>
    </xdr:to>
    <xdr:cxnSp macro="">
      <xdr:nvCxnSpPr>
        <xdr:cNvPr id="248" name="直線コネクタ 247">
          <a:extLst>
            <a:ext uri="{FF2B5EF4-FFF2-40B4-BE49-F238E27FC236}">
              <a16:creationId xmlns:a16="http://schemas.microsoft.com/office/drawing/2014/main" id="{44085940-B266-4012-8AF9-B87DC95C7774}"/>
            </a:ext>
          </a:extLst>
        </xdr:cNvPr>
        <xdr:cNvCxnSpPr/>
      </xdr:nvCxnSpPr>
      <xdr:spPr>
        <a:xfrm>
          <a:off x="6924040" y="1035177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74930</xdr:rowOff>
    </xdr:from>
    <xdr:to>
      <xdr:col>36</xdr:col>
      <xdr:colOff>165100</xdr:colOff>
      <xdr:row>62</xdr:row>
      <xdr:rowOff>5080</xdr:rowOff>
    </xdr:to>
    <xdr:sp macro="" textlink="">
      <xdr:nvSpPr>
        <xdr:cNvPr id="249" name="楕円 248">
          <a:extLst>
            <a:ext uri="{FF2B5EF4-FFF2-40B4-BE49-F238E27FC236}">
              <a16:creationId xmlns:a16="http://schemas.microsoft.com/office/drawing/2014/main" id="{57769481-04B8-4139-BA9D-3E08B9386FF0}"/>
            </a:ext>
          </a:extLst>
        </xdr:cNvPr>
        <xdr:cNvSpPr/>
      </xdr:nvSpPr>
      <xdr:spPr>
        <a:xfrm>
          <a:off x="6098540" y="1030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125730</xdr:rowOff>
    </xdr:from>
    <xdr:to>
      <xdr:col>41</xdr:col>
      <xdr:colOff>50800</xdr:colOff>
      <xdr:row>61</xdr:row>
      <xdr:rowOff>125730</xdr:rowOff>
    </xdr:to>
    <xdr:cxnSp macro="">
      <xdr:nvCxnSpPr>
        <xdr:cNvPr id="250" name="直線コネクタ 249">
          <a:extLst>
            <a:ext uri="{FF2B5EF4-FFF2-40B4-BE49-F238E27FC236}">
              <a16:creationId xmlns:a16="http://schemas.microsoft.com/office/drawing/2014/main" id="{2A8A07AD-186B-41A8-996C-322122581142}"/>
            </a:ext>
          </a:extLst>
        </xdr:cNvPr>
        <xdr:cNvCxnSpPr/>
      </xdr:nvCxnSpPr>
      <xdr:spPr>
        <a:xfrm>
          <a:off x="6149340" y="103517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17</xdr:rowOff>
    </xdr:from>
    <xdr:ext cx="469744" cy="259045"/>
    <xdr:sp macro="" textlink="">
      <xdr:nvSpPr>
        <xdr:cNvPr id="251" name="n_1aveValue【体育館・プール】&#10;一人当たり面積">
          <a:extLst>
            <a:ext uri="{FF2B5EF4-FFF2-40B4-BE49-F238E27FC236}">
              <a16:creationId xmlns:a16="http://schemas.microsoft.com/office/drawing/2014/main" id="{2E8064E6-7CCC-4CB4-8DC3-3157FAA5E69F}"/>
            </a:ext>
          </a:extLst>
        </xdr:cNvPr>
        <xdr:cNvSpPr txBox="1"/>
      </xdr:nvSpPr>
      <xdr:spPr>
        <a:xfrm>
          <a:off x="827158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11447</xdr:rowOff>
    </xdr:from>
    <xdr:ext cx="469744" cy="259045"/>
    <xdr:sp macro="" textlink="">
      <xdr:nvSpPr>
        <xdr:cNvPr id="252" name="n_2aveValue【体育館・プール】&#10;一人当たり面積">
          <a:extLst>
            <a:ext uri="{FF2B5EF4-FFF2-40B4-BE49-F238E27FC236}">
              <a16:creationId xmlns:a16="http://schemas.microsoft.com/office/drawing/2014/main" id="{5B181E16-FB30-41E5-A6A1-B52DD5987C82}"/>
            </a:ext>
          </a:extLst>
        </xdr:cNvPr>
        <xdr:cNvSpPr txBox="1"/>
      </xdr:nvSpPr>
      <xdr:spPr>
        <a:xfrm>
          <a:off x="750958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151147</xdr:rowOff>
    </xdr:from>
    <xdr:ext cx="469744" cy="259045"/>
    <xdr:sp macro="" textlink="">
      <xdr:nvSpPr>
        <xdr:cNvPr id="253" name="n_3aveValue【体育館・プール】&#10;一人当たり面積">
          <a:extLst>
            <a:ext uri="{FF2B5EF4-FFF2-40B4-BE49-F238E27FC236}">
              <a16:creationId xmlns:a16="http://schemas.microsoft.com/office/drawing/2014/main" id="{8CBA23C9-9B3F-46FD-AB29-3CE6045922E8}"/>
            </a:ext>
          </a:extLst>
        </xdr:cNvPr>
        <xdr:cNvSpPr txBox="1"/>
      </xdr:nvSpPr>
      <xdr:spPr>
        <a:xfrm>
          <a:off x="6712027" y="1004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166387</xdr:rowOff>
    </xdr:from>
    <xdr:ext cx="469744" cy="259045"/>
    <xdr:sp macro="" textlink="">
      <xdr:nvSpPr>
        <xdr:cNvPr id="254" name="n_4aveValue【体育館・プール】&#10;一人当たり面積">
          <a:extLst>
            <a:ext uri="{FF2B5EF4-FFF2-40B4-BE49-F238E27FC236}">
              <a16:creationId xmlns:a16="http://schemas.microsoft.com/office/drawing/2014/main" id="{935EDC88-887A-4C90-AD95-A4B8B60480DE}"/>
            </a:ext>
          </a:extLst>
        </xdr:cNvPr>
        <xdr:cNvSpPr txBox="1"/>
      </xdr:nvSpPr>
      <xdr:spPr>
        <a:xfrm>
          <a:off x="5937327" y="100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25417</xdr:rowOff>
    </xdr:from>
    <xdr:ext cx="469744" cy="259045"/>
    <xdr:sp macro="" textlink="">
      <xdr:nvSpPr>
        <xdr:cNvPr id="255" name="n_1mainValue【体育館・プール】&#10;一人当たり面積">
          <a:extLst>
            <a:ext uri="{FF2B5EF4-FFF2-40B4-BE49-F238E27FC236}">
              <a16:creationId xmlns:a16="http://schemas.microsoft.com/office/drawing/2014/main" id="{57957CE9-2566-485B-A294-FBC5F05BF368}"/>
            </a:ext>
          </a:extLst>
        </xdr:cNvPr>
        <xdr:cNvSpPr txBox="1"/>
      </xdr:nvSpPr>
      <xdr:spPr>
        <a:xfrm>
          <a:off x="8271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25417</xdr:rowOff>
    </xdr:from>
    <xdr:ext cx="469744" cy="259045"/>
    <xdr:sp macro="" textlink="">
      <xdr:nvSpPr>
        <xdr:cNvPr id="256" name="n_2mainValue【体育館・プール】&#10;一人当たり面積">
          <a:extLst>
            <a:ext uri="{FF2B5EF4-FFF2-40B4-BE49-F238E27FC236}">
              <a16:creationId xmlns:a16="http://schemas.microsoft.com/office/drawing/2014/main" id="{19DAE36E-A49A-4C9C-BA23-BAC0FEEF269C}"/>
            </a:ext>
          </a:extLst>
        </xdr:cNvPr>
        <xdr:cNvSpPr txBox="1"/>
      </xdr:nvSpPr>
      <xdr:spPr>
        <a:xfrm>
          <a:off x="7509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57" name="n_3mainValue【体育館・プール】&#10;一人当たり面積">
          <a:extLst>
            <a:ext uri="{FF2B5EF4-FFF2-40B4-BE49-F238E27FC236}">
              <a16:creationId xmlns:a16="http://schemas.microsoft.com/office/drawing/2014/main" id="{981978D9-FFDA-470F-A8B5-0605FF69596B}"/>
            </a:ext>
          </a:extLst>
        </xdr:cNvPr>
        <xdr:cNvSpPr txBox="1"/>
      </xdr:nvSpPr>
      <xdr:spPr>
        <a:xfrm>
          <a:off x="671202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167657</xdr:rowOff>
    </xdr:from>
    <xdr:ext cx="469744" cy="259045"/>
    <xdr:sp macro="" textlink="">
      <xdr:nvSpPr>
        <xdr:cNvPr id="258" name="n_4mainValue【体育館・プール】&#10;一人当たり面積">
          <a:extLst>
            <a:ext uri="{FF2B5EF4-FFF2-40B4-BE49-F238E27FC236}">
              <a16:creationId xmlns:a16="http://schemas.microsoft.com/office/drawing/2014/main" id="{5C098B30-5E83-4C13-B80B-1490E1FE5538}"/>
            </a:ext>
          </a:extLst>
        </xdr:cNvPr>
        <xdr:cNvSpPr txBox="1"/>
      </xdr:nvSpPr>
      <xdr:spPr>
        <a:xfrm>
          <a:off x="5937327" y="103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1893570-D9A4-4CF8-8420-07D861D2198F}"/>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7C6C4B7E-5D16-4606-A0EC-CCAE372EA7E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EA30EF7D-86F2-42B2-8176-447020C7E12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A99B05EF-8C12-4B2F-91A2-CFECD0A1C8A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7B7EEC3-3C25-4392-9266-54B120714F6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27778900-1AD8-410D-B637-44B629FE9A4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E64F2456-DFF1-4675-90A8-3178B7C8D0E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C0E9C48-B26F-45FF-BDB8-8FCD1E4504ED}"/>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270063F-D797-45D6-BFD9-C3002A0674DF}"/>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679A874A-3FA0-49BA-857F-D444BD6AB62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75A21100-010D-4868-8F97-60F2AFDB2F95}"/>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EA20A53B-0B77-43B4-A37C-BB696FD65754}"/>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C4C3281C-8806-40E5-BE06-FB2DA17E7B82}"/>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5D4A3E8E-CCFD-4A9A-9321-6B108EBA0AB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2C9C5F98-F27B-4AAC-83DD-E04359B09039}"/>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41DDBF2B-0765-4600-BC2F-C6AF16819B58}"/>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5F38940-D1FA-4C40-BADB-911C763CB91A}"/>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2DC39575-6C01-4032-B6CF-80D9501CE51F}"/>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920B91E4-F000-4B1E-B721-4EE99C7B022C}"/>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4C971335-92C6-4334-B872-D47DB8A232E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64159BB3-7315-4ECB-8F44-D6093B6E67FB}"/>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BA12A459-CDF0-4FE4-A3CE-67385CE068E4}"/>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A72FEFB6-3DC8-4588-A117-F52379568C22}"/>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63BBA283-86E1-4A30-A32F-B5A0459224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E95B0223-199D-45BA-AF28-997F9761EC31}"/>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32482454-20C5-48C0-8893-23CC6652A5D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52795</xdr:rowOff>
    </xdr:from>
    <xdr:to>
      <xdr:col>24</xdr:col>
      <xdr:colOff>62865</xdr:colOff>
      <xdr:row>86</xdr:row>
      <xdr:rowOff>74023</xdr:rowOff>
    </xdr:to>
    <xdr:cxnSp macro="">
      <xdr:nvCxnSpPr>
        <xdr:cNvPr id="285" name="直線コネクタ 284">
          <a:extLst>
            <a:ext uri="{FF2B5EF4-FFF2-40B4-BE49-F238E27FC236}">
              <a16:creationId xmlns:a16="http://schemas.microsoft.com/office/drawing/2014/main" id="{4190DECE-448E-4893-838C-38859DDBC903}"/>
            </a:ext>
          </a:extLst>
        </xdr:cNvPr>
        <xdr:cNvCxnSpPr/>
      </xdr:nvCxnSpPr>
      <xdr:spPr>
        <a:xfrm flipV="1">
          <a:off x="4086225" y="12961075"/>
          <a:ext cx="0" cy="152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77850</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2F5A98C1-9F48-4209-A526-C9917901027C}"/>
            </a:ext>
          </a:extLst>
        </xdr:cNvPr>
        <xdr:cNvSpPr txBox="1"/>
      </xdr:nvSpPr>
      <xdr:spPr>
        <a:xfrm>
          <a:off x="4124960" y="1449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74023</xdr:rowOff>
    </xdr:from>
    <xdr:to>
      <xdr:col>24</xdr:col>
      <xdr:colOff>152400</xdr:colOff>
      <xdr:row>86</xdr:row>
      <xdr:rowOff>74023</xdr:rowOff>
    </xdr:to>
    <xdr:cxnSp macro="">
      <xdr:nvCxnSpPr>
        <xdr:cNvPr id="287" name="直線コネクタ 286">
          <a:extLst>
            <a:ext uri="{FF2B5EF4-FFF2-40B4-BE49-F238E27FC236}">
              <a16:creationId xmlns:a16="http://schemas.microsoft.com/office/drawing/2014/main" id="{63F0AB5F-7B7B-4078-88C4-10BC970B49F0}"/>
            </a:ext>
          </a:extLst>
        </xdr:cNvPr>
        <xdr:cNvCxnSpPr/>
      </xdr:nvCxnSpPr>
      <xdr:spPr>
        <a:xfrm>
          <a:off x="4020820" y="144910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170922</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78668156-F07B-4040-9929-873D35358321}"/>
            </a:ext>
          </a:extLst>
        </xdr:cNvPr>
        <xdr:cNvSpPr txBox="1"/>
      </xdr:nvSpPr>
      <xdr:spPr>
        <a:xfrm>
          <a:off x="4124960" y="12743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52795</xdr:rowOff>
    </xdr:from>
    <xdr:to>
      <xdr:col>24</xdr:col>
      <xdr:colOff>152400</xdr:colOff>
      <xdr:row>77</xdr:row>
      <xdr:rowOff>52795</xdr:rowOff>
    </xdr:to>
    <xdr:cxnSp macro="">
      <xdr:nvCxnSpPr>
        <xdr:cNvPr id="289" name="直線コネクタ 288">
          <a:extLst>
            <a:ext uri="{FF2B5EF4-FFF2-40B4-BE49-F238E27FC236}">
              <a16:creationId xmlns:a16="http://schemas.microsoft.com/office/drawing/2014/main" id="{DDA095EC-FE1A-42FF-B34A-2EB5B5E3CE3E}"/>
            </a:ext>
          </a:extLst>
        </xdr:cNvPr>
        <xdr:cNvCxnSpPr/>
      </xdr:nvCxnSpPr>
      <xdr:spPr>
        <a:xfrm>
          <a:off x="4020820" y="129610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153869</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90ADE94D-AA60-4301-B3C1-243F9B341B3C}"/>
            </a:ext>
          </a:extLst>
        </xdr:cNvPr>
        <xdr:cNvSpPr txBox="1"/>
      </xdr:nvSpPr>
      <xdr:spPr>
        <a:xfrm>
          <a:off x="4124960" y="137327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130992</xdr:rowOff>
    </xdr:from>
    <xdr:to>
      <xdr:col>24</xdr:col>
      <xdr:colOff>114300</xdr:colOff>
      <xdr:row>83</xdr:row>
      <xdr:rowOff>61142</xdr:rowOff>
    </xdr:to>
    <xdr:sp macro="" textlink="">
      <xdr:nvSpPr>
        <xdr:cNvPr id="291" name="フローチャート: 判断 290">
          <a:extLst>
            <a:ext uri="{FF2B5EF4-FFF2-40B4-BE49-F238E27FC236}">
              <a16:creationId xmlns:a16="http://schemas.microsoft.com/office/drawing/2014/main" id="{56618D89-8DDC-4176-894C-A6598474F39B}"/>
            </a:ext>
          </a:extLst>
        </xdr:cNvPr>
        <xdr:cNvSpPr/>
      </xdr:nvSpPr>
      <xdr:spPr>
        <a:xfrm>
          <a:off x="4036060" y="138774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98334</xdr:rowOff>
    </xdr:from>
    <xdr:to>
      <xdr:col>20</xdr:col>
      <xdr:colOff>38100</xdr:colOff>
      <xdr:row>83</xdr:row>
      <xdr:rowOff>28484</xdr:rowOff>
    </xdr:to>
    <xdr:sp macro="" textlink="">
      <xdr:nvSpPr>
        <xdr:cNvPr id="292" name="フローチャート: 判断 291">
          <a:extLst>
            <a:ext uri="{FF2B5EF4-FFF2-40B4-BE49-F238E27FC236}">
              <a16:creationId xmlns:a16="http://schemas.microsoft.com/office/drawing/2014/main" id="{6E33C07D-D06C-4272-89A1-68E51D32D00C}"/>
            </a:ext>
          </a:extLst>
        </xdr:cNvPr>
        <xdr:cNvSpPr/>
      </xdr:nvSpPr>
      <xdr:spPr>
        <a:xfrm>
          <a:off x="3312160" y="138448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29755</xdr:rowOff>
    </xdr:from>
    <xdr:to>
      <xdr:col>15</xdr:col>
      <xdr:colOff>101600</xdr:colOff>
      <xdr:row>82</xdr:row>
      <xdr:rowOff>131355</xdr:rowOff>
    </xdr:to>
    <xdr:sp macro="" textlink="">
      <xdr:nvSpPr>
        <xdr:cNvPr id="293" name="フローチャート: 判断 292">
          <a:extLst>
            <a:ext uri="{FF2B5EF4-FFF2-40B4-BE49-F238E27FC236}">
              <a16:creationId xmlns:a16="http://schemas.microsoft.com/office/drawing/2014/main" id="{58A5442F-88B9-4B3B-AD26-0F7DA014A2EA}"/>
            </a:ext>
          </a:extLst>
        </xdr:cNvPr>
        <xdr:cNvSpPr/>
      </xdr:nvSpPr>
      <xdr:spPr>
        <a:xfrm>
          <a:off x="2514600" y="1377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145687</xdr:rowOff>
    </xdr:from>
    <xdr:to>
      <xdr:col>10</xdr:col>
      <xdr:colOff>165100</xdr:colOff>
      <xdr:row>82</xdr:row>
      <xdr:rowOff>75837</xdr:rowOff>
    </xdr:to>
    <xdr:sp macro="" textlink="">
      <xdr:nvSpPr>
        <xdr:cNvPr id="294" name="フローチャート: 判断 293">
          <a:extLst>
            <a:ext uri="{FF2B5EF4-FFF2-40B4-BE49-F238E27FC236}">
              <a16:creationId xmlns:a16="http://schemas.microsoft.com/office/drawing/2014/main" id="{A717E968-DF27-4575-8856-6A3CD75D4733}"/>
            </a:ext>
          </a:extLst>
        </xdr:cNvPr>
        <xdr:cNvSpPr/>
      </xdr:nvSpPr>
      <xdr:spPr>
        <a:xfrm>
          <a:off x="1739900" y="137245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73842</xdr:rowOff>
    </xdr:from>
    <xdr:to>
      <xdr:col>6</xdr:col>
      <xdr:colOff>38100</xdr:colOff>
      <xdr:row>82</xdr:row>
      <xdr:rowOff>3992</xdr:rowOff>
    </xdr:to>
    <xdr:sp macro="" textlink="">
      <xdr:nvSpPr>
        <xdr:cNvPr id="295" name="フローチャート: 判断 294">
          <a:extLst>
            <a:ext uri="{FF2B5EF4-FFF2-40B4-BE49-F238E27FC236}">
              <a16:creationId xmlns:a16="http://schemas.microsoft.com/office/drawing/2014/main" id="{0E03AD15-DCEA-4626-B5F7-DF919450103A}"/>
            </a:ext>
          </a:extLst>
        </xdr:cNvPr>
        <xdr:cNvSpPr/>
      </xdr:nvSpPr>
      <xdr:spPr>
        <a:xfrm>
          <a:off x="965200" y="136526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AF9A3B0A-B0B2-45CD-9EF3-B884DCB74F0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914CBB9D-C198-4EA9-A0B4-3859AF2AB58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BDF1B06-7AD7-4744-9AD5-CC565605E0D8}"/>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C723864-E01D-4423-9FF5-1A43475C6EF7}"/>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37E44BA-7212-47B5-A955-B7B0D2FE551A}"/>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109764</xdr:rowOff>
    </xdr:from>
    <xdr:to>
      <xdr:col>24</xdr:col>
      <xdr:colOff>114300</xdr:colOff>
      <xdr:row>84</xdr:row>
      <xdr:rowOff>39914</xdr:rowOff>
    </xdr:to>
    <xdr:sp macro="" textlink="">
      <xdr:nvSpPr>
        <xdr:cNvPr id="301" name="楕円 300">
          <a:extLst>
            <a:ext uri="{FF2B5EF4-FFF2-40B4-BE49-F238E27FC236}">
              <a16:creationId xmlns:a16="http://schemas.microsoft.com/office/drawing/2014/main" id="{5080D2D5-2F56-4B2F-B9CE-3A97326376B0}"/>
            </a:ext>
          </a:extLst>
        </xdr:cNvPr>
        <xdr:cNvSpPr/>
      </xdr:nvSpPr>
      <xdr:spPr>
        <a:xfrm>
          <a:off x="4036060" y="14023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88191</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C405FAC8-C610-4730-A20B-7C8570ED2486}"/>
            </a:ext>
          </a:extLst>
        </xdr:cNvPr>
        <xdr:cNvSpPr txBox="1"/>
      </xdr:nvSpPr>
      <xdr:spPr>
        <a:xfrm>
          <a:off x="4124960" y="14002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54248</xdr:rowOff>
    </xdr:from>
    <xdr:to>
      <xdr:col>20</xdr:col>
      <xdr:colOff>38100</xdr:colOff>
      <xdr:row>83</xdr:row>
      <xdr:rowOff>155848</xdr:rowOff>
    </xdr:to>
    <xdr:sp macro="" textlink="">
      <xdr:nvSpPr>
        <xdr:cNvPr id="303" name="楕円 302">
          <a:extLst>
            <a:ext uri="{FF2B5EF4-FFF2-40B4-BE49-F238E27FC236}">
              <a16:creationId xmlns:a16="http://schemas.microsoft.com/office/drawing/2014/main" id="{0E6C1875-DFC2-4A17-81E9-3AD55D1827D9}"/>
            </a:ext>
          </a:extLst>
        </xdr:cNvPr>
        <xdr:cNvSpPr/>
      </xdr:nvSpPr>
      <xdr:spPr>
        <a:xfrm>
          <a:off x="3312160" y="139683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105048</xdr:rowOff>
    </xdr:from>
    <xdr:to>
      <xdr:col>24</xdr:col>
      <xdr:colOff>63500</xdr:colOff>
      <xdr:row>83</xdr:row>
      <xdr:rowOff>160564</xdr:rowOff>
    </xdr:to>
    <xdr:cxnSp macro="">
      <xdr:nvCxnSpPr>
        <xdr:cNvPr id="304" name="直線コネクタ 303">
          <a:extLst>
            <a:ext uri="{FF2B5EF4-FFF2-40B4-BE49-F238E27FC236}">
              <a16:creationId xmlns:a16="http://schemas.microsoft.com/office/drawing/2014/main" id="{27E27918-7EC9-40D2-94C3-078ABE247A97}"/>
            </a:ext>
          </a:extLst>
        </xdr:cNvPr>
        <xdr:cNvCxnSpPr/>
      </xdr:nvCxnSpPr>
      <xdr:spPr>
        <a:xfrm>
          <a:off x="3355340" y="14019168"/>
          <a:ext cx="73152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157118</xdr:rowOff>
    </xdr:from>
    <xdr:to>
      <xdr:col>15</xdr:col>
      <xdr:colOff>101600</xdr:colOff>
      <xdr:row>83</xdr:row>
      <xdr:rowOff>87268</xdr:rowOff>
    </xdr:to>
    <xdr:sp macro="" textlink="">
      <xdr:nvSpPr>
        <xdr:cNvPr id="305" name="楕円 304">
          <a:extLst>
            <a:ext uri="{FF2B5EF4-FFF2-40B4-BE49-F238E27FC236}">
              <a16:creationId xmlns:a16="http://schemas.microsoft.com/office/drawing/2014/main" id="{48214DB0-CC67-4477-9ED8-2A4D76103E2C}"/>
            </a:ext>
          </a:extLst>
        </xdr:cNvPr>
        <xdr:cNvSpPr/>
      </xdr:nvSpPr>
      <xdr:spPr>
        <a:xfrm>
          <a:off x="2514600" y="13903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36468</xdr:rowOff>
    </xdr:from>
    <xdr:to>
      <xdr:col>19</xdr:col>
      <xdr:colOff>177800</xdr:colOff>
      <xdr:row>83</xdr:row>
      <xdr:rowOff>105048</xdr:rowOff>
    </xdr:to>
    <xdr:cxnSp macro="">
      <xdr:nvCxnSpPr>
        <xdr:cNvPr id="306" name="直線コネクタ 305">
          <a:extLst>
            <a:ext uri="{FF2B5EF4-FFF2-40B4-BE49-F238E27FC236}">
              <a16:creationId xmlns:a16="http://schemas.microsoft.com/office/drawing/2014/main" id="{8B8C7CD6-87CD-46C0-B31F-6F47730304BA}"/>
            </a:ext>
          </a:extLst>
        </xdr:cNvPr>
        <xdr:cNvCxnSpPr/>
      </xdr:nvCxnSpPr>
      <xdr:spPr>
        <a:xfrm>
          <a:off x="2565400" y="13950588"/>
          <a:ext cx="78994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104866</xdr:rowOff>
    </xdr:from>
    <xdr:to>
      <xdr:col>10</xdr:col>
      <xdr:colOff>165100</xdr:colOff>
      <xdr:row>83</xdr:row>
      <xdr:rowOff>35016</xdr:rowOff>
    </xdr:to>
    <xdr:sp macro="" textlink="">
      <xdr:nvSpPr>
        <xdr:cNvPr id="307" name="楕円 306">
          <a:extLst>
            <a:ext uri="{FF2B5EF4-FFF2-40B4-BE49-F238E27FC236}">
              <a16:creationId xmlns:a16="http://schemas.microsoft.com/office/drawing/2014/main" id="{DBDE3DFF-225E-4835-82A5-57B2F58DA641}"/>
            </a:ext>
          </a:extLst>
        </xdr:cNvPr>
        <xdr:cNvSpPr/>
      </xdr:nvSpPr>
      <xdr:spPr>
        <a:xfrm>
          <a:off x="1739900" y="13851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155666</xdr:rowOff>
    </xdr:from>
    <xdr:to>
      <xdr:col>15</xdr:col>
      <xdr:colOff>50800</xdr:colOff>
      <xdr:row>83</xdr:row>
      <xdr:rowOff>36468</xdr:rowOff>
    </xdr:to>
    <xdr:cxnSp macro="">
      <xdr:nvCxnSpPr>
        <xdr:cNvPr id="308" name="直線コネクタ 307">
          <a:extLst>
            <a:ext uri="{FF2B5EF4-FFF2-40B4-BE49-F238E27FC236}">
              <a16:creationId xmlns:a16="http://schemas.microsoft.com/office/drawing/2014/main" id="{8E6B3E14-D4C3-4F46-A8CB-1DB90DB680F2}"/>
            </a:ext>
          </a:extLst>
        </xdr:cNvPr>
        <xdr:cNvCxnSpPr/>
      </xdr:nvCxnSpPr>
      <xdr:spPr>
        <a:xfrm>
          <a:off x="1790700" y="13902146"/>
          <a:ext cx="77470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68943</xdr:rowOff>
    </xdr:from>
    <xdr:to>
      <xdr:col>6</xdr:col>
      <xdr:colOff>38100</xdr:colOff>
      <xdr:row>82</xdr:row>
      <xdr:rowOff>170543</xdr:rowOff>
    </xdr:to>
    <xdr:sp macro="" textlink="">
      <xdr:nvSpPr>
        <xdr:cNvPr id="309" name="楕円 308">
          <a:extLst>
            <a:ext uri="{FF2B5EF4-FFF2-40B4-BE49-F238E27FC236}">
              <a16:creationId xmlns:a16="http://schemas.microsoft.com/office/drawing/2014/main" id="{6BC5493E-8349-48E0-92EA-C78915A5BEF4}"/>
            </a:ext>
          </a:extLst>
        </xdr:cNvPr>
        <xdr:cNvSpPr/>
      </xdr:nvSpPr>
      <xdr:spPr>
        <a:xfrm>
          <a:off x="965200" y="138154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119743</xdr:rowOff>
    </xdr:from>
    <xdr:to>
      <xdr:col>10</xdr:col>
      <xdr:colOff>114300</xdr:colOff>
      <xdr:row>82</xdr:row>
      <xdr:rowOff>155666</xdr:rowOff>
    </xdr:to>
    <xdr:cxnSp macro="">
      <xdr:nvCxnSpPr>
        <xdr:cNvPr id="310" name="直線コネクタ 309">
          <a:extLst>
            <a:ext uri="{FF2B5EF4-FFF2-40B4-BE49-F238E27FC236}">
              <a16:creationId xmlns:a16="http://schemas.microsoft.com/office/drawing/2014/main" id="{87640858-977C-4110-A06D-CAFF769592C8}"/>
            </a:ext>
          </a:extLst>
        </xdr:cNvPr>
        <xdr:cNvCxnSpPr/>
      </xdr:nvCxnSpPr>
      <xdr:spPr>
        <a:xfrm>
          <a:off x="1008380" y="13866223"/>
          <a:ext cx="7823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45011</xdr:rowOff>
    </xdr:from>
    <xdr:ext cx="405111" cy="259045"/>
    <xdr:sp macro="" textlink="">
      <xdr:nvSpPr>
        <xdr:cNvPr id="311" name="n_1aveValue【福祉施設】&#10;有形固定資産減価償却率">
          <a:extLst>
            <a:ext uri="{FF2B5EF4-FFF2-40B4-BE49-F238E27FC236}">
              <a16:creationId xmlns:a16="http://schemas.microsoft.com/office/drawing/2014/main" id="{3A14A125-DF88-4113-9C63-4A6FBB4424BB}"/>
            </a:ext>
          </a:extLst>
        </xdr:cNvPr>
        <xdr:cNvSpPr txBox="1"/>
      </xdr:nvSpPr>
      <xdr:spPr>
        <a:xfrm>
          <a:off x="317056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147882</xdr:rowOff>
    </xdr:from>
    <xdr:ext cx="405111" cy="259045"/>
    <xdr:sp macro="" textlink="">
      <xdr:nvSpPr>
        <xdr:cNvPr id="312" name="n_2aveValue【福祉施設】&#10;有形固定資産減価償却率">
          <a:extLst>
            <a:ext uri="{FF2B5EF4-FFF2-40B4-BE49-F238E27FC236}">
              <a16:creationId xmlns:a16="http://schemas.microsoft.com/office/drawing/2014/main" id="{6749711C-AEAF-426C-9BC5-7A637AA77398}"/>
            </a:ext>
          </a:extLst>
        </xdr:cNvPr>
        <xdr:cNvSpPr txBox="1"/>
      </xdr:nvSpPr>
      <xdr:spPr>
        <a:xfrm>
          <a:off x="2385704" y="1355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92364</xdr:rowOff>
    </xdr:from>
    <xdr:ext cx="405111" cy="259045"/>
    <xdr:sp macro="" textlink="">
      <xdr:nvSpPr>
        <xdr:cNvPr id="313" name="n_3aveValue【福祉施設】&#10;有形固定資産減価償却率">
          <a:extLst>
            <a:ext uri="{FF2B5EF4-FFF2-40B4-BE49-F238E27FC236}">
              <a16:creationId xmlns:a16="http://schemas.microsoft.com/office/drawing/2014/main" id="{39AB5960-0252-46F2-9FEF-1D712A43EA98}"/>
            </a:ext>
          </a:extLst>
        </xdr:cNvPr>
        <xdr:cNvSpPr txBox="1"/>
      </xdr:nvSpPr>
      <xdr:spPr>
        <a:xfrm>
          <a:off x="1611004" y="13503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20519</xdr:rowOff>
    </xdr:from>
    <xdr:ext cx="405111" cy="259045"/>
    <xdr:sp macro="" textlink="">
      <xdr:nvSpPr>
        <xdr:cNvPr id="314" name="n_4aveValue【福祉施設】&#10;有形固定資産減価償却率">
          <a:extLst>
            <a:ext uri="{FF2B5EF4-FFF2-40B4-BE49-F238E27FC236}">
              <a16:creationId xmlns:a16="http://schemas.microsoft.com/office/drawing/2014/main" id="{6C89B789-CBF6-4E7E-A77B-7C5F782C490F}"/>
            </a:ext>
          </a:extLst>
        </xdr:cNvPr>
        <xdr:cNvSpPr txBox="1"/>
      </xdr:nvSpPr>
      <xdr:spPr>
        <a:xfrm>
          <a:off x="836304" y="1343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146975</xdr:rowOff>
    </xdr:from>
    <xdr:ext cx="405111" cy="259045"/>
    <xdr:sp macro="" textlink="">
      <xdr:nvSpPr>
        <xdr:cNvPr id="315" name="n_1mainValue【福祉施設】&#10;有形固定資産減価償却率">
          <a:extLst>
            <a:ext uri="{FF2B5EF4-FFF2-40B4-BE49-F238E27FC236}">
              <a16:creationId xmlns:a16="http://schemas.microsoft.com/office/drawing/2014/main" id="{76D274D9-F650-4B27-B1FC-70B4C83B3474}"/>
            </a:ext>
          </a:extLst>
        </xdr:cNvPr>
        <xdr:cNvSpPr txBox="1"/>
      </xdr:nvSpPr>
      <xdr:spPr>
        <a:xfrm>
          <a:off x="3170564" y="1406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78395</xdr:rowOff>
    </xdr:from>
    <xdr:ext cx="405111" cy="259045"/>
    <xdr:sp macro="" textlink="">
      <xdr:nvSpPr>
        <xdr:cNvPr id="316" name="n_2mainValue【福祉施設】&#10;有形固定資産減価償却率">
          <a:extLst>
            <a:ext uri="{FF2B5EF4-FFF2-40B4-BE49-F238E27FC236}">
              <a16:creationId xmlns:a16="http://schemas.microsoft.com/office/drawing/2014/main" id="{120FC344-3BC2-4254-A756-7C0A5721ABD7}"/>
            </a:ext>
          </a:extLst>
        </xdr:cNvPr>
        <xdr:cNvSpPr txBox="1"/>
      </xdr:nvSpPr>
      <xdr:spPr>
        <a:xfrm>
          <a:off x="2385704" y="1399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26143</xdr:rowOff>
    </xdr:from>
    <xdr:ext cx="405111" cy="259045"/>
    <xdr:sp macro="" textlink="">
      <xdr:nvSpPr>
        <xdr:cNvPr id="317" name="n_3mainValue【福祉施設】&#10;有形固定資産減価償却率">
          <a:extLst>
            <a:ext uri="{FF2B5EF4-FFF2-40B4-BE49-F238E27FC236}">
              <a16:creationId xmlns:a16="http://schemas.microsoft.com/office/drawing/2014/main" id="{2397874D-3D67-4175-A2CC-8C391015A90D}"/>
            </a:ext>
          </a:extLst>
        </xdr:cNvPr>
        <xdr:cNvSpPr txBox="1"/>
      </xdr:nvSpPr>
      <xdr:spPr>
        <a:xfrm>
          <a:off x="1611004" y="13940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161670</xdr:rowOff>
    </xdr:from>
    <xdr:ext cx="405111" cy="259045"/>
    <xdr:sp macro="" textlink="">
      <xdr:nvSpPr>
        <xdr:cNvPr id="318" name="n_4mainValue【福祉施設】&#10;有形固定資産減価償却率">
          <a:extLst>
            <a:ext uri="{FF2B5EF4-FFF2-40B4-BE49-F238E27FC236}">
              <a16:creationId xmlns:a16="http://schemas.microsoft.com/office/drawing/2014/main" id="{205C215C-AD05-4754-B71A-AD63756F07A8}"/>
            </a:ext>
          </a:extLst>
        </xdr:cNvPr>
        <xdr:cNvSpPr txBox="1"/>
      </xdr:nvSpPr>
      <xdr:spPr>
        <a:xfrm>
          <a:off x="836304" y="13908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28CF3ADB-C6F8-4C75-969D-BCD1FE80B29B}"/>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E6323A3F-BC4E-4157-96ED-9622A56ED3C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DC1AE965-7098-4E9E-B4C5-62F70FBC867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2F5726B3-C55D-426A-8809-80CCE123AFF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C749B1D5-A3B0-4945-A49D-77F9FD4F744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0F6F804F-34DA-4097-9AA1-E327375E5B9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3D88F8CC-F272-40D0-B0AF-57BB65FD61F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8AB31E2-A516-4AB6-A64F-8601B343171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3655B886-10F3-4C8D-9B98-DF8BB9A3780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A861362F-BDF8-43E5-A94C-B10C25439A5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4F48C1D5-2556-43F2-A573-49BC0E2B5F21}"/>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7DD22753-DE18-44D2-9C5F-7CCDFAE544D2}"/>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FE876C0C-B76B-4256-82B8-68CBC517BE32}"/>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94576AB4-389B-4275-BE64-0B6A088ECE24}"/>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740C553A-A7CD-4B0C-ACD2-CB220D338E6C}"/>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676604AD-0797-437A-9DB8-94A9E8079FE4}"/>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4F1B9B9F-CFE6-4147-8ED0-3B69D791DE10}"/>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AF8E0F63-DBC5-43A3-9509-8F63424739EE}"/>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03065635-7DB0-453C-8A35-F5A97DEDD289}"/>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2295369F-F26A-4F5A-8394-FF47890CDAAC}"/>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B0CDD878-2DB0-4F89-A66B-2ED1E4AB35F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952DA0EA-24F5-402A-A0B9-76A5A05386EB}"/>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5C3ACB9B-936A-43C2-A0AD-C1758D94695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50800</xdr:rowOff>
    </xdr:from>
    <xdr:to>
      <xdr:col>54</xdr:col>
      <xdr:colOff>189865</xdr:colOff>
      <xdr:row>86</xdr:row>
      <xdr:rowOff>101600</xdr:rowOff>
    </xdr:to>
    <xdr:cxnSp macro="">
      <xdr:nvCxnSpPr>
        <xdr:cNvPr id="342" name="直線コネクタ 341">
          <a:extLst>
            <a:ext uri="{FF2B5EF4-FFF2-40B4-BE49-F238E27FC236}">
              <a16:creationId xmlns:a16="http://schemas.microsoft.com/office/drawing/2014/main" id="{34DE0716-597E-4722-A002-FF2B97566C32}"/>
            </a:ext>
          </a:extLst>
        </xdr:cNvPr>
        <xdr:cNvCxnSpPr/>
      </xdr:nvCxnSpPr>
      <xdr:spPr>
        <a:xfrm flipV="1">
          <a:off x="9219565" y="1312672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105427</xdr:rowOff>
    </xdr:from>
    <xdr:ext cx="469744" cy="259045"/>
    <xdr:sp macro="" textlink="">
      <xdr:nvSpPr>
        <xdr:cNvPr id="343" name="【福祉施設】&#10;一人当たり面積最小値テキスト">
          <a:extLst>
            <a:ext uri="{FF2B5EF4-FFF2-40B4-BE49-F238E27FC236}">
              <a16:creationId xmlns:a16="http://schemas.microsoft.com/office/drawing/2014/main" id="{E2C57ACF-34FE-46C2-B356-BA93A80A804E}"/>
            </a:ext>
          </a:extLst>
        </xdr:cNvPr>
        <xdr:cNvSpPr txBox="1"/>
      </xdr:nvSpPr>
      <xdr:spPr>
        <a:xfrm>
          <a:off x="9258300" y="1452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101600</xdr:rowOff>
    </xdr:from>
    <xdr:to>
      <xdr:col>55</xdr:col>
      <xdr:colOff>88900</xdr:colOff>
      <xdr:row>86</xdr:row>
      <xdr:rowOff>101600</xdr:rowOff>
    </xdr:to>
    <xdr:cxnSp macro="">
      <xdr:nvCxnSpPr>
        <xdr:cNvPr id="344" name="直線コネクタ 343">
          <a:extLst>
            <a:ext uri="{FF2B5EF4-FFF2-40B4-BE49-F238E27FC236}">
              <a16:creationId xmlns:a16="http://schemas.microsoft.com/office/drawing/2014/main" id="{CFD11F26-63C5-4DB9-8774-24D28906CE2E}"/>
            </a:ext>
          </a:extLst>
        </xdr:cNvPr>
        <xdr:cNvCxnSpPr/>
      </xdr:nvCxnSpPr>
      <xdr:spPr>
        <a:xfrm>
          <a:off x="9154160" y="14518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168927</xdr:rowOff>
    </xdr:from>
    <xdr:ext cx="469744" cy="259045"/>
    <xdr:sp macro="" textlink="">
      <xdr:nvSpPr>
        <xdr:cNvPr id="345" name="【福祉施設】&#10;一人当たり面積最大値テキスト">
          <a:extLst>
            <a:ext uri="{FF2B5EF4-FFF2-40B4-BE49-F238E27FC236}">
              <a16:creationId xmlns:a16="http://schemas.microsoft.com/office/drawing/2014/main" id="{7BF2CEF3-7A93-4563-AE23-EBAD6411DF53}"/>
            </a:ext>
          </a:extLst>
        </xdr:cNvPr>
        <xdr:cNvSpPr txBox="1"/>
      </xdr:nvSpPr>
      <xdr:spPr>
        <a:xfrm>
          <a:off x="9258300" y="1290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50800</xdr:rowOff>
    </xdr:from>
    <xdr:to>
      <xdr:col>55</xdr:col>
      <xdr:colOff>88900</xdr:colOff>
      <xdr:row>78</xdr:row>
      <xdr:rowOff>50800</xdr:rowOff>
    </xdr:to>
    <xdr:cxnSp macro="">
      <xdr:nvCxnSpPr>
        <xdr:cNvPr id="346" name="直線コネクタ 345">
          <a:extLst>
            <a:ext uri="{FF2B5EF4-FFF2-40B4-BE49-F238E27FC236}">
              <a16:creationId xmlns:a16="http://schemas.microsoft.com/office/drawing/2014/main" id="{44BF7742-030D-4212-BBA0-4B3B681FE463}"/>
            </a:ext>
          </a:extLst>
        </xdr:cNvPr>
        <xdr:cNvCxnSpPr/>
      </xdr:nvCxnSpPr>
      <xdr:spPr>
        <a:xfrm>
          <a:off x="9154160" y="131267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10177</xdr:rowOff>
    </xdr:from>
    <xdr:ext cx="469744" cy="259045"/>
    <xdr:sp macro="" textlink="">
      <xdr:nvSpPr>
        <xdr:cNvPr id="347" name="【福祉施設】&#10;一人当たり面積平均値テキスト">
          <a:extLst>
            <a:ext uri="{FF2B5EF4-FFF2-40B4-BE49-F238E27FC236}">
              <a16:creationId xmlns:a16="http://schemas.microsoft.com/office/drawing/2014/main" id="{0B2AF7E3-B155-4FC6-A792-8AD67BCCA733}"/>
            </a:ext>
          </a:extLst>
        </xdr:cNvPr>
        <xdr:cNvSpPr txBox="1"/>
      </xdr:nvSpPr>
      <xdr:spPr>
        <a:xfrm>
          <a:off x="9258300" y="13924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31750</xdr:rowOff>
    </xdr:from>
    <xdr:to>
      <xdr:col>55</xdr:col>
      <xdr:colOff>50800</xdr:colOff>
      <xdr:row>83</xdr:row>
      <xdr:rowOff>133350</xdr:rowOff>
    </xdr:to>
    <xdr:sp macro="" textlink="">
      <xdr:nvSpPr>
        <xdr:cNvPr id="348" name="フローチャート: 判断 347">
          <a:extLst>
            <a:ext uri="{FF2B5EF4-FFF2-40B4-BE49-F238E27FC236}">
              <a16:creationId xmlns:a16="http://schemas.microsoft.com/office/drawing/2014/main" id="{B66B131A-470F-469E-8158-FC16D2A2BDCC}"/>
            </a:ext>
          </a:extLst>
        </xdr:cNvPr>
        <xdr:cNvSpPr/>
      </xdr:nvSpPr>
      <xdr:spPr>
        <a:xfrm>
          <a:off x="9192260" y="139458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6350</xdr:rowOff>
    </xdr:from>
    <xdr:to>
      <xdr:col>50</xdr:col>
      <xdr:colOff>165100</xdr:colOff>
      <xdr:row>83</xdr:row>
      <xdr:rowOff>107950</xdr:rowOff>
    </xdr:to>
    <xdr:sp macro="" textlink="">
      <xdr:nvSpPr>
        <xdr:cNvPr id="349" name="フローチャート: 判断 348">
          <a:extLst>
            <a:ext uri="{FF2B5EF4-FFF2-40B4-BE49-F238E27FC236}">
              <a16:creationId xmlns:a16="http://schemas.microsoft.com/office/drawing/2014/main" id="{08A452D0-B5BD-4011-94D6-D7CBF3387896}"/>
            </a:ext>
          </a:extLst>
        </xdr:cNvPr>
        <xdr:cNvSpPr/>
      </xdr:nvSpPr>
      <xdr:spPr>
        <a:xfrm>
          <a:off x="844550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31750</xdr:rowOff>
    </xdr:from>
    <xdr:to>
      <xdr:col>46</xdr:col>
      <xdr:colOff>38100</xdr:colOff>
      <xdr:row>83</xdr:row>
      <xdr:rowOff>133350</xdr:rowOff>
    </xdr:to>
    <xdr:sp macro="" textlink="">
      <xdr:nvSpPr>
        <xdr:cNvPr id="350" name="フローチャート: 判断 349">
          <a:extLst>
            <a:ext uri="{FF2B5EF4-FFF2-40B4-BE49-F238E27FC236}">
              <a16:creationId xmlns:a16="http://schemas.microsoft.com/office/drawing/2014/main" id="{DD4DE8CB-7245-4409-9997-46F8BEA255DD}"/>
            </a:ext>
          </a:extLst>
        </xdr:cNvPr>
        <xdr:cNvSpPr/>
      </xdr:nvSpPr>
      <xdr:spPr>
        <a:xfrm>
          <a:off x="7670800" y="139458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101600</xdr:rowOff>
    </xdr:from>
    <xdr:to>
      <xdr:col>41</xdr:col>
      <xdr:colOff>101600</xdr:colOff>
      <xdr:row>83</xdr:row>
      <xdr:rowOff>31750</xdr:rowOff>
    </xdr:to>
    <xdr:sp macro="" textlink="">
      <xdr:nvSpPr>
        <xdr:cNvPr id="351" name="フローチャート: 判断 350">
          <a:extLst>
            <a:ext uri="{FF2B5EF4-FFF2-40B4-BE49-F238E27FC236}">
              <a16:creationId xmlns:a16="http://schemas.microsoft.com/office/drawing/2014/main" id="{CE3754FD-8904-4304-ACC7-0C72F050F32E}"/>
            </a:ext>
          </a:extLst>
        </xdr:cNvPr>
        <xdr:cNvSpPr/>
      </xdr:nvSpPr>
      <xdr:spPr>
        <a:xfrm>
          <a:off x="6873240" y="13848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2" name="フローチャート: 判断 351">
          <a:extLst>
            <a:ext uri="{FF2B5EF4-FFF2-40B4-BE49-F238E27FC236}">
              <a16:creationId xmlns:a16="http://schemas.microsoft.com/office/drawing/2014/main" id="{11E637E4-A228-4F8D-B074-24AEF65D93AE}"/>
            </a:ext>
          </a:extLst>
        </xdr:cNvPr>
        <xdr:cNvSpPr/>
      </xdr:nvSpPr>
      <xdr:spPr>
        <a:xfrm>
          <a:off x="6098540" y="13822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AF6159D-79E7-4CC3-9605-0178CE8975F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2406E69-78DA-45C0-8221-51212776BBC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4735C99-165B-4EE8-9DCD-7211E225FCB6}"/>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102ECF6-2278-4248-B4A5-EA5BFDF2B9C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9DCCB26-02F1-49B7-8E95-EDA3D9FDE17C}"/>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82550</xdr:rowOff>
    </xdr:from>
    <xdr:to>
      <xdr:col>55</xdr:col>
      <xdr:colOff>50800</xdr:colOff>
      <xdr:row>82</xdr:row>
      <xdr:rowOff>12700</xdr:rowOff>
    </xdr:to>
    <xdr:sp macro="" textlink="">
      <xdr:nvSpPr>
        <xdr:cNvPr id="358" name="楕円 357">
          <a:extLst>
            <a:ext uri="{FF2B5EF4-FFF2-40B4-BE49-F238E27FC236}">
              <a16:creationId xmlns:a16="http://schemas.microsoft.com/office/drawing/2014/main" id="{9A2A6FBA-227B-4C53-A0F2-B15B9CE10272}"/>
            </a:ext>
          </a:extLst>
        </xdr:cNvPr>
        <xdr:cNvSpPr/>
      </xdr:nvSpPr>
      <xdr:spPr>
        <a:xfrm>
          <a:off x="9192260" y="13661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105427</xdr:rowOff>
    </xdr:from>
    <xdr:ext cx="469744" cy="259045"/>
    <xdr:sp macro="" textlink="">
      <xdr:nvSpPr>
        <xdr:cNvPr id="359" name="【福祉施設】&#10;一人当たり面積該当値テキスト">
          <a:extLst>
            <a:ext uri="{FF2B5EF4-FFF2-40B4-BE49-F238E27FC236}">
              <a16:creationId xmlns:a16="http://schemas.microsoft.com/office/drawing/2014/main" id="{4934C20C-20BA-4FC9-8D93-9CE2DD31C25E}"/>
            </a:ext>
          </a:extLst>
        </xdr:cNvPr>
        <xdr:cNvSpPr txBox="1"/>
      </xdr:nvSpPr>
      <xdr:spPr>
        <a:xfrm>
          <a:off x="9258300"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82550</xdr:rowOff>
    </xdr:from>
    <xdr:to>
      <xdr:col>50</xdr:col>
      <xdr:colOff>165100</xdr:colOff>
      <xdr:row>82</xdr:row>
      <xdr:rowOff>12700</xdr:rowOff>
    </xdr:to>
    <xdr:sp macro="" textlink="">
      <xdr:nvSpPr>
        <xdr:cNvPr id="360" name="楕円 359">
          <a:extLst>
            <a:ext uri="{FF2B5EF4-FFF2-40B4-BE49-F238E27FC236}">
              <a16:creationId xmlns:a16="http://schemas.microsoft.com/office/drawing/2014/main" id="{CA34E7BF-EC3B-4CE6-A1CE-33C75E188D38}"/>
            </a:ext>
          </a:extLst>
        </xdr:cNvPr>
        <xdr:cNvSpPr/>
      </xdr:nvSpPr>
      <xdr:spPr>
        <a:xfrm>
          <a:off x="8445500" y="13661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133350</xdr:rowOff>
    </xdr:from>
    <xdr:to>
      <xdr:col>55</xdr:col>
      <xdr:colOff>0</xdr:colOff>
      <xdr:row>81</xdr:row>
      <xdr:rowOff>133350</xdr:rowOff>
    </xdr:to>
    <xdr:cxnSp macro="">
      <xdr:nvCxnSpPr>
        <xdr:cNvPr id="361" name="直線コネクタ 360">
          <a:extLst>
            <a:ext uri="{FF2B5EF4-FFF2-40B4-BE49-F238E27FC236}">
              <a16:creationId xmlns:a16="http://schemas.microsoft.com/office/drawing/2014/main" id="{58D7C716-C4D7-4741-9340-19BF03BAFCC2}"/>
            </a:ext>
          </a:extLst>
        </xdr:cNvPr>
        <xdr:cNvCxnSpPr/>
      </xdr:nvCxnSpPr>
      <xdr:spPr>
        <a:xfrm>
          <a:off x="8496300" y="1371219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82550</xdr:rowOff>
    </xdr:from>
    <xdr:to>
      <xdr:col>46</xdr:col>
      <xdr:colOff>38100</xdr:colOff>
      <xdr:row>82</xdr:row>
      <xdr:rowOff>12700</xdr:rowOff>
    </xdr:to>
    <xdr:sp macro="" textlink="">
      <xdr:nvSpPr>
        <xdr:cNvPr id="362" name="楕円 361">
          <a:extLst>
            <a:ext uri="{FF2B5EF4-FFF2-40B4-BE49-F238E27FC236}">
              <a16:creationId xmlns:a16="http://schemas.microsoft.com/office/drawing/2014/main" id="{BB4BE57E-2B4C-47BB-8631-B8185F5BC93A}"/>
            </a:ext>
          </a:extLst>
        </xdr:cNvPr>
        <xdr:cNvSpPr/>
      </xdr:nvSpPr>
      <xdr:spPr>
        <a:xfrm>
          <a:off x="7670800" y="13661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133350</xdr:rowOff>
    </xdr:from>
    <xdr:to>
      <xdr:col>50</xdr:col>
      <xdr:colOff>114300</xdr:colOff>
      <xdr:row>81</xdr:row>
      <xdr:rowOff>133350</xdr:rowOff>
    </xdr:to>
    <xdr:cxnSp macro="">
      <xdr:nvCxnSpPr>
        <xdr:cNvPr id="363" name="直線コネクタ 362">
          <a:extLst>
            <a:ext uri="{FF2B5EF4-FFF2-40B4-BE49-F238E27FC236}">
              <a16:creationId xmlns:a16="http://schemas.microsoft.com/office/drawing/2014/main" id="{F278CA39-7581-4D79-A075-7D880B107BE5}"/>
            </a:ext>
          </a:extLst>
        </xdr:cNvPr>
        <xdr:cNvCxnSpPr/>
      </xdr:nvCxnSpPr>
      <xdr:spPr>
        <a:xfrm>
          <a:off x="7713980" y="137121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139700</xdr:rowOff>
    </xdr:from>
    <xdr:to>
      <xdr:col>41</xdr:col>
      <xdr:colOff>101600</xdr:colOff>
      <xdr:row>81</xdr:row>
      <xdr:rowOff>69850</xdr:rowOff>
    </xdr:to>
    <xdr:sp macro="" textlink="">
      <xdr:nvSpPr>
        <xdr:cNvPr id="364" name="楕円 363">
          <a:extLst>
            <a:ext uri="{FF2B5EF4-FFF2-40B4-BE49-F238E27FC236}">
              <a16:creationId xmlns:a16="http://schemas.microsoft.com/office/drawing/2014/main" id="{A19B450B-C035-4930-B7F1-F88C48B1CAFA}"/>
            </a:ext>
          </a:extLst>
        </xdr:cNvPr>
        <xdr:cNvSpPr/>
      </xdr:nvSpPr>
      <xdr:spPr>
        <a:xfrm>
          <a:off x="6873240" y="13550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19050</xdr:rowOff>
    </xdr:from>
    <xdr:to>
      <xdr:col>45</xdr:col>
      <xdr:colOff>177800</xdr:colOff>
      <xdr:row>81</xdr:row>
      <xdr:rowOff>133350</xdr:rowOff>
    </xdr:to>
    <xdr:cxnSp macro="">
      <xdr:nvCxnSpPr>
        <xdr:cNvPr id="365" name="直線コネクタ 364">
          <a:extLst>
            <a:ext uri="{FF2B5EF4-FFF2-40B4-BE49-F238E27FC236}">
              <a16:creationId xmlns:a16="http://schemas.microsoft.com/office/drawing/2014/main" id="{09AC8ECD-160F-4D32-A9B5-C17153534F2D}"/>
            </a:ext>
          </a:extLst>
        </xdr:cNvPr>
        <xdr:cNvCxnSpPr/>
      </xdr:nvCxnSpPr>
      <xdr:spPr>
        <a:xfrm>
          <a:off x="6924040" y="13597890"/>
          <a:ext cx="78994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152400</xdr:rowOff>
    </xdr:from>
    <xdr:to>
      <xdr:col>36</xdr:col>
      <xdr:colOff>165100</xdr:colOff>
      <xdr:row>79</xdr:row>
      <xdr:rowOff>82550</xdr:rowOff>
    </xdr:to>
    <xdr:sp macro="" textlink="">
      <xdr:nvSpPr>
        <xdr:cNvPr id="366" name="楕円 365">
          <a:extLst>
            <a:ext uri="{FF2B5EF4-FFF2-40B4-BE49-F238E27FC236}">
              <a16:creationId xmlns:a16="http://schemas.microsoft.com/office/drawing/2014/main" id="{63CA0DCA-CF7B-43C0-8A83-E3EF6E4D5A22}"/>
            </a:ext>
          </a:extLst>
        </xdr:cNvPr>
        <xdr:cNvSpPr/>
      </xdr:nvSpPr>
      <xdr:spPr>
        <a:xfrm>
          <a:off x="6098540" y="13228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31750</xdr:rowOff>
    </xdr:from>
    <xdr:to>
      <xdr:col>41</xdr:col>
      <xdr:colOff>50800</xdr:colOff>
      <xdr:row>81</xdr:row>
      <xdr:rowOff>19050</xdr:rowOff>
    </xdr:to>
    <xdr:cxnSp macro="">
      <xdr:nvCxnSpPr>
        <xdr:cNvPr id="367" name="直線コネクタ 366">
          <a:extLst>
            <a:ext uri="{FF2B5EF4-FFF2-40B4-BE49-F238E27FC236}">
              <a16:creationId xmlns:a16="http://schemas.microsoft.com/office/drawing/2014/main" id="{CD6207D8-96CA-4572-8388-2ABA606E3950}"/>
            </a:ext>
          </a:extLst>
        </xdr:cNvPr>
        <xdr:cNvCxnSpPr/>
      </xdr:nvCxnSpPr>
      <xdr:spPr>
        <a:xfrm>
          <a:off x="6149340" y="13275310"/>
          <a:ext cx="774700" cy="32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99077</xdr:rowOff>
    </xdr:from>
    <xdr:ext cx="469744" cy="259045"/>
    <xdr:sp macro="" textlink="">
      <xdr:nvSpPr>
        <xdr:cNvPr id="368" name="n_1aveValue【福祉施設】&#10;一人当たり面積">
          <a:extLst>
            <a:ext uri="{FF2B5EF4-FFF2-40B4-BE49-F238E27FC236}">
              <a16:creationId xmlns:a16="http://schemas.microsoft.com/office/drawing/2014/main" id="{A0BC9A47-BD39-483F-A962-04F278BDD7A0}"/>
            </a:ext>
          </a:extLst>
        </xdr:cNvPr>
        <xdr:cNvSpPr txBox="1"/>
      </xdr:nvSpPr>
      <xdr:spPr>
        <a:xfrm>
          <a:off x="827158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124477</xdr:rowOff>
    </xdr:from>
    <xdr:ext cx="469744" cy="259045"/>
    <xdr:sp macro="" textlink="">
      <xdr:nvSpPr>
        <xdr:cNvPr id="369" name="n_2aveValue【福祉施設】&#10;一人当たり面積">
          <a:extLst>
            <a:ext uri="{FF2B5EF4-FFF2-40B4-BE49-F238E27FC236}">
              <a16:creationId xmlns:a16="http://schemas.microsoft.com/office/drawing/2014/main" id="{B813B985-1ADC-4D0A-B56E-0D5A74D2C391}"/>
            </a:ext>
          </a:extLst>
        </xdr:cNvPr>
        <xdr:cNvSpPr txBox="1"/>
      </xdr:nvSpPr>
      <xdr:spPr>
        <a:xfrm>
          <a:off x="750958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22877</xdr:rowOff>
    </xdr:from>
    <xdr:ext cx="469744" cy="259045"/>
    <xdr:sp macro="" textlink="">
      <xdr:nvSpPr>
        <xdr:cNvPr id="370" name="n_3aveValue【福祉施設】&#10;一人当たり面積">
          <a:extLst>
            <a:ext uri="{FF2B5EF4-FFF2-40B4-BE49-F238E27FC236}">
              <a16:creationId xmlns:a16="http://schemas.microsoft.com/office/drawing/2014/main" id="{F2ECD45F-CD88-4A29-B1D1-FC2BD494E4AF}"/>
            </a:ext>
          </a:extLst>
        </xdr:cNvPr>
        <xdr:cNvSpPr txBox="1"/>
      </xdr:nvSpPr>
      <xdr:spPr>
        <a:xfrm>
          <a:off x="6712027" y="1393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168927</xdr:rowOff>
    </xdr:from>
    <xdr:ext cx="469744" cy="259045"/>
    <xdr:sp macro="" textlink="">
      <xdr:nvSpPr>
        <xdr:cNvPr id="371" name="n_4aveValue【福祉施設】&#10;一人当たり面積">
          <a:extLst>
            <a:ext uri="{FF2B5EF4-FFF2-40B4-BE49-F238E27FC236}">
              <a16:creationId xmlns:a16="http://schemas.microsoft.com/office/drawing/2014/main" id="{6ED5669B-E9EF-4E8A-823E-125AB488D8D0}"/>
            </a:ext>
          </a:extLst>
        </xdr:cNvPr>
        <xdr:cNvSpPr txBox="1"/>
      </xdr:nvSpPr>
      <xdr:spPr>
        <a:xfrm>
          <a:off x="5937327" y="13915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29227</xdr:rowOff>
    </xdr:from>
    <xdr:ext cx="469744" cy="259045"/>
    <xdr:sp macro="" textlink="">
      <xdr:nvSpPr>
        <xdr:cNvPr id="372" name="n_1mainValue【福祉施設】&#10;一人当たり面積">
          <a:extLst>
            <a:ext uri="{FF2B5EF4-FFF2-40B4-BE49-F238E27FC236}">
              <a16:creationId xmlns:a16="http://schemas.microsoft.com/office/drawing/2014/main" id="{8AAA3518-1CAC-424D-98A7-DD76D7A75F82}"/>
            </a:ext>
          </a:extLst>
        </xdr:cNvPr>
        <xdr:cNvSpPr txBox="1"/>
      </xdr:nvSpPr>
      <xdr:spPr>
        <a:xfrm>
          <a:off x="827158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29227</xdr:rowOff>
    </xdr:from>
    <xdr:ext cx="469744" cy="259045"/>
    <xdr:sp macro="" textlink="">
      <xdr:nvSpPr>
        <xdr:cNvPr id="373" name="n_2mainValue【福祉施設】&#10;一人当たり面積">
          <a:extLst>
            <a:ext uri="{FF2B5EF4-FFF2-40B4-BE49-F238E27FC236}">
              <a16:creationId xmlns:a16="http://schemas.microsoft.com/office/drawing/2014/main" id="{8040BCA4-298A-4C96-A8DF-C18AD031BF76}"/>
            </a:ext>
          </a:extLst>
        </xdr:cNvPr>
        <xdr:cNvSpPr txBox="1"/>
      </xdr:nvSpPr>
      <xdr:spPr>
        <a:xfrm>
          <a:off x="750958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86377</xdr:rowOff>
    </xdr:from>
    <xdr:ext cx="469744" cy="259045"/>
    <xdr:sp macro="" textlink="">
      <xdr:nvSpPr>
        <xdr:cNvPr id="374" name="n_3mainValue【福祉施設】&#10;一人当たり面積">
          <a:extLst>
            <a:ext uri="{FF2B5EF4-FFF2-40B4-BE49-F238E27FC236}">
              <a16:creationId xmlns:a16="http://schemas.microsoft.com/office/drawing/2014/main" id="{34E00753-DF42-4E34-AAEE-3B7EF279DC01}"/>
            </a:ext>
          </a:extLst>
        </xdr:cNvPr>
        <xdr:cNvSpPr txBox="1"/>
      </xdr:nvSpPr>
      <xdr:spPr>
        <a:xfrm>
          <a:off x="6712027" y="1332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99077</xdr:rowOff>
    </xdr:from>
    <xdr:ext cx="469744" cy="259045"/>
    <xdr:sp macro="" textlink="">
      <xdr:nvSpPr>
        <xdr:cNvPr id="375" name="n_4mainValue【福祉施設】&#10;一人当たり面積">
          <a:extLst>
            <a:ext uri="{FF2B5EF4-FFF2-40B4-BE49-F238E27FC236}">
              <a16:creationId xmlns:a16="http://schemas.microsoft.com/office/drawing/2014/main" id="{B5A06B95-9540-405A-AFFD-0B2B27C88897}"/>
            </a:ext>
          </a:extLst>
        </xdr:cNvPr>
        <xdr:cNvSpPr txBox="1"/>
      </xdr:nvSpPr>
      <xdr:spPr>
        <a:xfrm>
          <a:off x="5937327" y="130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EE6144BC-EC7F-4F70-B58F-61A6CDDCC36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1D40FB83-FD92-4EBB-8085-94C291F6CFC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B5718674-9FA2-4B01-AF80-B96A04E4631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3FEEC496-AC7F-46B0-AA36-3617D09081E3}"/>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B5658403-9D7B-40E3-8099-0B2770DA36F8}"/>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DB030788-3B20-428C-8D2B-D3A1756662F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8C959A92-C350-4A25-B1C4-E8DA9095D30E}"/>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303C227C-4179-4333-B702-A282CB23B25B}"/>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7B7865E5-90BA-4535-BE74-3446C832B81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66B805C7-0550-401F-81CB-FFFA39F7471F}"/>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C379818F-71E6-4861-81BC-CDA670F2C492}"/>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56D14CDD-E30B-4ACC-ADA2-3754AC29E1AD}"/>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2E0E4580-5A91-45C8-8680-1B00B29597B1}"/>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7713E444-EAB7-4857-A51A-3294449572CF}"/>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FC4F75C2-60DD-437E-9D09-0A9D784E4D85}"/>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7176E355-9A10-440B-85E9-9139CC5A67A2}"/>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665F0779-5AE5-4E68-B6DC-922AECDF411B}"/>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51412F54-B7C8-45FF-830C-BDF28E8249BE}"/>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4C9675A8-C1F2-49F7-9700-C5D562F8CB3F}"/>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3E2FFA80-4526-42D5-BB46-095D27196B71}"/>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568E4903-5860-4BD1-9A96-12F6F0291C6D}"/>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BE37C17A-0F8D-469E-8F5A-3709F79E38E5}"/>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AC21C356-3CC5-413D-BC33-8D75AC40188D}"/>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9B448911-0B8E-4F6F-92F9-447B5EF1E2CC}"/>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56BA7143-AEC8-4492-AC72-A0709D9782F6}"/>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108</xdr:row>
      <xdr:rowOff>99061</xdr:rowOff>
    </xdr:to>
    <xdr:cxnSp macro="">
      <xdr:nvCxnSpPr>
        <xdr:cNvPr id="401" name="直線コネクタ 400">
          <a:extLst>
            <a:ext uri="{FF2B5EF4-FFF2-40B4-BE49-F238E27FC236}">
              <a16:creationId xmlns:a16="http://schemas.microsoft.com/office/drawing/2014/main" id="{57C82243-D362-4D00-A5EF-F80F4A2E857E}"/>
            </a:ext>
          </a:extLst>
        </xdr:cNvPr>
        <xdr:cNvCxnSpPr/>
      </xdr:nvCxnSpPr>
      <xdr:spPr>
        <a:xfrm flipV="1">
          <a:off x="4086225" y="16781418"/>
          <a:ext cx="0" cy="1422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102888</xdr:rowOff>
    </xdr:from>
    <xdr:ext cx="405111" cy="259045"/>
    <xdr:sp macro="" textlink="">
      <xdr:nvSpPr>
        <xdr:cNvPr id="402" name="【市民会館】&#10;有形固定資産減価償却率最小値テキスト">
          <a:extLst>
            <a:ext uri="{FF2B5EF4-FFF2-40B4-BE49-F238E27FC236}">
              <a16:creationId xmlns:a16="http://schemas.microsoft.com/office/drawing/2014/main" id="{21A76663-3E80-4CAC-9E26-24D0D1D6308C}"/>
            </a:ext>
          </a:extLst>
        </xdr:cNvPr>
        <xdr:cNvSpPr txBox="1"/>
      </xdr:nvSpPr>
      <xdr:spPr>
        <a:xfrm>
          <a:off x="4124960" y="18208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99061</xdr:rowOff>
    </xdr:from>
    <xdr:to>
      <xdr:col>24</xdr:col>
      <xdr:colOff>152400</xdr:colOff>
      <xdr:row>108</xdr:row>
      <xdr:rowOff>99061</xdr:rowOff>
    </xdr:to>
    <xdr:cxnSp macro="">
      <xdr:nvCxnSpPr>
        <xdr:cNvPr id="403" name="直線コネクタ 402">
          <a:extLst>
            <a:ext uri="{FF2B5EF4-FFF2-40B4-BE49-F238E27FC236}">
              <a16:creationId xmlns:a16="http://schemas.microsoft.com/office/drawing/2014/main" id="{85040CFB-955E-4278-9BDB-E5BDD57D54C3}"/>
            </a:ext>
          </a:extLst>
        </xdr:cNvPr>
        <xdr:cNvCxnSpPr/>
      </xdr:nvCxnSpPr>
      <xdr:spPr>
        <a:xfrm>
          <a:off x="4020820" y="182041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04" name="【市民会館】&#10;有形固定資産減価償却率最大値テキスト">
          <a:extLst>
            <a:ext uri="{FF2B5EF4-FFF2-40B4-BE49-F238E27FC236}">
              <a16:creationId xmlns:a16="http://schemas.microsoft.com/office/drawing/2014/main" id="{6A744AC4-3DDA-4647-B34C-4E715FE64043}"/>
            </a:ext>
          </a:extLst>
        </xdr:cNvPr>
        <xdr:cNvSpPr txBox="1"/>
      </xdr:nvSpPr>
      <xdr:spPr>
        <a:xfrm>
          <a:off x="4124960" y="165642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05" name="直線コネクタ 404">
          <a:extLst>
            <a:ext uri="{FF2B5EF4-FFF2-40B4-BE49-F238E27FC236}">
              <a16:creationId xmlns:a16="http://schemas.microsoft.com/office/drawing/2014/main" id="{33D28ADF-52A1-42A5-ABB2-A279D46FB85B}"/>
            </a:ext>
          </a:extLst>
        </xdr:cNvPr>
        <xdr:cNvCxnSpPr/>
      </xdr:nvCxnSpPr>
      <xdr:spPr>
        <a:xfrm>
          <a:off x="4020820" y="167814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160582</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EEF03515-5E3D-495E-BFD9-8FADB0DFE8BA}"/>
            </a:ext>
          </a:extLst>
        </xdr:cNvPr>
        <xdr:cNvSpPr txBox="1"/>
      </xdr:nvSpPr>
      <xdr:spPr>
        <a:xfrm>
          <a:off x="4124960" y="1742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407" name="フローチャート: 判断 406">
          <a:extLst>
            <a:ext uri="{FF2B5EF4-FFF2-40B4-BE49-F238E27FC236}">
              <a16:creationId xmlns:a16="http://schemas.microsoft.com/office/drawing/2014/main" id="{16CE36C5-DE79-4F18-81CE-49C58E1BF8EC}"/>
            </a:ext>
          </a:extLst>
        </xdr:cNvPr>
        <xdr:cNvSpPr/>
      </xdr:nvSpPr>
      <xdr:spPr>
        <a:xfrm>
          <a:off x="4036060" y="1744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08" name="フローチャート: 判断 407">
          <a:extLst>
            <a:ext uri="{FF2B5EF4-FFF2-40B4-BE49-F238E27FC236}">
              <a16:creationId xmlns:a16="http://schemas.microsoft.com/office/drawing/2014/main" id="{52D62558-E36C-4780-90F1-74A6CD229338}"/>
            </a:ext>
          </a:extLst>
        </xdr:cNvPr>
        <xdr:cNvSpPr/>
      </xdr:nvSpPr>
      <xdr:spPr>
        <a:xfrm>
          <a:off x="331216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409" name="フローチャート: 判断 408">
          <a:extLst>
            <a:ext uri="{FF2B5EF4-FFF2-40B4-BE49-F238E27FC236}">
              <a16:creationId xmlns:a16="http://schemas.microsoft.com/office/drawing/2014/main" id="{C50F5964-C3FE-48C8-AE9A-225C7B9EF438}"/>
            </a:ext>
          </a:extLst>
        </xdr:cNvPr>
        <xdr:cNvSpPr/>
      </xdr:nvSpPr>
      <xdr:spPr>
        <a:xfrm>
          <a:off x="2514600" y="17468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62956</xdr:rowOff>
    </xdr:from>
    <xdr:to>
      <xdr:col>10</xdr:col>
      <xdr:colOff>165100</xdr:colOff>
      <xdr:row>104</xdr:row>
      <xdr:rowOff>164556</xdr:rowOff>
    </xdr:to>
    <xdr:sp macro="" textlink="">
      <xdr:nvSpPr>
        <xdr:cNvPr id="410" name="フローチャート: 判断 409">
          <a:extLst>
            <a:ext uri="{FF2B5EF4-FFF2-40B4-BE49-F238E27FC236}">
              <a16:creationId xmlns:a16="http://schemas.microsoft.com/office/drawing/2014/main" id="{CA883D42-8220-4B53-A0F2-89AEBA4DD0E2}"/>
            </a:ext>
          </a:extLst>
        </xdr:cNvPr>
        <xdr:cNvSpPr/>
      </xdr:nvSpPr>
      <xdr:spPr>
        <a:xfrm>
          <a:off x="1739900" y="1749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49893</xdr:rowOff>
    </xdr:from>
    <xdr:to>
      <xdr:col>6</xdr:col>
      <xdr:colOff>38100</xdr:colOff>
      <xdr:row>104</xdr:row>
      <xdr:rowOff>151493</xdr:rowOff>
    </xdr:to>
    <xdr:sp macro="" textlink="">
      <xdr:nvSpPr>
        <xdr:cNvPr id="411" name="フローチャート: 判断 410">
          <a:extLst>
            <a:ext uri="{FF2B5EF4-FFF2-40B4-BE49-F238E27FC236}">
              <a16:creationId xmlns:a16="http://schemas.microsoft.com/office/drawing/2014/main" id="{5CF5EB3D-8D45-4271-923D-87FB8E0AC95C}"/>
            </a:ext>
          </a:extLst>
        </xdr:cNvPr>
        <xdr:cNvSpPr/>
      </xdr:nvSpPr>
      <xdr:spPr>
        <a:xfrm>
          <a:off x="965200" y="174844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2E18F72C-49A0-4B1F-98C9-E7FCEBA60CFB}"/>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6CC2846-D72A-4A84-BD7C-50FB3D396B97}"/>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EC6E6E0-FB50-4CF7-B812-7DDB518F7EB2}"/>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2E5BE798-EC8F-47E8-91A5-52A83CB3E965}"/>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EBBD02E3-CA81-4A33-A6F2-B221934E927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41729</xdr:rowOff>
    </xdr:from>
    <xdr:to>
      <xdr:col>24</xdr:col>
      <xdr:colOff>114300</xdr:colOff>
      <xdr:row>101</xdr:row>
      <xdr:rowOff>143329</xdr:rowOff>
    </xdr:to>
    <xdr:sp macro="" textlink="">
      <xdr:nvSpPr>
        <xdr:cNvPr id="417" name="楕円 416">
          <a:extLst>
            <a:ext uri="{FF2B5EF4-FFF2-40B4-BE49-F238E27FC236}">
              <a16:creationId xmlns:a16="http://schemas.microsoft.com/office/drawing/2014/main" id="{5C290E3C-FC8B-4149-B42F-8D0EE793495F}"/>
            </a:ext>
          </a:extLst>
        </xdr:cNvPr>
        <xdr:cNvSpPr/>
      </xdr:nvSpPr>
      <xdr:spPr>
        <a:xfrm>
          <a:off x="4036060" y="169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64606</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67CB2816-8BF8-423E-803A-1CCBB27F7418}"/>
            </a:ext>
          </a:extLst>
        </xdr:cNvPr>
        <xdr:cNvSpPr txBox="1"/>
      </xdr:nvSpPr>
      <xdr:spPr>
        <a:xfrm>
          <a:off x="4124960" y="16828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147864</xdr:rowOff>
    </xdr:from>
    <xdr:to>
      <xdr:col>20</xdr:col>
      <xdr:colOff>38100</xdr:colOff>
      <xdr:row>107</xdr:row>
      <xdr:rowOff>78014</xdr:rowOff>
    </xdr:to>
    <xdr:sp macro="" textlink="">
      <xdr:nvSpPr>
        <xdr:cNvPr id="419" name="楕円 418">
          <a:extLst>
            <a:ext uri="{FF2B5EF4-FFF2-40B4-BE49-F238E27FC236}">
              <a16:creationId xmlns:a16="http://schemas.microsoft.com/office/drawing/2014/main" id="{22FFA726-51EA-4F16-AD02-F81A3A2EA219}"/>
            </a:ext>
          </a:extLst>
        </xdr:cNvPr>
        <xdr:cNvSpPr/>
      </xdr:nvSpPr>
      <xdr:spPr>
        <a:xfrm>
          <a:off x="3312160" y="179177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92529</xdr:rowOff>
    </xdr:from>
    <xdr:to>
      <xdr:col>24</xdr:col>
      <xdr:colOff>63500</xdr:colOff>
      <xdr:row>107</xdr:row>
      <xdr:rowOff>27214</xdr:rowOff>
    </xdr:to>
    <xdr:cxnSp macro="">
      <xdr:nvCxnSpPr>
        <xdr:cNvPr id="420" name="直線コネクタ 419">
          <a:extLst>
            <a:ext uri="{FF2B5EF4-FFF2-40B4-BE49-F238E27FC236}">
              <a16:creationId xmlns:a16="http://schemas.microsoft.com/office/drawing/2014/main" id="{BA73DA34-553B-4F1B-9C6B-58C9762A6048}"/>
            </a:ext>
          </a:extLst>
        </xdr:cNvPr>
        <xdr:cNvCxnSpPr/>
      </xdr:nvCxnSpPr>
      <xdr:spPr>
        <a:xfrm flipV="1">
          <a:off x="3355340" y="17024169"/>
          <a:ext cx="731520" cy="94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111942</xdr:rowOff>
    </xdr:from>
    <xdr:to>
      <xdr:col>15</xdr:col>
      <xdr:colOff>101600</xdr:colOff>
      <xdr:row>107</xdr:row>
      <xdr:rowOff>42092</xdr:rowOff>
    </xdr:to>
    <xdr:sp macro="" textlink="">
      <xdr:nvSpPr>
        <xdr:cNvPr id="421" name="楕円 420">
          <a:extLst>
            <a:ext uri="{FF2B5EF4-FFF2-40B4-BE49-F238E27FC236}">
              <a16:creationId xmlns:a16="http://schemas.microsoft.com/office/drawing/2014/main" id="{FFBFA44F-FB22-456D-BB8F-2E5904EFDA75}"/>
            </a:ext>
          </a:extLst>
        </xdr:cNvPr>
        <xdr:cNvSpPr/>
      </xdr:nvSpPr>
      <xdr:spPr>
        <a:xfrm>
          <a:off x="2514600" y="178817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162742</xdr:rowOff>
    </xdr:from>
    <xdr:to>
      <xdr:col>19</xdr:col>
      <xdr:colOff>177800</xdr:colOff>
      <xdr:row>107</xdr:row>
      <xdr:rowOff>27214</xdr:rowOff>
    </xdr:to>
    <xdr:cxnSp macro="">
      <xdr:nvCxnSpPr>
        <xdr:cNvPr id="422" name="直線コネクタ 421">
          <a:extLst>
            <a:ext uri="{FF2B5EF4-FFF2-40B4-BE49-F238E27FC236}">
              <a16:creationId xmlns:a16="http://schemas.microsoft.com/office/drawing/2014/main" id="{CBB86378-FD8D-4031-A740-540178A84333}"/>
            </a:ext>
          </a:extLst>
        </xdr:cNvPr>
        <xdr:cNvCxnSpPr/>
      </xdr:nvCxnSpPr>
      <xdr:spPr>
        <a:xfrm>
          <a:off x="2565400" y="17932582"/>
          <a:ext cx="78994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76019</xdr:rowOff>
    </xdr:from>
    <xdr:to>
      <xdr:col>10</xdr:col>
      <xdr:colOff>165100</xdr:colOff>
      <xdr:row>107</xdr:row>
      <xdr:rowOff>6169</xdr:rowOff>
    </xdr:to>
    <xdr:sp macro="" textlink="">
      <xdr:nvSpPr>
        <xdr:cNvPr id="423" name="楕円 422">
          <a:extLst>
            <a:ext uri="{FF2B5EF4-FFF2-40B4-BE49-F238E27FC236}">
              <a16:creationId xmlns:a16="http://schemas.microsoft.com/office/drawing/2014/main" id="{E418796C-093B-4121-8A4B-CCFA35349FD1}"/>
            </a:ext>
          </a:extLst>
        </xdr:cNvPr>
        <xdr:cNvSpPr/>
      </xdr:nvSpPr>
      <xdr:spPr>
        <a:xfrm>
          <a:off x="1739900" y="178458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126819</xdr:rowOff>
    </xdr:from>
    <xdr:to>
      <xdr:col>15</xdr:col>
      <xdr:colOff>50800</xdr:colOff>
      <xdr:row>106</xdr:row>
      <xdr:rowOff>162742</xdr:rowOff>
    </xdr:to>
    <xdr:cxnSp macro="">
      <xdr:nvCxnSpPr>
        <xdr:cNvPr id="424" name="直線コネクタ 423">
          <a:extLst>
            <a:ext uri="{FF2B5EF4-FFF2-40B4-BE49-F238E27FC236}">
              <a16:creationId xmlns:a16="http://schemas.microsoft.com/office/drawing/2014/main" id="{56AD23A1-85EC-473C-8DA7-9B10821A883A}"/>
            </a:ext>
          </a:extLst>
        </xdr:cNvPr>
        <xdr:cNvCxnSpPr/>
      </xdr:nvCxnSpPr>
      <xdr:spPr>
        <a:xfrm>
          <a:off x="1790700" y="17896659"/>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40095</xdr:rowOff>
    </xdr:from>
    <xdr:to>
      <xdr:col>6</xdr:col>
      <xdr:colOff>38100</xdr:colOff>
      <xdr:row>106</xdr:row>
      <xdr:rowOff>141695</xdr:rowOff>
    </xdr:to>
    <xdr:sp macro="" textlink="">
      <xdr:nvSpPr>
        <xdr:cNvPr id="425" name="楕円 424">
          <a:extLst>
            <a:ext uri="{FF2B5EF4-FFF2-40B4-BE49-F238E27FC236}">
              <a16:creationId xmlns:a16="http://schemas.microsoft.com/office/drawing/2014/main" id="{AD654F80-5ADD-46B5-8926-F1237E9E67F0}"/>
            </a:ext>
          </a:extLst>
        </xdr:cNvPr>
        <xdr:cNvSpPr/>
      </xdr:nvSpPr>
      <xdr:spPr>
        <a:xfrm>
          <a:off x="965200" y="178099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90895</xdr:rowOff>
    </xdr:from>
    <xdr:to>
      <xdr:col>10</xdr:col>
      <xdr:colOff>114300</xdr:colOff>
      <xdr:row>106</xdr:row>
      <xdr:rowOff>126819</xdr:rowOff>
    </xdr:to>
    <xdr:cxnSp macro="">
      <xdr:nvCxnSpPr>
        <xdr:cNvPr id="426" name="直線コネクタ 425">
          <a:extLst>
            <a:ext uri="{FF2B5EF4-FFF2-40B4-BE49-F238E27FC236}">
              <a16:creationId xmlns:a16="http://schemas.microsoft.com/office/drawing/2014/main" id="{D680E2A5-2AB2-4B75-951B-B118D57E7D16}"/>
            </a:ext>
          </a:extLst>
        </xdr:cNvPr>
        <xdr:cNvCxnSpPr/>
      </xdr:nvCxnSpPr>
      <xdr:spPr>
        <a:xfrm>
          <a:off x="1008380" y="17860735"/>
          <a:ext cx="78232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7" name="n_1aveValue【市民会館】&#10;有形固定資産減価償却率">
          <a:extLst>
            <a:ext uri="{FF2B5EF4-FFF2-40B4-BE49-F238E27FC236}">
              <a16:creationId xmlns:a16="http://schemas.microsoft.com/office/drawing/2014/main" id="{24215C62-56E4-41FA-A64A-EFB084001049}"/>
            </a:ext>
          </a:extLst>
        </xdr:cNvPr>
        <xdr:cNvSpPr txBox="1"/>
      </xdr:nvSpPr>
      <xdr:spPr>
        <a:xfrm>
          <a:off x="317056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428" name="n_2aveValue【市民会館】&#10;有形固定資産減価償却率">
          <a:extLst>
            <a:ext uri="{FF2B5EF4-FFF2-40B4-BE49-F238E27FC236}">
              <a16:creationId xmlns:a16="http://schemas.microsoft.com/office/drawing/2014/main" id="{6D8B9399-52C2-437E-9FD5-3E405E9A4815}"/>
            </a:ext>
          </a:extLst>
        </xdr:cNvPr>
        <xdr:cNvSpPr txBox="1"/>
      </xdr:nvSpPr>
      <xdr:spPr>
        <a:xfrm>
          <a:off x="238570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9633</xdr:rowOff>
    </xdr:from>
    <xdr:ext cx="405111" cy="259045"/>
    <xdr:sp macro="" textlink="">
      <xdr:nvSpPr>
        <xdr:cNvPr id="429" name="n_3aveValue【市民会館】&#10;有形固定資産減価償却率">
          <a:extLst>
            <a:ext uri="{FF2B5EF4-FFF2-40B4-BE49-F238E27FC236}">
              <a16:creationId xmlns:a16="http://schemas.microsoft.com/office/drawing/2014/main" id="{69473FCD-1258-4856-B797-31A269F5C24E}"/>
            </a:ext>
          </a:extLst>
        </xdr:cNvPr>
        <xdr:cNvSpPr txBox="1"/>
      </xdr:nvSpPr>
      <xdr:spPr>
        <a:xfrm>
          <a:off x="1611004" y="172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168020</xdr:rowOff>
    </xdr:from>
    <xdr:ext cx="405111" cy="259045"/>
    <xdr:sp macro="" textlink="">
      <xdr:nvSpPr>
        <xdr:cNvPr id="430" name="n_4aveValue【市民会館】&#10;有形固定資産減価償却率">
          <a:extLst>
            <a:ext uri="{FF2B5EF4-FFF2-40B4-BE49-F238E27FC236}">
              <a16:creationId xmlns:a16="http://schemas.microsoft.com/office/drawing/2014/main" id="{6DB37D5B-B1FE-48B1-AFFD-8269BFD976D6}"/>
            </a:ext>
          </a:extLst>
        </xdr:cNvPr>
        <xdr:cNvSpPr txBox="1"/>
      </xdr:nvSpPr>
      <xdr:spPr>
        <a:xfrm>
          <a:off x="836304" y="1726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69141</xdr:rowOff>
    </xdr:from>
    <xdr:ext cx="405111" cy="259045"/>
    <xdr:sp macro="" textlink="">
      <xdr:nvSpPr>
        <xdr:cNvPr id="431" name="n_1mainValue【市民会館】&#10;有形固定資産減価償却率">
          <a:extLst>
            <a:ext uri="{FF2B5EF4-FFF2-40B4-BE49-F238E27FC236}">
              <a16:creationId xmlns:a16="http://schemas.microsoft.com/office/drawing/2014/main" id="{899985CF-ECB4-4EA0-A34B-4F403B293F00}"/>
            </a:ext>
          </a:extLst>
        </xdr:cNvPr>
        <xdr:cNvSpPr txBox="1"/>
      </xdr:nvSpPr>
      <xdr:spPr>
        <a:xfrm>
          <a:off x="3170564" y="1800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33219</xdr:rowOff>
    </xdr:from>
    <xdr:ext cx="405111" cy="259045"/>
    <xdr:sp macro="" textlink="">
      <xdr:nvSpPr>
        <xdr:cNvPr id="432" name="n_2mainValue【市民会館】&#10;有形固定資産減価償却率">
          <a:extLst>
            <a:ext uri="{FF2B5EF4-FFF2-40B4-BE49-F238E27FC236}">
              <a16:creationId xmlns:a16="http://schemas.microsoft.com/office/drawing/2014/main" id="{9E2A2A8B-0105-485D-8A7E-A773A29A5A02}"/>
            </a:ext>
          </a:extLst>
        </xdr:cNvPr>
        <xdr:cNvSpPr txBox="1"/>
      </xdr:nvSpPr>
      <xdr:spPr>
        <a:xfrm>
          <a:off x="2385704" y="1797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168746</xdr:rowOff>
    </xdr:from>
    <xdr:ext cx="405111" cy="259045"/>
    <xdr:sp macro="" textlink="">
      <xdr:nvSpPr>
        <xdr:cNvPr id="433" name="n_3mainValue【市民会館】&#10;有形固定資産減価償却率">
          <a:extLst>
            <a:ext uri="{FF2B5EF4-FFF2-40B4-BE49-F238E27FC236}">
              <a16:creationId xmlns:a16="http://schemas.microsoft.com/office/drawing/2014/main" id="{E7841002-CFFF-48D6-BA1C-936E6E586713}"/>
            </a:ext>
          </a:extLst>
        </xdr:cNvPr>
        <xdr:cNvSpPr txBox="1"/>
      </xdr:nvSpPr>
      <xdr:spPr>
        <a:xfrm>
          <a:off x="1611004" y="17938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132822</xdr:rowOff>
    </xdr:from>
    <xdr:ext cx="405111" cy="259045"/>
    <xdr:sp macro="" textlink="">
      <xdr:nvSpPr>
        <xdr:cNvPr id="434" name="n_4mainValue【市民会館】&#10;有形固定資産減価償却率">
          <a:extLst>
            <a:ext uri="{FF2B5EF4-FFF2-40B4-BE49-F238E27FC236}">
              <a16:creationId xmlns:a16="http://schemas.microsoft.com/office/drawing/2014/main" id="{7A378D98-86C8-4C88-B698-A74156A812A1}"/>
            </a:ext>
          </a:extLst>
        </xdr:cNvPr>
        <xdr:cNvSpPr txBox="1"/>
      </xdr:nvSpPr>
      <xdr:spPr>
        <a:xfrm>
          <a:off x="836304" y="17902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77FE25E0-648D-4ADA-82D5-295D36F4505E}"/>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D2CFBC67-3BBF-4893-90FB-007270BD68D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2D3C0CB2-222C-4808-B2F4-FBF9E6B3FB2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7A57692-55C9-4A23-B910-0B5B08178A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F2143B3D-3220-402A-BD0E-BF5FD17C517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AC383438-87DE-458D-ACC9-D5C5755CBD0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9EF35BAF-C946-4084-9465-34FB21FE7EC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7FA4D9C3-A47F-46FD-832E-D4D3BBB10D03}"/>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2D6922DA-95A8-4978-AA34-EB118CB88A38}"/>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107198ED-2C7B-49A5-B962-B7F78D71947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9A10A9D5-F613-4A53-82AD-BC3CC2D5E23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3A60C491-8485-4B06-AAEF-B1841A7D6517}"/>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A6A29EA2-CA70-499F-95C7-385A13D34149}"/>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88927079-0508-4E3C-8C89-240684F9CDF7}"/>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6258F372-5E04-41C0-9D8C-B348613B3884}"/>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AA60E16F-8117-48B0-A3FD-9EB69240ABBD}"/>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1F2B4D1E-150F-4D15-9924-2F3A1329695B}"/>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8A618B4F-9564-4E59-AB61-991D4D5B9749}"/>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B947077B-7E95-41DA-9FAC-83F98B4F43C1}"/>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6DF5ECBC-DF0F-4A96-A76A-614F32B375B3}"/>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AE6B23D3-96D3-45AA-B1A0-1A5B02ADDD66}"/>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D23D2F7F-229A-49C3-AAE7-F82A5B2F564A}"/>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88A50B08-3BB0-4F08-B685-C34A5578D51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83820</xdr:rowOff>
    </xdr:from>
    <xdr:to>
      <xdr:col>54</xdr:col>
      <xdr:colOff>189865</xdr:colOff>
      <xdr:row>107</xdr:row>
      <xdr:rowOff>148589</xdr:rowOff>
    </xdr:to>
    <xdr:cxnSp macro="">
      <xdr:nvCxnSpPr>
        <xdr:cNvPr id="458" name="直線コネクタ 457">
          <a:extLst>
            <a:ext uri="{FF2B5EF4-FFF2-40B4-BE49-F238E27FC236}">
              <a16:creationId xmlns:a16="http://schemas.microsoft.com/office/drawing/2014/main" id="{A2A10253-6F83-4055-909B-FFCD4A3AFDA6}"/>
            </a:ext>
          </a:extLst>
        </xdr:cNvPr>
        <xdr:cNvCxnSpPr/>
      </xdr:nvCxnSpPr>
      <xdr:spPr>
        <a:xfrm flipV="1">
          <a:off x="9219565" y="16847820"/>
          <a:ext cx="0" cy="1238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152416</xdr:rowOff>
    </xdr:from>
    <xdr:ext cx="469744" cy="259045"/>
    <xdr:sp macro="" textlink="">
      <xdr:nvSpPr>
        <xdr:cNvPr id="459" name="【市民会館】&#10;一人当たり面積最小値テキスト">
          <a:extLst>
            <a:ext uri="{FF2B5EF4-FFF2-40B4-BE49-F238E27FC236}">
              <a16:creationId xmlns:a16="http://schemas.microsoft.com/office/drawing/2014/main" id="{B0D32BDA-D423-42C2-9FA3-1ACD0E885469}"/>
            </a:ext>
          </a:extLst>
        </xdr:cNvPr>
        <xdr:cNvSpPr txBox="1"/>
      </xdr:nvSpPr>
      <xdr:spPr>
        <a:xfrm>
          <a:off x="9258300"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148589</xdr:rowOff>
    </xdr:from>
    <xdr:to>
      <xdr:col>55</xdr:col>
      <xdr:colOff>88900</xdr:colOff>
      <xdr:row>107</xdr:row>
      <xdr:rowOff>148589</xdr:rowOff>
    </xdr:to>
    <xdr:cxnSp macro="">
      <xdr:nvCxnSpPr>
        <xdr:cNvPr id="460" name="直線コネクタ 459">
          <a:extLst>
            <a:ext uri="{FF2B5EF4-FFF2-40B4-BE49-F238E27FC236}">
              <a16:creationId xmlns:a16="http://schemas.microsoft.com/office/drawing/2014/main" id="{6118BF60-DEF9-4196-A715-A7DB4369C94C}"/>
            </a:ext>
          </a:extLst>
        </xdr:cNvPr>
        <xdr:cNvCxnSpPr/>
      </xdr:nvCxnSpPr>
      <xdr:spPr>
        <a:xfrm>
          <a:off x="9154160" y="180860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30497</xdr:rowOff>
    </xdr:from>
    <xdr:ext cx="469744" cy="259045"/>
    <xdr:sp macro="" textlink="">
      <xdr:nvSpPr>
        <xdr:cNvPr id="461" name="【市民会館】&#10;一人当たり面積最大値テキスト">
          <a:extLst>
            <a:ext uri="{FF2B5EF4-FFF2-40B4-BE49-F238E27FC236}">
              <a16:creationId xmlns:a16="http://schemas.microsoft.com/office/drawing/2014/main" id="{61E961C1-66F8-4AFA-A462-0F1832FD26EA}"/>
            </a:ext>
          </a:extLst>
        </xdr:cNvPr>
        <xdr:cNvSpPr txBox="1"/>
      </xdr:nvSpPr>
      <xdr:spPr>
        <a:xfrm>
          <a:off x="9258300" y="1662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83820</xdr:rowOff>
    </xdr:from>
    <xdr:to>
      <xdr:col>55</xdr:col>
      <xdr:colOff>88900</xdr:colOff>
      <xdr:row>100</xdr:row>
      <xdr:rowOff>83820</xdr:rowOff>
    </xdr:to>
    <xdr:cxnSp macro="">
      <xdr:nvCxnSpPr>
        <xdr:cNvPr id="462" name="直線コネクタ 461">
          <a:extLst>
            <a:ext uri="{FF2B5EF4-FFF2-40B4-BE49-F238E27FC236}">
              <a16:creationId xmlns:a16="http://schemas.microsoft.com/office/drawing/2014/main" id="{69B8453A-7F70-432F-BC89-9F7095BC40C6}"/>
            </a:ext>
          </a:extLst>
        </xdr:cNvPr>
        <xdr:cNvCxnSpPr/>
      </xdr:nvCxnSpPr>
      <xdr:spPr>
        <a:xfrm>
          <a:off x="9154160" y="16847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140988</xdr:rowOff>
    </xdr:from>
    <xdr:ext cx="469744" cy="259045"/>
    <xdr:sp macro="" textlink="">
      <xdr:nvSpPr>
        <xdr:cNvPr id="463" name="【市民会館】&#10;一人当たり面積平均値テキスト">
          <a:extLst>
            <a:ext uri="{FF2B5EF4-FFF2-40B4-BE49-F238E27FC236}">
              <a16:creationId xmlns:a16="http://schemas.microsoft.com/office/drawing/2014/main" id="{834B0D8B-3B7F-4B0A-9E3C-2E0F3982D171}"/>
            </a:ext>
          </a:extLst>
        </xdr:cNvPr>
        <xdr:cNvSpPr txBox="1"/>
      </xdr:nvSpPr>
      <xdr:spPr>
        <a:xfrm>
          <a:off x="9258300" y="17575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64" name="フローチャート: 判断 463">
          <a:extLst>
            <a:ext uri="{FF2B5EF4-FFF2-40B4-BE49-F238E27FC236}">
              <a16:creationId xmlns:a16="http://schemas.microsoft.com/office/drawing/2014/main" id="{5E7D73BF-9AF8-4617-9619-37FB547E4257}"/>
            </a:ext>
          </a:extLst>
        </xdr:cNvPr>
        <xdr:cNvSpPr/>
      </xdr:nvSpPr>
      <xdr:spPr>
        <a:xfrm>
          <a:off x="919226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5" name="フローチャート: 判断 464">
          <a:extLst>
            <a:ext uri="{FF2B5EF4-FFF2-40B4-BE49-F238E27FC236}">
              <a16:creationId xmlns:a16="http://schemas.microsoft.com/office/drawing/2014/main" id="{090B5459-E3B6-4DCA-AC5F-01219AC8D29D}"/>
            </a:ext>
          </a:extLst>
        </xdr:cNvPr>
        <xdr:cNvSpPr/>
      </xdr:nvSpPr>
      <xdr:spPr>
        <a:xfrm>
          <a:off x="8445500" y="1764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6" name="フローチャート: 判断 465">
          <a:extLst>
            <a:ext uri="{FF2B5EF4-FFF2-40B4-BE49-F238E27FC236}">
              <a16:creationId xmlns:a16="http://schemas.microsoft.com/office/drawing/2014/main" id="{97EE3FC4-655D-4F7C-9132-EF7FE07E493A}"/>
            </a:ext>
          </a:extLst>
        </xdr:cNvPr>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21589</xdr:rowOff>
    </xdr:from>
    <xdr:to>
      <xdr:col>41</xdr:col>
      <xdr:colOff>101600</xdr:colOff>
      <xdr:row>105</xdr:row>
      <xdr:rowOff>123189</xdr:rowOff>
    </xdr:to>
    <xdr:sp macro="" textlink="">
      <xdr:nvSpPr>
        <xdr:cNvPr id="467" name="フローチャート: 判断 466">
          <a:extLst>
            <a:ext uri="{FF2B5EF4-FFF2-40B4-BE49-F238E27FC236}">
              <a16:creationId xmlns:a16="http://schemas.microsoft.com/office/drawing/2014/main" id="{D5BF4F2E-2E18-402F-B449-D2D77D7C30E5}"/>
            </a:ext>
          </a:extLst>
        </xdr:cNvPr>
        <xdr:cNvSpPr/>
      </xdr:nvSpPr>
      <xdr:spPr>
        <a:xfrm>
          <a:off x="687324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8" name="フローチャート: 判断 467">
          <a:extLst>
            <a:ext uri="{FF2B5EF4-FFF2-40B4-BE49-F238E27FC236}">
              <a16:creationId xmlns:a16="http://schemas.microsoft.com/office/drawing/2014/main" id="{1683C702-01FD-4A55-8E73-4EC09235B0E7}"/>
            </a:ext>
          </a:extLst>
        </xdr:cNvPr>
        <xdr:cNvSpPr/>
      </xdr:nvSpPr>
      <xdr:spPr>
        <a:xfrm>
          <a:off x="6098540" y="1764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CD34202D-8C15-4B03-9B67-4C7C783777EA}"/>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F82FCA8-1DD3-4BE1-9813-876DB896A206}"/>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B449864-F2E8-4224-8A73-7F8026288B1E}"/>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F9E4953-4904-44FB-85C4-5832A3798063}"/>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C45A713-6BA2-42A0-B696-304FC21ACE32}"/>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139700</xdr:rowOff>
    </xdr:from>
    <xdr:to>
      <xdr:col>55</xdr:col>
      <xdr:colOff>50800</xdr:colOff>
      <xdr:row>103</xdr:row>
      <xdr:rowOff>69850</xdr:rowOff>
    </xdr:to>
    <xdr:sp macro="" textlink="">
      <xdr:nvSpPr>
        <xdr:cNvPr id="474" name="楕円 473">
          <a:extLst>
            <a:ext uri="{FF2B5EF4-FFF2-40B4-BE49-F238E27FC236}">
              <a16:creationId xmlns:a16="http://schemas.microsoft.com/office/drawing/2014/main" id="{98BE0F7D-5EDE-4198-AD44-FBA42260FF35}"/>
            </a:ext>
          </a:extLst>
        </xdr:cNvPr>
        <xdr:cNvSpPr/>
      </xdr:nvSpPr>
      <xdr:spPr>
        <a:xfrm>
          <a:off x="9192260" y="17238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162577</xdr:rowOff>
    </xdr:from>
    <xdr:ext cx="469744" cy="259045"/>
    <xdr:sp macro="" textlink="">
      <xdr:nvSpPr>
        <xdr:cNvPr id="475" name="【市民会館】&#10;一人当たり面積該当値テキスト">
          <a:extLst>
            <a:ext uri="{FF2B5EF4-FFF2-40B4-BE49-F238E27FC236}">
              <a16:creationId xmlns:a16="http://schemas.microsoft.com/office/drawing/2014/main" id="{256FBC5A-470C-4E4B-AC96-1860B9FDC3B2}"/>
            </a:ext>
          </a:extLst>
        </xdr:cNvPr>
        <xdr:cNvSpPr txBox="1"/>
      </xdr:nvSpPr>
      <xdr:spPr>
        <a:xfrm>
          <a:off x="9258300" y="1709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143511</xdr:rowOff>
    </xdr:from>
    <xdr:to>
      <xdr:col>50</xdr:col>
      <xdr:colOff>165100</xdr:colOff>
      <xdr:row>106</xdr:row>
      <xdr:rowOff>73661</xdr:rowOff>
    </xdr:to>
    <xdr:sp macro="" textlink="">
      <xdr:nvSpPr>
        <xdr:cNvPr id="476" name="楕円 475">
          <a:extLst>
            <a:ext uri="{FF2B5EF4-FFF2-40B4-BE49-F238E27FC236}">
              <a16:creationId xmlns:a16="http://schemas.microsoft.com/office/drawing/2014/main" id="{9DA3EF4D-17B5-4BDA-8547-0B1DF1EAA6F8}"/>
            </a:ext>
          </a:extLst>
        </xdr:cNvPr>
        <xdr:cNvSpPr/>
      </xdr:nvSpPr>
      <xdr:spPr>
        <a:xfrm>
          <a:off x="8445500" y="177457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19050</xdr:rowOff>
    </xdr:from>
    <xdr:to>
      <xdr:col>55</xdr:col>
      <xdr:colOff>0</xdr:colOff>
      <xdr:row>106</xdr:row>
      <xdr:rowOff>22861</xdr:rowOff>
    </xdr:to>
    <xdr:cxnSp macro="">
      <xdr:nvCxnSpPr>
        <xdr:cNvPr id="477" name="直線コネクタ 476">
          <a:extLst>
            <a:ext uri="{FF2B5EF4-FFF2-40B4-BE49-F238E27FC236}">
              <a16:creationId xmlns:a16="http://schemas.microsoft.com/office/drawing/2014/main" id="{0E48DACE-3F89-4C33-BFBC-DE5F5C98F462}"/>
            </a:ext>
          </a:extLst>
        </xdr:cNvPr>
        <xdr:cNvCxnSpPr/>
      </xdr:nvCxnSpPr>
      <xdr:spPr>
        <a:xfrm flipV="1">
          <a:off x="8496300" y="17285970"/>
          <a:ext cx="723900" cy="50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78" name="楕円 477">
          <a:extLst>
            <a:ext uri="{FF2B5EF4-FFF2-40B4-BE49-F238E27FC236}">
              <a16:creationId xmlns:a16="http://schemas.microsoft.com/office/drawing/2014/main" id="{D3A91B90-A2AC-4190-940D-B95927B33D11}"/>
            </a:ext>
          </a:extLst>
        </xdr:cNvPr>
        <xdr:cNvSpPr/>
      </xdr:nvSpPr>
      <xdr:spPr>
        <a:xfrm>
          <a:off x="7670800" y="177457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22861</xdr:rowOff>
    </xdr:from>
    <xdr:to>
      <xdr:col>50</xdr:col>
      <xdr:colOff>114300</xdr:colOff>
      <xdr:row>106</xdr:row>
      <xdr:rowOff>22861</xdr:rowOff>
    </xdr:to>
    <xdr:cxnSp macro="">
      <xdr:nvCxnSpPr>
        <xdr:cNvPr id="479" name="直線コネクタ 478">
          <a:extLst>
            <a:ext uri="{FF2B5EF4-FFF2-40B4-BE49-F238E27FC236}">
              <a16:creationId xmlns:a16="http://schemas.microsoft.com/office/drawing/2014/main" id="{DB9E0D8E-9291-46FB-B1AA-EC6E94DD6AC9}"/>
            </a:ext>
          </a:extLst>
        </xdr:cNvPr>
        <xdr:cNvCxnSpPr/>
      </xdr:nvCxnSpPr>
      <xdr:spPr>
        <a:xfrm>
          <a:off x="7713980" y="1779270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143511</xdr:rowOff>
    </xdr:from>
    <xdr:to>
      <xdr:col>41</xdr:col>
      <xdr:colOff>101600</xdr:colOff>
      <xdr:row>106</xdr:row>
      <xdr:rowOff>73661</xdr:rowOff>
    </xdr:to>
    <xdr:sp macro="" textlink="">
      <xdr:nvSpPr>
        <xdr:cNvPr id="480" name="楕円 479">
          <a:extLst>
            <a:ext uri="{FF2B5EF4-FFF2-40B4-BE49-F238E27FC236}">
              <a16:creationId xmlns:a16="http://schemas.microsoft.com/office/drawing/2014/main" id="{D2D0FD54-8FD3-439B-9DC0-4EF691EB7A60}"/>
            </a:ext>
          </a:extLst>
        </xdr:cNvPr>
        <xdr:cNvSpPr/>
      </xdr:nvSpPr>
      <xdr:spPr>
        <a:xfrm>
          <a:off x="6873240" y="177457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22861</xdr:rowOff>
    </xdr:from>
    <xdr:to>
      <xdr:col>45</xdr:col>
      <xdr:colOff>177800</xdr:colOff>
      <xdr:row>106</xdr:row>
      <xdr:rowOff>22861</xdr:rowOff>
    </xdr:to>
    <xdr:cxnSp macro="">
      <xdr:nvCxnSpPr>
        <xdr:cNvPr id="481" name="直線コネクタ 480">
          <a:extLst>
            <a:ext uri="{FF2B5EF4-FFF2-40B4-BE49-F238E27FC236}">
              <a16:creationId xmlns:a16="http://schemas.microsoft.com/office/drawing/2014/main" id="{051460E4-651A-4DE3-9B4E-38682C2325B7}"/>
            </a:ext>
          </a:extLst>
        </xdr:cNvPr>
        <xdr:cNvCxnSpPr/>
      </xdr:nvCxnSpPr>
      <xdr:spPr>
        <a:xfrm>
          <a:off x="6924040" y="1779270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82" name="楕円 481">
          <a:extLst>
            <a:ext uri="{FF2B5EF4-FFF2-40B4-BE49-F238E27FC236}">
              <a16:creationId xmlns:a16="http://schemas.microsoft.com/office/drawing/2014/main" id="{699BAD5C-C38D-480D-A535-D4A63C8C614D}"/>
            </a:ext>
          </a:extLst>
        </xdr:cNvPr>
        <xdr:cNvSpPr/>
      </xdr:nvSpPr>
      <xdr:spPr>
        <a:xfrm>
          <a:off x="6098540" y="177457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22861</xdr:rowOff>
    </xdr:from>
    <xdr:to>
      <xdr:col>41</xdr:col>
      <xdr:colOff>50800</xdr:colOff>
      <xdr:row>106</xdr:row>
      <xdr:rowOff>22861</xdr:rowOff>
    </xdr:to>
    <xdr:cxnSp macro="">
      <xdr:nvCxnSpPr>
        <xdr:cNvPr id="483" name="直線コネクタ 482">
          <a:extLst>
            <a:ext uri="{FF2B5EF4-FFF2-40B4-BE49-F238E27FC236}">
              <a16:creationId xmlns:a16="http://schemas.microsoft.com/office/drawing/2014/main" id="{26925C08-6368-4A51-B8FB-242947951F9F}"/>
            </a:ext>
          </a:extLst>
        </xdr:cNvPr>
        <xdr:cNvCxnSpPr/>
      </xdr:nvCxnSpPr>
      <xdr:spPr>
        <a:xfrm>
          <a:off x="6149340" y="1779270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162577</xdr:rowOff>
    </xdr:from>
    <xdr:ext cx="469744" cy="259045"/>
    <xdr:sp macro="" textlink="">
      <xdr:nvSpPr>
        <xdr:cNvPr id="484" name="n_1aveValue【市民会館】&#10;一人当たり面積">
          <a:extLst>
            <a:ext uri="{FF2B5EF4-FFF2-40B4-BE49-F238E27FC236}">
              <a16:creationId xmlns:a16="http://schemas.microsoft.com/office/drawing/2014/main" id="{4FC4F8B0-A46F-42A4-8765-6C350561DA02}"/>
            </a:ext>
          </a:extLst>
        </xdr:cNvPr>
        <xdr:cNvSpPr txBox="1"/>
      </xdr:nvSpPr>
      <xdr:spPr>
        <a:xfrm>
          <a:off x="8271587" y="1742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5" name="n_2aveValue【市民会館】&#10;一人当たり面積">
          <a:extLst>
            <a:ext uri="{FF2B5EF4-FFF2-40B4-BE49-F238E27FC236}">
              <a16:creationId xmlns:a16="http://schemas.microsoft.com/office/drawing/2014/main" id="{B7A1B486-89F1-4988-9A72-BCA7A697B80C}"/>
            </a:ext>
          </a:extLst>
        </xdr:cNvPr>
        <xdr:cNvSpPr txBox="1"/>
      </xdr:nvSpPr>
      <xdr:spPr>
        <a:xfrm>
          <a:off x="750958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139716</xdr:rowOff>
    </xdr:from>
    <xdr:ext cx="469744" cy="259045"/>
    <xdr:sp macro="" textlink="">
      <xdr:nvSpPr>
        <xdr:cNvPr id="486" name="n_3aveValue【市民会館】&#10;一人当たり面積">
          <a:extLst>
            <a:ext uri="{FF2B5EF4-FFF2-40B4-BE49-F238E27FC236}">
              <a16:creationId xmlns:a16="http://schemas.microsoft.com/office/drawing/2014/main" id="{97A48411-E71A-4BB6-B532-ABEB783746BA}"/>
            </a:ext>
          </a:extLst>
        </xdr:cNvPr>
        <xdr:cNvSpPr txBox="1"/>
      </xdr:nvSpPr>
      <xdr:spPr>
        <a:xfrm>
          <a:off x="6712027"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87" name="n_4aveValue【市民会館】&#10;一人当たり面積">
          <a:extLst>
            <a:ext uri="{FF2B5EF4-FFF2-40B4-BE49-F238E27FC236}">
              <a16:creationId xmlns:a16="http://schemas.microsoft.com/office/drawing/2014/main" id="{C64B5619-F4D9-4545-AADB-33EB66DF16D4}"/>
            </a:ext>
          </a:extLst>
        </xdr:cNvPr>
        <xdr:cNvSpPr txBox="1"/>
      </xdr:nvSpPr>
      <xdr:spPr>
        <a:xfrm>
          <a:off x="5937327" y="1742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64788</xdr:rowOff>
    </xdr:from>
    <xdr:ext cx="469744" cy="259045"/>
    <xdr:sp macro="" textlink="">
      <xdr:nvSpPr>
        <xdr:cNvPr id="488" name="n_1mainValue【市民会館】&#10;一人当たり面積">
          <a:extLst>
            <a:ext uri="{FF2B5EF4-FFF2-40B4-BE49-F238E27FC236}">
              <a16:creationId xmlns:a16="http://schemas.microsoft.com/office/drawing/2014/main" id="{D44077FB-7F74-4AAB-84C8-D477B91A8DC1}"/>
            </a:ext>
          </a:extLst>
        </xdr:cNvPr>
        <xdr:cNvSpPr txBox="1"/>
      </xdr:nvSpPr>
      <xdr:spPr>
        <a:xfrm>
          <a:off x="8271587" y="1783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89" name="n_2mainValue【市民会館】&#10;一人当たり面積">
          <a:extLst>
            <a:ext uri="{FF2B5EF4-FFF2-40B4-BE49-F238E27FC236}">
              <a16:creationId xmlns:a16="http://schemas.microsoft.com/office/drawing/2014/main" id="{4F8D57F0-D35F-4099-BD06-F518D4FFB41F}"/>
            </a:ext>
          </a:extLst>
        </xdr:cNvPr>
        <xdr:cNvSpPr txBox="1"/>
      </xdr:nvSpPr>
      <xdr:spPr>
        <a:xfrm>
          <a:off x="7509587" y="1783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64788</xdr:rowOff>
    </xdr:from>
    <xdr:ext cx="469744" cy="259045"/>
    <xdr:sp macro="" textlink="">
      <xdr:nvSpPr>
        <xdr:cNvPr id="490" name="n_3mainValue【市民会館】&#10;一人当たり面積">
          <a:extLst>
            <a:ext uri="{FF2B5EF4-FFF2-40B4-BE49-F238E27FC236}">
              <a16:creationId xmlns:a16="http://schemas.microsoft.com/office/drawing/2014/main" id="{F601601F-3A6A-4062-89C6-74B62A44B67F}"/>
            </a:ext>
          </a:extLst>
        </xdr:cNvPr>
        <xdr:cNvSpPr txBox="1"/>
      </xdr:nvSpPr>
      <xdr:spPr>
        <a:xfrm>
          <a:off x="6712027" y="1783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64788</xdr:rowOff>
    </xdr:from>
    <xdr:ext cx="469744" cy="259045"/>
    <xdr:sp macro="" textlink="">
      <xdr:nvSpPr>
        <xdr:cNvPr id="491" name="n_4mainValue【市民会館】&#10;一人当たり面積">
          <a:extLst>
            <a:ext uri="{FF2B5EF4-FFF2-40B4-BE49-F238E27FC236}">
              <a16:creationId xmlns:a16="http://schemas.microsoft.com/office/drawing/2014/main" id="{730AC86C-3EE2-47BA-90B2-0797AAC64F3A}"/>
            </a:ext>
          </a:extLst>
        </xdr:cNvPr>
        <xdr:cNvSpPr txBox="1"/>
      </xdr:nvSpPr>
      <xdr:spPr>
        <a:xfrm>
          <a:off x="5937327" y="1783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9BFE8822-929A-40D3-B79E-6B3E2349DF3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46FA88D6-FCD9-4443-97D6-A1BAFD93C6D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4AC9C82C-05D9-4410-869A-AB804B1BD51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208F0A77-2848-4568-A096-2C7F51F61C5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51F3EACD-1FE2-45B2-9B42-068D00DEBB7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C5EAF194-5739-4045-9B11-EABAA97E24D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615B33B6-71D2-46B6-B1CD-759B0BEAB19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77C2C734-024E-4DD9-B9CF-C51D855A091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576CE2B3-0EB8-4171-BEAC-65DC9DD5F5F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BF68C209-E274-4385-AF9F-BA3265981EA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5BF6008A-C955-4299-A680-DA01EB2A754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E88EADF4-CEDA-4E66-94ED-56E5FC40FEEA}"/>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95A3DFCD-16FC-48E6-A038-166ADC4C7E8D}"/>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AB444F56-88CF-490B-B208-3A5C0BAB8C18}"/>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AC897B06-18A7-4E16-8D08-A2328C29C8B1}"/>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1786422D-5D7F-492A-A79D-94A75449A091}"/>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D09F1BE8-5A9F-464C-83AE-7276BE5534F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2BDBA514-9DF4-4C5E-97EE-799C0259911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AF45A034-F83A-4362-8E68-B0BD1A53FEC4}"/>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A2874D06-827F-4175-ADC0-4B7776042271}"/>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95246C73-6070-488A-BE3B-3D3D050666FA}"/>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7E3F7A62-1324-4010-BF3C-17F222EEB5E6}"/>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D64AC672-4DC1-4553-8CD9-95CB52799567}"/>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9ACF46FE-B13D-4350-B7C3-E74407FC1AC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13335</xdr:rowOff>
    </xdr:from>
    <xdr:to>
      <xdr:col>85</xdr:col>
      <xdr:colOff>126364</xdr:colOff>
      <xdr:row>41</xdr:row>
      <xdr:rowOff>110490</xdr:rowOff>
    </xdr:to>
    <xdr:cxnSp macro="">
      <xdr:nvCxnSpPr>
        <xdr:cNvPr id="516" name="直線コネクタ 515">
          <a:extLst>
            <a:ext uri="{FF2B5EF4-FFF2-40B4-BE49-F238E27FC236}">
              <a16:creationId xmlns:a16="http://schemas.microsoft.com/office/drawing/2014/main" id="{6C2A17A7-CFA2-4D48-94FA-322FC668F711}"/>
            </a:ext>
          </a:extLst>
        </xdr:cNvPr>
        <xdr:cNvCxnSpPr/>
      </xdr:nvCxnSpPr>
      <xdr:spPr>
        <a:xfrm flipV="1">
          <a:off x="14375764" y="5545455"/>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114317</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D10E9D21-214C-4419-99D7-DED8361580F3}"/>
            </a:ext>
          </a:extLst>
        </xdr:cNvPr>
        <xdr:cNvSpPr txBox="1"/>
      </xdr:nvSpPr>
      <xdr:spPr>
        <a:xfrm>
          <a:off x="14414500"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110490</xdr:rowOff>
    </xdr:from>
    <xdr:to>
      <xdr:col>86</xdr:col>
      <xdr:colOff>25400</xdr:colOff>
      <xdr:row>41</xdr:row>
      <xdr:rowOff>110490</xdr:rowOff>
    </xdr:to>
    <xdr:cxnSp macro="">
      <xdr:nvCxnSpPr>
        <xdr:cNvPr id="518" name="直線コネクタ 517">
          <a:extLst>
            <a:ext uri="{FF2B5EF4-FFF2-40B4-BE49-F238E27FC236}">
              <a16:creationId xmlns:a16="http://schemas.microsoft.com/office/drawing/2014/main" id="{24320A11-4F7B-4722-B575-CD56EEA55AE4}"/>
            </a:ext>
          </a:extLst>
        </xdr:cNvPr>
        <xdr:cNvCxnSpPr/>
      </xdr:nvCxnSpPr>
      <xdr:spPr>
        <a:xfrm>
          <a:off x="14287500" y="69837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131462</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1CA1A2DF-4213-4780-B254-E915DBE93F15}"/>
            </a:ext>
          </a:extLst>
        </xdr:cNvPr>
        <xdr:cNvSpPr txBox="1"/>
      </xdr:nvSpPr>
      <xdr:spPr>
        <a:xfrm>
          <a:off x="14414500" y="5328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13335</xdr:rowOff>
    </xdr:from>
    <xdr:to>
      <xdr:col>86</xdr:col>
      <xdr:colOff>25400</xdr:colOff>
      <xdr:row>33</xdr:row>
      <xdr:rowOff>13335</xdr:rowOff>
    </xdr:to>
    <xdr:cxnSp macro="">
      <xdr:nvCxnSpPr>
        <xdr:cNvPr id="520" name="直線コネクタ 519">
          <a:extLst>
            <a:ext uri="{FF2B5EF4-FFF2-40B4-BE49-F238E27FC236}">
              <a16:creationId xmlns:a16="http://schemas.microsoft.com/office/drawing/2014/main" id="{B165E1B1-0D95-4C7A-B2F4-DE56D732F282}"/>
            </a:ext>
          </a:extLst>
        </xdr:cNvPr>
        <xdr:cNvCxnSpPr/>
      </xdr:nvCxnSpPr>
      <xdr:spPr>
        <a:xfrm>
          <a:off x="14287500" y="5545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139717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75AF95C2-FFD9-4DAE-8779-7B279428CC2B}"/>
            </a:ext>
          </a:extLst>
        </xdr:cNvPr>
        <xdr:cNvSpPr txBox="1"/>
      </xdr:nvSpPr>
      <xdr:spPr>
        <a:xfrm>
          <a:off x="144145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2" name="フローチャート: 判断 521">
          <a:extLst>
            <a:ext uri="{FF2B5EF4-FFF2-40B4-BE49-F238E27FC236}">
              <a16:creationId xmlns:a16="http://schemas.microsoft.com/office/drawing/2014/main" id="{B1554A00-0180-4F44-9C02-76FDCCE3FD9F}"/>
            </a:ext>
          </a:extLst>
        </xdr:cNvPr>
        <xdr:cNvSpPr/>
      </xdr:nvSpPr>
      <xdr:spPr>
        <a:xfrm>
          <a:off x="14325600" y="63195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63500</xdr:rowOff>
    </xdr:from>
    <xdr:to>
      <xdr:col>81</xdr:col>
      <xdr:colOff>101600</xdr:colOff>
      <xdr:row>37</xdr:row>
      <xdr:rowOff>165100</xdr:rowOff>
    </xdr:to>
    <xdr:sp macro="" textlink="">
      <xdr:nvSpPr>
        <xdr:cNvPr id="523" name="フローチャート: 判断 522">
          <a:extLst>
            <a:ext uri="{FF2B5EF4-FFF2-40B4-BE49-F238E27FC236}">
              <a16:creationId xmlns:a16="http://schemas.microsoft.com/office/drawing/2014/main" id="{E30C3C93-5C71-4551-96CC-EEFFC889EE85}"/>
            </a:ext>
          </a:extLst>
        </xdr:cNvPr>
        <xdr:cNvSpPr/>
      </xdr:nvSpPr>
      <xdr:spPr>
        <a:xfrm>
          <a:off x="1357884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86360</xdr:rowOff>
    </xdr:from>
    <xdr:to>
      <xdr:col>76</xdr:col>
      <xdr:colOff>165100</xdr:colOff>
      <xdr:row>38</xdr:row>
      <xdr:rowOff>16510</xdr:rowOff>
    </xdr:to>
    <xdr:sp macro="" textlink="">
      <xdr:nvSpPr>
        <xdr:cNvPr id="524" name="フローチャート: 判断 523">
          <a:extLst>
            <a:ext uri="{FF2B5EF4-FFF2-40B4-BE49-F238E27FC236}">
              <a16:creationId xmlns:a16="http://schemas.microsoft.com/office/drawing/2014/main" id="{2B733DFE-DE90-4DF9-9FC1-33C5E14DF726}"/>
            </a:ext>
          </a:extLst>
        </xdr:cNvPr>
        <xdr:cNvSpPr/>
      </xdr:nvSpPr>
      <xdr:spPr>
        <a:xfrm>
          <a:off x="12804140" y="6289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57785</xdr:rowOff>
    </xdr:from>
    <xdr:to>
      <xdr:col>72</xdr:col>
      <xdr:colOff>38100</xdr:colOff>
      <xdr:row>37</xdr:row>
      <xdr:rowOff>159385</xdr:rowOff>
    </xdr:to>
    <xdr:sp macro="" textlink="">
      <xdr:nvSpPr>
        <xdr:cNvPr id="525" name="フローチャート: 判断 524">
          <a:extLst>
            <a:ext uri="{FF2B5EF4-FFF2-40B4-BE49-F238E27FC236}">
              <a16:creationId xmlns:a16="http://schemas.microsoft.com/office/drawing/2014/main" id="{3D8E9379-098E-492E-A878-EC1380C0B9AF}"/>
            </a:ext>
          </a:extLst>
        </xdr:cNvPr>
        <xdr:cNvSpPr/>
      </xdr:nvSpPr>
      <xdr:spPr>
        <a:xfrm>
          <a:off x="12029440" y="62604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38735</xdr:rowOff>
    </xdr:from>
    <xdr:to>
      <xdr:col>67</xdr:col>
      <xdr:colOff>101600</xdr:colOff>
      <xdr:row>37</xdr:row>
      <xdr:rowOff>140335</xdr:rowOff>
    </xdr:to>
    <xdr:sp macro="" textlink="">
      <xdr:nvSpPr>
        <xdr:cNvPr id="526" name="フローチャート: 判断 525">
          <a:extLst>
            <a:ext uri="{FF2B5EF4-FFF2-40B4-BE49-F238E27FC236}">
              <a16:creationId xmlns:a16="http://schemas.microsoft.com/office/drawing/2014/main" id="{09300A4C-1874-4F8E-8D95-7EE9184857B6}"/>
            </a:ext>
          </a:extLst>
        </xdr:cNvPr>
        <xdr:cNvSpPr/>
      </xdr:nvSpPr>
      <xdr:spPr>
        <a:xfrm>
          <a:off x="11231880" y="624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094423D-3E7F-4D86-8639-CC289B27307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C8E9C283-58FF-4BE6-8721-B721C8B2B8D2}"/>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72AFF025-C071-4776-9871-11738ACC3A02}"/>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C089299-CAB1-481C-9D3E-9641145C0FC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C943CBA3-2BA7-4058-AD68-B3FF5D86CF55}"/>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40640</xdr:rowOff>
    </xdr:from>
    <xdr:to>
      <xdr:col>85</xdr:col>
      <xdr:colOff>177800</xdr:colOff>
      <xdr:row>39</xdr:row>
      <xdr:rowOff>142240</xdr:rowOff>
    </xdr:to>
    <xdr:sp macro="" textlink="">
      <xdr:nvSpPr>
        <xdr:cNvPr id="532" name="楕円 531">
          <a:extLst>
            <a:ext uri="{FF2B5EF4-FFF2-40B4-BE49-F238E27FC236}">
              <a16:creationId xmlns:a16="http://schemas.microsoft.com/office/drawing/2014/main" id="{66DFEAE4-5F33-4A78-9A09-4064913CC603}"/>
            </a:ext>
          </a:extLst>
        </xdr:cNvPr>
        <xdr:cNvSpPr/>
      </xdr:nvSpPr>
      <xdr:spPr>
        <a:xfrm>
          <a:off x="14325600" y="657860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19067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43E4953B-222D-4B6F-A7E0-2D024B1DCE88}"/>
            </a:ext>
          </a:extLst>
        </xdr:cNvPr>
        <xdr:cNvSpPr txBox="1"/>
      </xdr:nvSpPr>
      <xdr:spPr>
        <a:xfrm>
          <a:off x="14414500"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48260</xdr:rowOff>
    </xdr:from>
    <xdr:to>
      <xdr:col>81</xdr:col>
      <xdr:colOff>101600</xdr:colOff>
      <xdr:row>40</xdr:row>
      <xdr:rowOff>149860</xdr:rowOff>
    </xdr:to>
    <xdr:sp macro="" textlink="">
      <xdr:nvSpPr>
        <xdr:cNvPr id="534" name="楕円 533">
          <a:extLst>
            <a:ext uri="{FF2B5EF4-FFF2-40B4-BE49-F238E27FC236}">
              <a16:creationId xmlns:a16="http://schemas.microsoft.com/office/drawing/2014/main" id="{EA3DE535-6711-4B08-AA5F-5653504EA79A}"/>
            </a:ext>
          </a:extLst>
        </xdr:cNvPr>
        <xdr:cNvSpPr/>
      </xdr:nvSpPr>
      <xdr:spPr>
        <a:xfrm>
          <a:off x="1357884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91440</xdr:rowOff>
    </xdr:from>
    <xdr:to>
      <xdr:col>85</xdr:col>
      <xdr:colOff>127000</xdr:colOff>
      <xdr:row>40</xdr:row>
      <xdr:rowOff>99060</xdr:rowOff>
    </xdr:to>
    <xdr:cxnSp macro="">
      <xdr:nvCxnSpPr>
        <xdr:cNvPr id="535" name="直線コネクタ 534">
          <a:extLst>
            <a:ext uri="{FF2B5EF4-FFF2-40B4-BE49-F238E27FC236}">
              <a16:creationId xmlns:a16="http://schemas.microsoft.com/office/drawing/2014/main" id="{AE3735D6-9349-4EF0-B4D4-2131E98286AF}"/>
            </a:ext>
          </a:extLst>
        </xdr:cNvPr>
        <xdr:cNvCxnSpPr/>
      </xdr:nvCxnSpPr>
      <xdr:spPr>
        <a:xfrm flipV="1">
          <a:off x="13629640" y="6629400"/>
          <a:ext cx="74676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33020</xdr:rowOff>
    </xdr:from>
    <xdr:to>
      <xdr:col>76</xdr:col>
      <xdr:colOff>165100</xdr:colOff>
      <xdr:row>40</xdr:row>
      <xdr:rowOff>134620</xdr:rowOff>
    </xdr:to>
    <xdr:sp macro="" textlink="">
      <xdr:nvSpPr>
        <xdr:cNvPr id="536" name="楕円 535">
          <a:extLst>
            <a:ext uri="{FF2B5EF4-FFF2-40B4-BE49-F238E27FC236}">
              <a16:creationId xmlns:a16="http://schemas.microsoft.com/office/drawing/2014/main" id="{B0D16767-A0FD-4B48-B229-10AE3DBC4493}"/>
            </a:ext>
          </a:extLst>
        </xdr:cNvPr>
        <xdr:cNvSpPr/>
      </xdr:nvSpPr>
      <xdr:spPr>
        <a:xfrm>
          <a:off x="1280414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83820</xdr:rowOff>
    </xdr:from>
    <xdr:to>
      <xdr:col>81</xdr:col>
      <xdr:colOff>50800</xdr:colOff>
      <xdr:row>40</xdr:row>
      <xdr:rowOff>99060</xdr:rowOff>
    </xdr:to>
    <xdr:cxnSp macro="">
      <xdr:nvCxnSpPr>
        <xdr:cNvPr id="537" name="直線コネクタ 536">
          <a:extLst>
            <a:ext uri="{FF2B5EF4-FFF2-40B4-BE49-F238E27FC236}">
              <a16:creationId xmlns:a16="http://schemas.microsoft.com/office/drawing/2014/main" id="{EB10EFF2-227C-45CE-AFFB-10C9DE3BC633}"/>
            </a:ext>
          </a:extLst>
        </xdr:cNvPr>
        <xdr:cNvCxnSpPr/>
      </xdr:nvCxnSpPr>
      <xdr:spPr>
        <a:xfrm>
          <a:off x="12854940" y="678942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6350</xdr:rowOff>
    </xdr:from>
    <xdr:to>
      <xdr:col>72</xdr:col>
      <xdr:colOff>38100</xdr:colOff>
      <xdr:row>40</xdr:row>
      <xdr:rowOff>107950</xdr:rowOff>
    </xdr:to>
    <xdr:sp macro="" textlink="">
      <xdr:nvSpPr>
        <xdr:cNvPr id="538" name="楕円 537">
          <a:extLst>
            <a:ext uri="{FF2B5EF4-FFF2-40B4-BE49-F238E27FC236}">
              <a16:creationId xmlns:a16="http://schemas.microsoft.com/office/drawing/2014/main" id="{6FA4F947-14AF-4ADE-BE08-60C9D9789C60}"/>
            </a:ext>
          </a:extLst>
        </xdr:cNvPr>
        <xdr:cNvSpPr/>
      </xdr:nvSpPr>
      <xdr:spPr>
        <a:xfrm>
          <a:off x="12029440" y="67119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57150</xdr:rowOff>
    </xdr:from>
    <xdr:to>
      <xdr:col>76</xdr:col>
      <xdr:colOff>114300</xdr:colOff>
      <xdr:row>40</xdr:row>
      <xdr:rowOff>83820</xdr:rowOff>
    </xdr:to>
    <xdr:cxnSp macro="">
      <xdr:nvCxnSpPr>
        <xdr:cNvPr id="539" name="直線コネクタ 538">
          <a:extLst>
            <a:ext uri="{FF2B5EF4-FFF2-40B4-BE49-F238E27FC236}">
              <a16:creationId xmlns:a16="http://schemas.microsoft.com/office/drawing/2014/main" id="{1AFA5A68-22A1-48A7-8DEA-E8B69AC2CA04}"/>
            </a:ext>
          </a:extLst>
        </xdr:cNvPr>
        <xdr:cNvCxnSpPr/>
      </xdr:nvCxnSpPr>
      <xdr:spPr>
        <a:xfrm>
          <a:off x="12072620" y="676275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2540</xdr:rowOff>
    </xdr:from>
    <xdr:to>
      <xdr:col>67</xdr:col>
      <xdr:colOff>101600</xdr:colOff>
      <xdr:row>40</xdr:row>
      <xdr:rowOff>104140</xdr:rowOff>
    </xdr:to>
    <xdr:sp macro="" textlink="">
      <xdr:nvSpPr>
        <xdr:cNvPr id="540" name="楕円 539">
          <a:extLst>
            <a:ext uri="{FF2B5EF4-FFF2-40B4-BE49-F238E27FC236}">
              <a16:creationId xmlns:a16="http://schemas.microsoft.com/office/drawing/2014/main" id="{DD4EDF9F-385F-4687-AF3A-E210831CC825}"/>
            </a:ext>
          </a:extLst>
        </xdr:cNvPr>
        <xdr:cNvSpPr/>
      </xdr:nvSpPr>
      <xdr:spPr>
        <a:xfrm>
          <a:off x="1123188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53340</xdr:rowOff>
    </xdr:from>
    <xdr:to>
      <xdr:col>71</xdr:col>
      <xdr:colOff>177800</xdr:colOff>
      <xdr:row>40</xdr:row>
      <xdr:rowOff>57150</xdr:rowOff>
    </xdr:to>
    <xdr:cxnSp macro="">
      <xdr:nvCxnSpPr>
        <xdr:cNvPr id="541" name="直線コネクタ 540">
          <a:extLst>
            <a:ext uri="{FF2B5EF4-FFF2-40B4-BE49-F238E27FC236}">
              <a16:creationId xmlns:a16="http://schemas.microsoft.com/office/drawing/2014/main" id="{B1575BB4-33B2-434F-B257-70672B2C8854}"/>
            </a:ext>
          </a:extLst>
        </xdr:cNvPr>
        <xdr:cNvCxnSpPr/>
      </xdr:nvCxnSpPr>
      <xdr:spPr>
        <a:xfrm>
          <a:off x="11282680" y="675894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10177</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CD81EFEF-081C-4721-8286-F66353E07FC2}"/>
            </a:ext>
          </a:extLst>
        </xdr:cNvPr>
        <xdr:cNvSpPr txBox="1"/>
      </xdr:nvSpPr>
      <xdr:spPr>
        <a:xfrm>
          <a:off x="134372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33037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52249D69-611C-499C-889C-9C9691537492}"/>
            </a:ext>
          </a:extLst>
        </xdr:cNvPr>
        <xdr:cNvSpPr txBox="1"/>
      </xdr:nvSpPr>
      <xdr:spPr>
        <a:xfrm>
          <a:off x="126752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4462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195DF03F-9163-47BA-94B9-A94CA2FBACA3}"/>
            </a:ext>
          </a:extLst>
        </xdr:cNvPr>
        <xdr:cNvSpPr txBox="1"/>
      </xdr:nvSpPr>
      <xdr:spPr>
        <a:xfrm>
          <a:off x="11900544" y="60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156862</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7A299101-CD20-4406-A21A-DBDB292727DE}"/>
            </a:ext>
          </a:extLst>
        </xdr:cNvPr>
        <xdr:cNvSpPr txBox="1"/>
      </xdr:nvSpPr>
      <xdr:spPr>
        <a:xfrm>
          <a:off x="1110298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140987</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86CD62B7-6EBB-46A5-8E18-EA4B558408CE}"/>
            </a:ext>
          </a:extLst>
        </xdr:cNvPr>
        <xdr:cNvSpPr txBox="1"/>
      </xdr:nvSpPr>
      <xdr:spPr>
        <a:xfrm>
          <a:off x="13437244" y="684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125747</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04D7C953-F971-4337-B139-408E64148217}"/>
            </a:ext>
          </a:extLst>
        </xdr:cNvPr>
        <xdr:cNvSpPr txBox="1"/>
      </xdr:nvSpPr>
      <xdr:spPr>
        <a:xfrm>
          <a:off x="12675244" y="683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99077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50DB39F0-DD8C-4F8F-86CC-2BA4B9DA55E5}"/>
            </a:ext>
          </a:extLst>
        </xdr:cNvPr>
        <xdr:cNvSpPr txBox="1"/>
      </xdr:nvSpPr>
      <xdr:spPr>
        <a:xfrm>
          <a:off x="119005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95267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BE25CFCA-ECDD-4BFD-BAA5-CD465972FB4B}"/>
            </a:ext>
          </a:extLst>
        </xdr:cNvPr>
        <xdr:cNvSpPr txBox="1"/>
      </xdr:nvSpPr>
      <xdr:spPr>
        <a:xfrm>
          <a:off x="11102984" y="680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D3FCDDA4-07A1-4946-A419-8556E583666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87D7EB39-05B9-4413-9B6B-4BA930864429}"/>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3C6FDB12-F0D7-4481-AE4E-D46DE31AEC0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2A1A07D7-F866-4473-BF4E-1BE4CFAF0B5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E6743B07-2DC4-4BB1-97A7-77A50A11933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67192F4C-49B0-4A1F-A5B5-6EC61A3A725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3CFE51EE-9700-4E3C-80BE-92365F20BB7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15ECA6BA-D78C-468D-BAA7-B86CC8BDB6E4}"/>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F79CD127-00ED-45A7-9599-49ED4B8D6CB3}"/>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DCBEFABA-E1FD-4C40-8AB9-D84D065777E2}"/>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133350</xdr:rowOff>
    </xdr:from>
    <xdr:to>
      <xdr:col>120</xdr:col>
      <xdr:colOff>114300</xdr:colOff>
      <xdr:row>42</xdr:row>
      <xdr:rowOff>133350</xdr:rowOff>
    </xdr:to>
    <xdr:cxnSp macro="">
      <xdr:nvCxnSpPr>
        <xdr:cNvPr id="560" name="直線コネクタ 559">
          <a:extLst>
            <a:ext uri="{FF2B5EF4-FFF2-40B4-BE49-F238E27FC236}">
              <a16:creationId xmlns:a16="http://schemas.microsoft.com/office/drawing/2014/main" id="{ED3DAAEC-A4B9-444E-9497-EFD1A5EF3839}"/>
            </a:ext>
          </a:extLst>
        </xdr:cNvPr>
        <xdr:cNvCxnSpPr/>
      </xdr:nvCxnSpPr>
      <xdr:spPr>
        <a:xfrm>
          <a:off x="16093440" y="71742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162577</xdr:rowOff>
    </xdr:from>
    <xdr:ext cx="248786" cy="259045"/>
    <xdr:sp macro="" textlink="">
      <xdr:nvSpPr>
        <xdr:cNvPr id="561" name="テキスト ボックス 560">
          <a:extLst>
            <a:ext uri="{FF2B5EF4-FFF2-40B4-BE49-F238E27FC236}">
              <a16:creationId xmlns:a16="http://schemas.microsoft.com/office/drawing/2014/main" id="{B9B3AFAF-014F-4237-9125-6D8C2EB8DAB6}"/>
            </a:ext>
          </a:extLst>
        </xdr:cNvPr>
        <xdr:cNvSpPr txBox="1"/>
      </xdr:nvSpPr>
      <xdr:spPr>
        <a:xfrm>
          <a:off x="15890374" y="703581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19050</xdr:rowOff>
    </xdr:from>
    <xdr:to>
      <xdr:col>120</xdr:col>
      <xdr:colOff>114300</xdr:colOff>
      <xdr:row>41</xdr:row>
      <xdr:rowOff>19050</xdr:rowOff>
    </xdr:to>
    <xdr:cxnSp macro="">
      <xdr:nvCxnSpPr>
        <xdr:cNvPr id="562" name="直線コネクタ 561">
          <a:extLst>
            <a:ext uri="{FF2B5EF4-FFF2-40B4-BE49-F238E27FC236}">
              <a16:creationId xmlns:a16="http://schemas.microsoft.com/office/drawing/2014/main" id="{F48B30F5-A6B7-42A2-B97D-951CDA6A7132}"/>
            </a:ext>
          </a:extLst>
        </xdr:cNvPr>
        <xdr:cNvCxnSpPr/>
      </xdr:nvCxnSpPr>
      <xdr:spPr>
        <a:xfrm>
          <a:off x="1609344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40</xdr:row>
      <xdr:rowOff>48277</xdr:rowOff>
    </xdr:from>
    <xdr:ext cx="531299" cy="259045"/>
    <xdr:sp macro="" textlink="">
      <xdr:nvSpPr>
        <xdr:cNvPr id="563" name="テキスト ボックス 562">
          <a:extLst>
            <a:ext uri="{FF2B5EF4-FFF2-40B4-BE49-F238E27FC236}">
              <a16:creationId xmlns:a16="http://schemas.microsoft.com/office/drawing/2014/main" id="{7F29D103-B3D4-403C-B7B5-7EEFF0B55357}"/>
            </a:ext>
          </a:extLst>
        </xdr:cNvPr>
        <xdr:cNvSpPr txBox="1"/>
      </xdr:nvSpPr>
      <xdr:spPr>
        <a:xfrm>
          <a:off x="15630721" y="67538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76200</xdr:rowOff>
    </xdr:from>
    <xdr:to>
      <xdr:col>120</xdr:col>
      <xdr:colOff>114300</xdr:colOff>
      <xdr:row>39</xdr:row>
      <xdr:rowOff>76200</xdr:rowOff>
    </xdr:to>
    <xdr:cxnSp macro="">
      <xdr:nvCxnSpPr>
        <xdr:cNvPr id="564" name="直線コネクタ 563">
          <a:extLst>
            <a:ext uri="{FF2B5EF4-FFF2-40B4-BE49-F238E27FC236}">
              <a16:creationId xmlns:a16="http://schemas.microsoft.com/office/drawing/2014/main" id="{7CCD55C2-4A4C-46B6-9DE7-A78FE3A36F0B}"/>
            </a:ext>
          </a:extLst>
        </xdr:cNvPr>
        <xdr:cNvCxnSpPr/>
      </xdr:nvCxnSpPr>
      <xdr:spPr>
        <a:xfrm>
          <a:off x="16093440" y="6614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105427</xdr:rowOff>
    </xdr:from>
    <xdr:ext cx="531299" cy="259045"/>
    <xdr:sp macro="" textlink="">
      <xdr:nvSpPr>
        <xdr:cNvPr id="565" name="テキスト ボックス 564">
          <a:extLst>
            <a:ext uri="{FF2B5EF4-FFF2-40B4-BE49-F238E27FC236}">
              <a16:creationId xmlns:a16="http://schemas.microsoft.com/office/drawing/2014/main" id="{2A7571BD-01C7-4D57-B037-132D8B1AD596}"/>
            </a:ext>
          </a:extLst>
        </xdr:cNvPr>
        <xdr:cNvSpPr txBox="1"/>
      </xdr:nvSpPr>
      <xdr:spPr>
        <a:xfrm>
          <a:off x="15630721" y="64757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E98BF044-03D3-4CF9-A964-4B2006085333}"/>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7" name="テキスト ボックス 566">
          <a:extLst>
            <a:ext uri="{FF2B5EF4-FFF2-40B4-BE49-F238E27FC236}">
              <a16:creationId xmlns:a16="http://schemas.microsoft.com/office/drawing/2014/main" id="{B07413FB-A2F5-4CAD-BC91-52BAD4EAEF75}"/>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19050</xdr:rowOff>
    </xdr:from>
    <xdr:to>
      <xdr:col>120</xdr:col>
      <xdr:colOff>114300</xdr:colOff>
      <xdr:row>36</xdr:row>
      <xdr:rowOff>19050</xdr:rowOff>
    </xdr:to>
    <xdr:cxnSp macro="">
      <xdr:nvCxnSpPr>
        <xdr:cNvPr id="568" name="直線コネクタ 567">
          <a:extLst>
            <a:ext uri="{FF2B5EF4-FFF2-40B4-BE49-F238E27FC236}">
              <a16:creationId xmlns:a16="http://schemas.microsoft.com/office/drawing/2014/main" id="{0900E2C2-672F-481A-9CB1-B414CBA117F9}"/>
            </a:ext>
          </a:extLst>
        </xdr:cNvPr>
        <xdr:cNvCxnSpPr/>
      </xdr:nvCxnSpPr>
      <xdr:spPr>
        <a:xfrm>
          <a:off x="16093440" y="6054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48277</xdr:rowOff>
    </xdr:from>
    <xdr:ext cx="595419" cy="259045"/>
    <xdr:sp macro="" textlink="">
      <xdr:nvSpPr>
        <xdr:cNvPr id="569" name="テキスト ボックス 568">
          <a:extLst>
            <a:ext uri="{FF2B5EF4-FFF2-40B4-BE49-F238E27FC236}">
              <a16:creationId xmlns:a16="http://schemas.microsoft.com/office/drawing/2014/main" id="{D75F2DAE-7655-4057-9C44-DBDDE998BF9D}"/>
            </a:ext>
          </a:extLst>
        </xdr:cNvPr>
        <xdr:cNvSpPr txBox="1"/>
      </xdr:nvSpPr>
      <xdr:spPr>
        <a:xfrm>
          <a:off x="15589461" y="5915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70" name="直線コネクタ 569">
          <a:extLst>
            <a:ext uri="{FF2B5EF4-FFF2-40B4-BE49-F238E27FC236}">
              <a16:creationId xmlns:a16="http://schemas.microsoft.com/office/drawing/2014/main" id="{022239FC-7C4D-4D64-8579-15AA78385C1E}"/>
            </a:ext>
          </a:extLst>
        </xdr:cNvPr>
        <xdr:cNvCxnSpPr/>
      </xdr:nvCxnSpPr>
      <xdr:spPr>
        <a:xfrm>
          <a:off x="1609344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71" name="テキスト ボックス 570">
          <a:extLst>
            <a:ext uri="{FF2B5EF4-FFF2-40B4-BE49-F238E27FC236}">
              <a16:creationId xmlns:a16="http://schemas.microsoft.com/office/drawing/2014/main" id="{08400E6B-96C5-4E22-AF08-E5656F6F2F2A}"/>
            </a:ext>
          </a:extLst>
        </xdr:cNvPr>
        <xdr:cNvSpPr txBox="1"/>
      </xdr:nvSpPr>
      <xdr:spPr>
        <a:xfrm>
          <a:off x="15589461" y="56375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133350</xdr:rowOff>
    </xdr:from>
    <xdr:to>
      <xdr:col>120</xdr:col>
      <xdr:colOff>114300</xdr:colOff>
      <xdr:row>32</xdr:row>
      <xdr:rowOff>133350</xdr:rowOff>
    </xdr:to>
    <xdr:cxnSp macro="">
      <xdr:nvCxnSpPr>
        <xdr:cNvPr id="572" name="直線コネクタ 571">
          <a:extLst>
            <a:ext uri="{FF2B5EF4-FFF2-40B4-BE49-F238E27FC236}">
              <a16:creationId xmlns:a16="http://schemas.microsoft.com/office/drawing/2014/main" id="{99CDCD4D-AA04-4FDD-BB84-F8352EF6C2E0}"/>
            </a:ext>
          </a:extLst>
        </xdr:cNvPr>
        <xdr:cNvCxnSpPr/>
      </xdr:nvCxnSpPr>
      <xdr:spPr>
        <a:xfrm>
          <a:off x="16093440" y="5497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162577</xdr:rowOff>
    </xdr:from>
    <xdr:ext cx="595419" cy="259045"/>
    <xdr:sp macro="" textlink="">
      <xdr:nvSpPr>
        <xdr:cNvPr id="573" name="テキスト ボックス 572">
          <a:extLst>
            <a:ext uri="{FF2B5EF4-FFF2-40B4-BE49-F238E27FC236}">
              <a16:creationId xmlns:a16="http://schemas.microsoft.com/office/drawing/2014/main" id="{CE21A27D-437A-49FF-BEDA-844C2B8D3B95}"/>
            </a:ext>
          </a:extLst>
        </xdr:cNvPr>
        <xdr:cNvSpPr txBox="1"/>
      </xdr:nvSpPr>
      <xdr:spPr>
        <a:xfrm>
          <a:off x="15589461" y="5359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E323E922-B8BC-4A7C-9CDD-06222FBE6E4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8048FCB6-257B-45DC-9EC1-A124A19083C9}"/>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8ECDBF45-5523-4892-A622-83D740FAFD2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128064</xdr:rowOff>
    </xdr:from>
    <xdr:to>
      <xdr:col>116</xdr:col>
      <xdr:colOff>62864</xdr:colOff>
      <xdr:row>41</xdr:row>
      <xdr:rowOff>111214</xdr:rowOff>
    </xdr:to>
    <xdr:cxnSp macro="">
      <xdr:nvCxnSpPr>
        <xdr:cNvPr id="577" name="直線コネクタ 576">
          <a:extLst>
            <a:ext uri="{FF2B5EF4-FFF2-40B4-BE49-F238E27FC236}">
              <a16:creationId xmlns:a16="http://schemas.microsoft.com/office/drawing/2014/main" id="{C3DBB955-9378-48D7-B2FE-5478F62B463E}"/>
            </a:ext>
          </a:extLst>
        </xdr:cNvPr>
        <xdr:cNvCxnSpPr/>
      </xdr:nvCxnSpPr>
      <xdr:spPr>
        <a:xfrm flipV="1">
          <a:off x="19509104" y="5660184"/>
          <a:ext cx="0" cy="132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115041</xdr:rowOff>
    </xdr:from>
    <xdr:ext cx="534377" cy="259045"/>
    <xdr:sp macro="" textlink="">
      <xdr:nvSpPr>
        <xdr:cNvPr id="578" name="【一般廃棄物処理施設】&#10;一人当たり有形固定資産（償却資産）額最小値テキスト">
          <a:extLst>
            <a:ext uri="{FF2B5EF4-FFF2-40B4-BE49-F238E27FC236}">
              <a16:creationId xmlns:a16="http://schemas.microsoft.com/office/drawing/2014/main" id="{A39870F3-73B2-4BEE-B651-28D58445D1BB}"/>
            </a:ext>
          </a:extLst>
        </xdr:cNvPr>
        <xdr:cNvSpPr txBox="1"/>
      </xdr:nvSpPr>
      <xdr:spPr>
        <a:xfrm>
          <a:off x="19547840" y="698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111214</xdr:rowOff>
    </xdr:from>
    <xdr:to>
      <xdr:col>116</xdr:col>
      <xdr:colOff>152400</xdr:colOff>
      <xdr:row>41</xdr:row>
      <xdr:rowOff>111214</xdr:rowOff>
    </xdr:to>
    <xdr:cxnSp macro="">
      <xdr:nvCxnSpPr>
        <xdr:cNvPr id="579" name="直線コネクタ 578">
          <a:extLst>
            <a:ext uri="{FF2B5EF4-FFF2-40B4-BE49-F238E27FC236}">
              <a16:creationId xmlns:a16="http://schemas.microsoft.com/office/drawing/2014/main" id="{F9485866-E2A1-4805-9C3D-49D33B755554}"/>
            </a:ext>
          </a:extLst>
        </xdr:cNvPr>
        <xdr:cNvCxnSpPr/>
      </xdr:nvCxnSpPr>
      <xdr:spPr>
        <a:xfrm>
          <a:off x="19443700" y="6984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74741</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443DA982-BF81-4592-82D1-7C6915AA6FB8}"/>
            </a:ext>
          </a:extLst>
        </xdr:cNvPr>
        <xdr:cNvSpPr txBox="1"/>
      </xdr:nvSpPr>
      <xdr:spPr>
        <a:xfrm>
          <a:off x="19547840" y="5439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128064</xdr:rowOff>
    </xdr:from>
    <xdr:to>
      <xdr:col>116</xdr:col>
      <xdr:colOff>152400</xdr:colOff>
      <xdr:row>33</xdr:row>
      <xdr:rowOff>128064</xdr:rowOff>
    </xdr:to>
    <xdr:cxnSp macro="">
      <xdr:nvCxnSpPr>
        <xdr:cNvPr id="581" name="直線コネクタ 580">
          <a:extLst>
            <a:ext uri="{FF2B5EF4-FFF2-40B4-BE49-F238E27FC236}">
              <a16:creationId xmlns:a16="http://schemas.microsoft.com/office/drawing/2014/main" id="{377925DF-EBA5-4198-865A-4006B4C9E74E}"/>
            </a:ext>
          </a:extLst>
        </xdr:cNvPr>
        <xdr:cNvCxnSpPr/>
      </xdr:nvCxnSpPr>
      <xdr:spPr>
        <a:xfrm>
          <a:off x="19443700" y="56601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2046</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E984DCC2-FF45-462C-B5FD-F465E342EFDE}"/>
            </a:ext>
          </a:extLst>
        </xdr:cNvPr>
        <xdr:cNvSpPr txBox="1"/>
      </xdr:nvSpPr>
      <xdr:spPr>
        <a:xfrm>
          <a:off x="19547840" y="6372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23619</xdr:rowOff>
    </xdr:from>
    <xdr:to>
      <xdr:col>116</xdr:col>
      <xdr:colOff>114300</xdr:colOff>
      <xdr:row>38</xdr:row>
      <xdr:rowOff>125219</xdr:rowOff>
    </xdr:to>
    <xdr:sp macro="" textlink="">
      <xdr:nvSpPr>
        <xdr:cNvPr id="583" name="フローチャート: 判断 582">
          <a:extLst>
            <a:ext uri="{FF2B5EF4-FFF2-40B4-BE49-F238E27FC236}">
              <a16:creationId xmlns:a16="http://schemas.microsoft.com/office/drawing/2014/main" id="{DDCFF61E-A174-4308-9D97-6BFA180D5941}"/>
            </a:ext>
          </a:extLst>
        </xdr:cNvPr>
        <xdr:cNvSpPr/>
      </xdr:nvSpPr>
      <xdr:spPr>
        <a:xfrm>
          <a:off x="19458940" y="63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82274</xdr:rowOff>
    </xdr:from>
    <xdr:to>
      <xdr:col>112</xdr:col>
      <xdr:colOff>38100</xdr:colOff>
      <xdr:row>39</xdr:row>
      <xdr:rowOff>12424</xdr:rowOff>
    </xdr:to>
    <xdr:sp macro="" textlink="">
      <xdr:nvSpPr>
        <xdr:cNvPr id="584" name="フローチャート: 判断 583">
          <a:extLst>
            <a:ext uri="{FF2B5EF4-FFF2-40B4-BE49-F238E27FC236}">
              <a16:creationId xmlns:a16="http://schemas.microsoft.com/office/drawing/2014/main" id="{62A0728A-7BFA-48C7-8ECB-3C6DF1D46F83}"/>
            </a:ext>
          </a:extLst>
        </xdr:cNvPr>
        <xdr:cNvSpPr/>
      </xdr:nvSpPr>
      <xdr:spPr>
        <a:xfrm>
          <a:off x="18735040" y="64525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101019</xdr:rowOff>
    </xdr:from>
    <xdr:to>
      <xdr:col>107</xdr:col>
      <xdr:colOff>101600</xdr:colOff>
      <xdr:row>39</xdr:row>
      <xdr:rowOff>31169</xdr:rowOff>
    </xdr:to>
    <xdr:sp macro="" textlink="">
      <xdr:nvSpPr>
        <xdr:cNvPr id="585" name="フローチャート: 判断 584">
          <a:extLst>
            <a:ext uri="{FF2B5EF4-FFF2-40B4-BE49-F238E27FC236}">
              <a16:creationId xmlns:a16="http://schemas.microsoft.com/office/drawing/2014/main" id="{E802F481-7358-4238-8454-6AB90AEB2267}"/>
            </a:ext>
          </a:extLst>
        </xdr:cNvPr>
        <xdr:cNvSpPr/>
      </xdr:nvSpPr>
      <xdr:spPr>
        <a:xfrm>
          <a:off x="17937480" y="6471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93418</xdr:rowOff>
    </xdr:from>
    <xdr:to>
      <xdr:col>102</xdr:col>
      <xdr:colOff>165100</xdr:colOff>
      <xdr:row>39</xdr:row>
      <xdr:rowOff>23568</xdr:rowOff>
    </xdr:to>
    <xdr:sp macro="" textlink="">
      <xdr:nvSpPr>
        <xdr:cNvPr id="586" name="フローチャート: 判断 585">
          <a:extLst>
            <a:ext uri="{FF2B5EF4-FFF2-40B4-BE49-F238E27FC236}">
              <a16:creationId xmlns:a16="http://schemas.microsoft.com/office/drawing/2014/main" id="{B8A05761-8F11-4867-A7E4-578C28FF4936}"/>
            </a:ext>
          </a:extLst>
        </xdr:cNvPr>
        <xdr:cNvSpPr/>
      </xdr:nvSpPr>
      <xdr:spPr>
        <a:xfrm>
          <a:off x="17162780" y="64637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142739</xdr:rowOff>
    </xdr:from>
    <xdr:to>
      <xdr:col>98</xdr:col>
      <xdr:colOff>38100</xdr:colOff>
      <xdr:row>39</xdr:row>
      <xdr:rowOff>72889</xdr:rowOff>
    </xdr:to>
    <xdr:sp macro="" textlink="">
      <xdr:nvSpPr>
        <xdr:cNvPr id="587" name="フローチャート: 判断 586">
          <a:extLst>
            <a:ext uri="{FF2B5EF4-FFF2-40B4-BE49-F238E27FC236}">
              <a16:creationId xmlns:a16="http://schemas.microsoft.com/office/drawing/2014/main" id="{F7197819-E05D-49E5-A0E1-FF4862A7A8F2}"/>
            </a:ext>
          </a:extLst>
        </xdr:cNvPr>
        <xdr:cNvSpPr/>
      </xdr:nvSpPr>
      <xdr:spPr>
        <a:xfrm>
          <a:off x="16388080" y="65130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80A6F11E-D73C-4127-BBE9-564B8AF4F43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F4743B60-33F3-4DEA-B79A-BE0781F5443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5B5B72A5-BBB1-4072-846B-5BCA312DCB3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DC72F56D-1FDA-456F-8F79-E17C8AE2D08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C61D4B4A-1997-48FA-A2E2-A924CA289355}"/>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77264</xdr:rowOff>
    </xdr:from>
    <xdr:to>
      <xdr:col>116</xdr:col>
      <xdr:colOff>114300</xdr:colOff>
      <xdr:row>34</xdr:row>
      <xdr:rowOff>7414</xdr:rowOff>
    </xdr:to>
    <xdr:sp macro="" textlink="">
      <xdr:nvSpPr>
        <xdr:cNvPr id="593" name="楕円 592">
          <a:extLst>
            <a:ext uri="{FF2B5EF4-FFF2-40B4-BE49-F238E27FC236}">
              <a16:creationId xmlns:a16="http://schemas.microsoft.com/office/drawing/2014/main" id="{5D7F0C17-81E0-4BFF-88F0-FC8E1C8EFA3C}"/>
            </a:ext>
          </a:extLst>
        </xdr:cNvPr>
        <xdr:cNvSpPr/>
      </xdr:nvSpPr>
      <xdr:spPr>
        <a:xfrm>
          <a:off x="19458940" y="56093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30291</xdr:rowOff>
    </xdr:from>
    <xdr:ext cx="599010" cy="259045"/>
    <xdr:sp macro="" textlink="">
      <xdr:nvSpPr>
        <xdr:cNvPr id="594" name="【一般廃棄物処理施設】&#10;一人当たり有形固定資産（償却資産）額該当値テキスト">
          <a:extLst>
            <a:ext uri="{FF2B5EF4-FFF2-40B4-BE49-F238E27FC236}">
              <a16:creationId xmlns:a16="http://schemas.microsoft.com/office/drawing/2014/main" id="{876122E7-E17D-48DD-94EE-50BF81126D5B}"/>
            </a:ext>
          </a:extLst>
        </xdr:cNvPr>
        <xdr:cNvSpPr txBox="1"/>
      </xdr:nvSpPr>
      <xdr:spPr>
        <a:xfrm>
          <a:off x="19547840" y="5562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4207</xdr:rowOff>
    </xdr:from>
    <xdr:to>
      <xdr:col>112</xdr:col>
      <xdr:colOff>38100</xdr:colOff>
      <xdr:row>40</xdr:row>
      <xdr:rowOff>105807</xdr:rowOff>
    </xdr:to>
    <xdr:sp macro="" textlink="">
      <xdr:nvSpPr>
        <xdr:cNvPr id="595" name="楕円 594">
          <a:extLst>
            <a:ext uri="{FF2B5EF4-FFF2-40B4-BE49-F238E27FC236}">
              <a16:creationId xmlns:a16="http://schemas.microsoft.com/office/drawing/2014/main" id="{5F5AF76C-7A7C-4C13-8A57-C9E84F4008B1}"/>
            </a:ext>
          </a:extLst>
        </xdr:cNvPr>
        <xdr:cNvSpPr/>
      </xdr:nvSpPr>
      <xdr:spPr>
        <a:xfrm>
          <a:off x="18735040" y="67098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128064</xdr:rowOff>
    </xdr:from>
    <xdr:to>
      <xdr:col>116</xdr:col>
      <xdr:colOff>63500</xdr:colOff>
      <xdr:row>40</xdr:row>
      <xdr:rowOff>55007</xdr:rowOff>
    </xdr:to>
    <xdr:cxnSp macro="">
      <xdr:nvCxnSpPr>
        <xdr:cNvPr id="596" name="直線コネクタ 595">
          <a:extLst>
            <a:ext uri="{FF2B5EF4-FFF2-40B4-BE49-F238E27FC236}">
              <a16:creationId xmlns:a16="http://schemas.microsoft.com/office/drawing/2014/main" id="{F115F388-49BD-4726-A681-FACA51DD5505}"/>
            </a:ext>
          </a:extLst>
        </xdr:cNvPr>
        <xdr:cNvCxnSpPr/>
      </xdr:nvCxnSpPr>
      <xdr:spPr>
        <a:xfrm flipV="1">
          <a:off x="18778220" y="5660184"/>
          <a:ext cx="731520" cy="110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5159</xdr:rowOff>
    </xdr:from>
    <xdr:to>
      <xdr:col>107</xdr:col>
      <xdr:colOff>101600</xdr:colOff>
      <xdr:row>40</xdr:row>
      <xdr:rowOff>106759</xdr:rowOff>
    </xdr:to>
    <xdr:sp macro="" textlink="">
      <xdr:nvSpPr>
        <xdr:cNvPr id="597" name="楕円 596">
          <a:extLst>
            <a:ext uri="{FF2B5EF4-FFF2-40B4-BE49-F238E27FC236}">
              <a16:creationId xmlns:a16="http://schemas.microsoft.com/office/drawing/2014/main" id="{ECD9CF16-03DD-43EC-AAA1-06D6568A15FF}"/>
            </a:ext>
          </a:extLst>
        </xdr:cNvPr>
        <xdr:cNvSpPr/>
      </xdr:nvSpPr>
      <xdr:spPr>
        <a:xfrm>
          <a:off x="17937480" y="671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55007</xdr:rowOff>
    </xdr:from>
    <xdr:to>
      <xdr:col>111</xdr:col>
      <xdr:colOff>177800</xdr:colOff>
      <xdr:row>40</xdr:row>
      <xdr:rowOff>55959</xdr:rowOff>
    </xdr:to>
    <xdr:cxnSp macro="">
      <xdr:nvCxnSpPr>
        <xdr:cNvPr id="598" name="直線コネクタ 597">
          <a:extLst>
            <a:ext uri="{FF2B5EF4-FFF2-40B4-BE49-F238E27FC236}">
              <a16:creationId xmlns:a16="http://schemas.microsoft.com/office/drawing/2014/main" id="{0F62DE8D-6E4A-423D-A1CD-79819D670055}"/>
            </a:ext>
          </a:extLst>
        </xdr:cNvPr>
        <xdr:cNvCxnSpPr/>
      </xdr:nvCxnSpPr>
      <xdr:spPr>
        <a:xfrm flipV="1">
          <a:off x="17988280" y="6760607"/>
          <a:ext cx="78994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7807</xdr:rowOff>
    </xdr:from>
    <xdr:to>
      <xdr:col>102</xdr:col>
      <xdr:colOff>165100</xdr:colOff>
      <xdr:row>40</xdr:row>
      <xdr:rowOff>109407</xdr:rowOff>
    </xdr:to>
    <xdr:sp macro="" textlink="">
      <xdr:nvSpPr>
        <xdr:cNvPr id="599" name="楕円 598">
          <a:extLst>
            <a:ext uri="{FF2B5EF4-FFF2-40B4-BE49-F238E27FC236}">
              <a16:creationId xmlns:a16="http://schemas.microsoft.com/office/drawing/2014/main" id="{997D1393-04E3-4C4E-9394-CD5EDF1C5CE3}"/>
            </a:ext>
          </a:extLst>
        </xdr:cNvPr>
        <xdr:cNvSpPr/>
      </xdr:nvSpPr>
      <xdr:spPr>
        <a:xfrm>
          <a:off x="17162780" y="671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55959</xdr:rowOff>
    </xdr:from>
    <xdr:to>
      <xdr:col>107</xdr:col>
      <xdr:colOff>50800</xdr:colOff>
      <xdr:row>40</xdr:row>
      <xdr:rowOff>58607</xdr:rowOff>
    </xdr:to>
    <xdr:cxnSp macro="">
      <xdr:nvCxnSpPr>
        <xdr:cNvPr id="600" name="直線コネクタ 599">
          <a:extLst>
            <a:ext uri="{FF2B5EF4-FFF2-40B4-BE49-F238E27FC236}">
              <a16:creationId xmlns:a16="http://schemas.microsoft.com/office/drawing/2014/main" id="{59F3031B-431E-4CF8-BCBD-92665040DFE9}"/>
            </a:ext>
          </a:extLst>
        </xdr:cNvPr>
        <xdr:cNvCxnSpPr/>
      </xdr:nvCxnSpPr>
      <xdr:spPr>
        <a:xfrm flipV="1">
          <a:off x="17213580" y="6761559"/>
          <a:ext cx="7747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6531</xdr:rowOff>
    </xdr:from>
    <xdr:to>
      <xdr:col>98</xdr:col>
      <xdr:colOff>38100</xdr:colOff>
      <xdr:row>40</xdr:row>
      <xdr:rowOff>108131</xdr:rowOff>
    </xdr:to>
    <xdr:sp macro="" textlink="">
      <xdr:nvSpPr>
        <xdr:cNvPr id="601" name="楕円 600">
          <a:extLst>
            <a:ext uri="{FF2B5EF4-FFF2-40B4-BE49-F238E27FC236}">
              <a16:creationId xmlns:a16="http://schemas.microsoft.com/office/drawing/2014/main" id="{F5EAEA2E-9CE6-4098-9FFD-2E53B225FE0B}"/>
            </a:ext>
          </a:extLst>
        </xdr:cNvPr>
        <xdr:cNvSpPr/>
      </xdr:nvSpPr>
      <xdr:spPr>
        <a:xfrm>
          <a:off x="16388080" y="67121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57331</xdr:rowOff>
    </xdr:from>
    <xdr:to>
      <xdr:col>102</xdr:col>
      <xdr:colOff>114300</xdr:colOff>
      <xdr:row>40</xdr:row>
      <xdr:rowOff>58607</xdr:rowOff>
    </xdr:to>
    <xdr:cxnSp macro="">
      <xdr:nvCxnSpPr>
        <xdr:cNvPr id="602" name="直線コネクタ 601">
          <a:extLst>
            <a:ext uri="{FF2B5EF4-FFF2-40B4-BE49-F238E27FC236}">
              <a16:creationId xmlns:a16="http://schemas.microsoft.com/office/drawing/2014/main" id="{54AA22E2-A5A1-4F71-A7E5-08C8D90B1A96}"/>
            </a:ext>
          </a:extLst>
        </xdr:cNvPr>
        <xdr:cNvCxnSpPr/>
      </xdr:nvCxnSpPr>
      <xdr:spPr>
        <a:xfrm>
          <a:off x="16431260" y="6762931"/>
          <a:ext cx="782320" cy="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28951</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C2CADB94-1984-480D-8DC0-FCD6FA0794C3}"/>
            </a:ext>
          </a:extLst>
        </xdr:cNvPr>
        <xdr:cNvSpPr txBox="1"/>
      </xdr:nvSpPr>
      <xdr:spPr>
        <a:xfrm>
          <a:off x="18528811" y="623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47696</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8215D6B0-D708-4E37-BD5E-F134A7F39054}"/>
            </a:ext>
          </a:extLst>
        </xdr:cNvPr>
        <xdr:cNvSpPr txBox="1"/>
      </xdr:nvSpPr>
      <xdr:spPr>
        <a:xfrm>
          <a:off x="17766811" y="625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40095</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5079E5DF-A8FB-4BF6-A8EB-E8E078D801A3}"/>
            </a:ext>
          </a:extLst>
        </xdr:cNvPr>
        <xdr:cNvSpPr txBox="1"/>
      </xdr:nvSpPr>
      <xdr:spPr>
        <a:xfrm>
          <a:off x="16969251" y="624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89416</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27B461C2-57EF-4298-B9BC-FE1E98BB145E}"/>
            </a:ext>
          </a:extLst>
        </xdr:cNvPr>
        <xdr:cNvSpPr txBox="1"/>
      </xdr:nvSpPr>
      <xdr:spPr>
        <a:xfrm>
          <a:off x="16194551" y="629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96934</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1D884E1B-38C3-4838-A3E0-97EEE92F5FA9}"/>
            </a:ext>
          </a:extLst>
        </xdr:cNvPr>
        <xdr:cNvSpPr txBox="1"/>
      </xdr:nvSpPr>
      <xdr:spPr>
        <a:xfrm>
          <a:off x="18528811" y="680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97886</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88E84A3E-2C4A-4D0F-BA7E-81277D6B4B98}"/>
            </a:ext>
          </a:extLst>
        </xdr:cNvPr>
        <xdr:cNvSpPr txBox="1"/>
      </xdr:nvSpPr>
      <xdr:spPr>
        <a:xfrm>
          <a:off x="17766811" y="680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100534</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5ED1F71C-938C-41FE-9967-14E91CCB0C5E}"/>
            </a:ext>
          </a:extLst>
        </xdr:cNvPr>
        <xdr:cNvSpPr txBox="1"/>
      </xdr:nvSpPr>
      <xdr:spPr>
        <a:xfrm>
          <a:off x="16969251" y="680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99258</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C3802C7B-63E5-4B6B-83A1-5F0C7BA2A79A}"/>
            </a:ext>
          </a:extLst>
        </xdr:cNvPr>
        <xdr:cNvSpPr txBox="1"/>
      </xdr:nvSpPr>
      <xdr:spPr>
        <a:xfrm>
          <a:off x="16194551" y="680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727F1E79-1584-4063-9118-4434FAFB87C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A72689B4-9257-4ACB-B283-D35973D4DD8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89D16A18-FDE1-4D8A-978F-71F5B0037F84}"/>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BD81FFEC-335F-42D4-A623-4C4AB6098EE5}"/>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6C56F40A-567F-4012-8E3A-DAF356A1EC5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3AB0C739-C0F6-400A-A39B-9386BB3DE57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C18A76F6-224F-4E4C-86F5-CDB1F2C5530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6E38AA19-2F40-44C0-A41F-CDFD57A4471F}"/>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32C63AB0-E70B-4421-8A18-5223E1F2B65C}"/>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27EC4CEA-E9D7-43CE-AC14-87045FCCD87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692E04E1-F0B4-4E6D-A5B1-C33ACFC6453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2" name="直線コネクタ 621">
          <a:extLst>
            <a:ext uri="{FF2B5EF4-FFF2-40B4-BE49-F238E27FC236}">
              <a16:creationId xmlns:a16="http://schemas.microsoft.com/office/drawing/2014/main" id="{B93C3C13-BEE8-4403-9F55-B209B9D1C05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3" name="テキスト ボックス 622">
          <a:extLst>
            <a:ext uri="{FF2B5EF4-FFF2-40B4-BE49-F238E27FC236}">
              <a16:creationId xmlns:a16="http://schemas.microsoft.com/office/drawing/2014/main" id="{50A51928-80AD-49D9-91C8-E6769DBC4BB8}"/>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4" name="直線コネクタ 623">
          <a:extLst>
            <a:ext uri="{FF2B5EF4-FFF2-40B4-BE49-F238E27FC236}">
              <a16:creationId xmlns:a16="http://schemas.microsoft.com/office/drawing/2014/main" id="{2ED01A91-9933-4C28-A49E-CAB31EA91552}"/>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5" name="テキスト ボックス 624">
          <a:extLst>
            <a:ext uri="{FF2B5EF4-FFF2-40B4-BE49-F238E27FC236}">
              <a16:creationId xmlns:a16="http://schemas.microsoft.com/office/drawing/2014/main" id="{444F6A82-C7D7-4BF9-8FDB-CC8415178267}"/>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6" name="直線コネクタ 625">
          <a:extLst>
            <a:ext uri="{FF2B5EF4-FFF2-40B4-BE49-F238E27FC236}">
              <a16:creationId xmlns:a16="http://schemas.microsoft.com/office/drawing/2014/main" id="{A5D87386-B0D1-4E2A-AA19-4D7CC5A50B83}"/>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7" name="テキスト ボックス 626">
          <a:extLst>
            <a:ext uri="{FF2B5EF4-FFF2-40B4-BE49-F238E27FC236}">
              <a16:creationId xmlns:a16="http://schemas.microsoft.com/office/drawing/2014/main" id="{74607B8B-5DCB-41B2-BF4B-43A79B862C77}"/>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8" name="直線コネクタ 627">
          <a:extLst>
            <a:ext uri="{FF2B5EF4-FFF2-40B4-BE49-F238E27FC236}">
              <a16:creationId xmlns:a16="http://schemas.microsoft.com/office/drawing/2014/main" id="{1299813F-FB8B-4977-A465-14363B0F24A9}"/>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9" name="テキスト ボックス 628">
          <a:extLst>
            <a:ext uri="{FF2B5EF4-FFF2-40B4-BE49-F238E27FC236}">
              <a16:creationId xmlns:a16="http://schemas.microsoft.com/office/drawing/2014/main" id="{9F77E7C7-D397-4EE2-AE66-B30C10ACEA27}"/>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0" name="直線コネクタ 629">
          <a:extLst>
            <a:ext uri="{FF2B5EF4-FFF2-40B4-BE49-F238E27FC236}">
              <a16:creationId xmlns:a16="http://schemas.microsoft.com/office/drawing/2014/main" id="{E2D26A93-2B84-42EF-A9E9-805FA643E28C}"/>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1" name="テキスト ボックス 630">
          <a:extLst>
            <a:ext uri="{FF2B5EF4-FFF2-40B4-BE49-F238E27FC236}">
              <a16:creationId xmlns:a16="http://schemas.microsoft.com/office/drawing/2014/main" id="{8B702195-2DF9-40C0-8C60-1A4A6C0BFAA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485583E9-1703-43CA-9577-CF1BA3C220A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3" name="テキスト ボックス 632">
          <a:extLst>
            <a:ext uri="{FF2B5EF4-FFF2-40B4-BE49-F238E27FC236}">
              <a16:creationId xmlns:a16="http://schemas.microsoft.com/office/drawing/2014/main" id="{60CDA1BA-F0BC-45F0-B316-303708FFD5A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9E6D2A8B-6028-4150-82D8-F1A30380A60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78105</xdr:rowOff>
    </xdr:to>
    <xdr:cxnSp macro="">
      <xdr:nvCxnSpPr>
        <xdr:cNvPr id="635" name="直線コネクタ 634">
          <a:extLst>
            <a:ext uri="{FF2B5EF4-FFF2-40B4-BE49-F238E27FC236}">
              <a16:creationId xmlns:a16="http://schemas.microsoft.com/office/drawing/2014/main" id="{043710D2-873C-4689-9376-F9E94517E61A}"/>
            </a:ext>
          </a:extLst>
        </xdr:cNvPr>
        <xdr:cNvCxnSpPr/>
      </xdr:nvCxnSpPr>
      <xdr:spPr>
        <a:xfrm flipV="1">
          <a:off x="14375764" y="9540240"/>
          <a:ext cx="0" cy="1099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636" name="【保健センター・保健所】&#10;有形固定資産減価償却率最小値テキスト">
          <a:extLst>
            <a:ext uri="{FF2B5EF4-FFF2-40B4-BE49-F238E27FC236}">
              <a16:creationId xmlns:a16="http://schemas.microsoft.com/office/drawing/2014/main" id="{1188AB21-C375-492B-9A50-17AD9808E0F1}"/>
            </a:ext>
          </a:extLst>
        </xdr:cNvPr>
        <xdr:cNvSpPr txBox="1"/>
      </xdr:nvSpPr>
      <xdr:spPr>
        <a:xfrm>
          <a:off x="14414500" y="1064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637" name="直線コネクタ 636">
          <a:extLst>
            <a:ext uri="{FF2B5EF4-FFF2-40B4-BE49-F238E27FC236}">
              <a16:creationId xmlns:a16="http://schemas.microsoft.com/office/drawing/2014/main" id="{CC1324B8-C393-4A29-8DD5-FA86105E2751}"/>
            </a:ext>
          </a:extLst>
        </xdr:cNvPr>
        <xdr:cNvCxnSpPr/>
      </xdr:nvCxnSpPr>
      <xdr:spPr>
        <a:xfrm>
          <a:off x="14287500" y="10639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638" name="【保健センター・保健所】&#10;有形固定資産減価償却率最大値テキスト">
          <a:extLst>
            <a:ext uri="{FF2B5EF4-FFF2-40B4-BE49-F238E27FC236}">
              <a16:creationId xmlns:a16="http://schemas.microsoft.com/office/drawing/2014/main" id="{A3708093-C193-47C0-BB5B-CBD7201A98FC}"/>
            </a:ext>
          </a:extLst>
        </xdr:cNvPr>
        <xdr:cNvSpPr txBox="1"/>
      </xdr:nvSpPr>
      <xdr:spPr>
        <a:xfrm>
          <a:off x="144145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639" name="直線コネクタ 638">
          <a:extLst>
            <a:ext uri="{FF2B5EF4-FFF2-40B4-BE49-F238E27FC236}">
              <a16:creationId xmlns:a16="http://schemas.microsoft.com/office/drawing/2014/main" id="{644DA6E4-7531-4CB9-AFE4-934B3B8CE407}"/>
            </a:ext>
          </a:extLst>
        </xdr:cNvPr>
        <xdr:cNvCxnSpPr/>
      </xdr:nvCxnSpPr>
      <xdr:spPr>
        <a:xfrm>
          <a:off x="14287500" y="9540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111142</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BE877A17-0623-4A9B-A002-992DA5B67550}"/>
            </a:ext>
          </a:extLst>
        </xdr:cNvPr>
        <xdr:cNvSpPr txBox="1"/>
      </xdr:nvSpPr>
      <xdr:spPr>
        <a:xfrm>
          <a:off x="14414500" y="9834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88265</xdr:rowOff>
    </xdr:from>
    <xdr:to>
      <xdr:col>85</xdr:col>
      <xdr:colOff>177800</xdr:colOff>
      <xdr:row>60</xdr:row>
      <xdr:rowOff>18415</xdr:rowOff>
    </xdr:to>
    <xdr:sp macro="" textlink="">
      <xdr:nvSpPr>
        <xdr:cNvPr id="641" name="フローチャート: 判断 640">
          <a:extLst>
            <a:ext uri="{FF2B5EF4-FFF2-40B4-BE49-F238E27FC236}">
              <a16:creationId xmlns:a16="http://schemas.microsoft.com/office/drawing/2014/main" id="{37160EE3-744C-4C62-8113-C73F677732A5}"/>
            </a:ext>
          </a:extLst>
        </xdr:cNvPr>
        <xdr:cNvSpPr/>
      </xdr:nvSpPr>
      <xdr:spPr>
        <a:xfrm>
          <a:off x="14325600" y="99790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642" name="フローチャート: 判断 641">
          <a:extLst>
            <a:ext uri="{FF2B5EF4-FFF2-40B4-BE49-F238E27FC236}">
              <a16:creationId xmlns:a16="http://schemas.microsoft.com/office/drawing/2014/main" id="{4CC4310B-D812-489E-8A36-3D0DF4B1E47B}"/>
            </a:ext>
          </a:extLst>
        </xdr:cNvPr>
        <xdr:cNvSpPr/>
      </xdr:nvSpPr>
      <xdr:spPr>
        <a:xfrm>
          <a:off x="1357884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25400</xdr:rowOff>
    </xdr:from>
    <xdr:to>
      <xdr:col>76</xdr:col>
      <xdr:colOff>165100</xdr:colOff>
      <xdr:row>59</xdr:row>
      <xdr:rowOff>127000</xdr:rowOff>
    </xdr:to>
    <xdr:sp macro="" textlink="">
      <xdr:nvSpPr>
        <xdr:cNvPr id="643" name="フローチャート: 判断 642">
          <a:extLst>
            <a:ext uri="{FF2B5EF4-FFF2-40B4-BE49-F238E27FC236}">
              <a16:creationId xmlns:a16="http://schemas.microsoft.com/office/drawing/2014/main" id="{CC8E935D-AC8C-405C-9F7C-7BC3BA3F2D81}"/>
            </a:ext>
          </a:extLst>
        </xdr:cNvPr>
        <xdr:cNvSpPr/>
      </xdr:nvSpPr>
      <xdr:spPr>
        <a:xfrm>
          <a:off x="12804140" y="991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156845</xdr:rowOff>
    </xdr:from>
    <xdr:to>
      <xdr:col>72</xdr:col>
      <xdr:colOff>38100</xdr:colOff>
      <xdr:row>59</xdr:row>
      <xdr:rowOff>86995</xdr:rowOff>
    </xdr:to>
    <xdr:sp macro="" textlink="">
      <xdr:nvSpPr>
        <xdr:cNvPr id="644" name="フローチャート: 判断 643">
          <a:extLst>
            <a:ext uri="{FF2B5EF4-FFF2-40B4-BE49-F238E27FC236}">
              <a16:creationId xmlns:a16="http://schemas.microsoft.com/office/drawing/2014/main" id="{C40FFD38-A635-4F48-A054-4666CB72E432}"/>
            </a:ext>
          </a:extLst>
        </xdr:cNvPr>
        <xdr:cNvSpPr/>
      </xdr:nvSpPr>
      <xdr:spPr>
        <a:xfrm>
          <a:off x="12029440" y="98799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88265</xdr:rowOff>
    </xdr:from>
    <xdr:to>
      <xdr:col>67</xdr:col>
      <xdr:colOff>101600</xdr:colOff>
      <xdr:row>59</xdr:row>
      <xdr:rowOff>18415</xdr:rowOff>
    </xdr:to>
    <xdr:sp macro="" textlink="">
      <xdr:nvSpPr>
        <xdr:cNvPr id="645" name="フローチャート: 判断 644">
          <a:extLst>
            <a:ext uri="{FF2B5EF4-FFF2-40B4-BE49-F238E27FC236}">
              <a16:creationId xmlns:a16="http://schemas.microsoft.com/office/drawing/2014/main" id="{00FDBEC5-9507-4121-8C40-D0E198852B8C}"/>
            </a:ext>
          </a:extLst>
        </xdr:cNvPr>
        <xdr:cNvSpPr/>
      </xdr:nvSpPr>
      <xdr:spPr>
        <a:xfrm>
          <a:off x="11231880" y="9811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390C44A0-C3F9-4116-AE36-F6ED044D1978}"/>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A9BA69C5-1EE1-49E1-91AA-21567AF8844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DB413043-F09B-460C-8E5D-66DD54B8D8AB}"/>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84BD7EB-22FB-495B-AE20-D31A4B50ACD8}"/>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57C98585-96AA-44AE-887F-726CD1005F0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xdr:rowOff>
    </xdr:from>
    <xdr:to>
      <xdr:col>85</xdr:col>
      <xdr:colOff>177800</xdr:colOff>
      <xdr:row>61</xdr:row>
      <xdr:rowOff>102235</xdr:rowOff>
    </xdr:to>
    <xdr:sp macro="" textlink="">
      <xdr:nvSpPr>
        <xdr:cNvPr id="651" name="楕円 650">
          <a:extLst>
            <a:ext uri="{FF2B5EF4-FFF2-40B4-BE49-F238E27FC236}">
              <a16:creationId xmlns:a16="http://schemas.microsoft.com/office/drawing/2014/main" id="{969050D0-F9A0-4EFF-9871-34553186510C}"/>
            </a:ext>
          </a:extLst>
        </xdr:cNvPr>
        <xdr:cNvSpPr/>
      </xdr:nvSpPr>
      <xdr:spPr>
        <a:xfrm>
          <a:off x="14325600" y="1022667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150512</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E0941D4F-82A3-4DAE-A06F-F3AC73470345}"/>
            </a:ext>
          </a:extLst>
        </xdr:cNvPr>
        <xdr:cNvSpPr txBox="1"/>
      </xdr:nvSpPr>
      <xdr:spPr>
        <a:xfrm>
          <a:off x="14414500" y="1020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133985</xdr:rowOff>
    </xdr:from>
    <xdr:to>
      <xdr:col>81</xdr:col>
      <xdr:colOff>101600</xdr:colOff>
      <xdr:row>61</xdr:row>
      <xdr:rowOff>64135</xdr:rowOff>
    </xdr:to>
    <xdr:sp macro="" textlink="">
      <xdr:nvSpPr>
        <xdr:cNvPr id="653" name="楕円 652">
          <a:extLst>
            <a:ext uri="{FF2B5EF4-FFF2-40B4-BE49-F238E27FC236}">
              <a16:creationId xmlns:a16="http://schemas.microsoft.com/office/drawing/2014/main" id="{4B6126BD-996F-4D9B-B43F-B36A3685B0BF}"/>
            </a:ext>
          </a:extLst>
        </xdr:cNvPr>
        <xdr:cNvSpPr/>
      </xdr:nvSpPr>
      <xdr:spPr>
        <a:xfrm>
          <a:off x="13578840" y="101923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13335</xdr:rowOff>
    </xdr:from>
    <xdr:to>
      <xdr:col>85</xdr:col>
      <xdr:colOff>127000</xdr:colOff>
      <xdr:row>61</xdr:row>
      <xdr:rowOff>51435</xdr:rowOff>
    </xdr:to>
    <xdr:cxnSp macro="">
      <xdr:nvCxnSpPr>
        <xdr:cNvPr id="654" name="直線コネクタ 653">
          <a:extLst>
            <a:ext uri="{FF2B5EF4-FFF2-40B4-BE49-F238E27FC236}">
              <a16:creationId xmlns:a16="http://schemas.microsoft.com/office/drawing/2014/main" id="{ACAC36DB-E75A-49B2-9AF9-250A513EEF9B}"/>
            </a:ext>
          </a:extLst>
        </xdr:cNvPr>
        <xdr:cNvCxnSpPr/>
      </xdr:nvCxnSpPr>
      <xdr:spPr>
        <a:xfrm>
          <a:off x="13629640" y="10239375"/>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95885</xdr:rowOff>
    </xdr:from>
    <xdr:to>
      <xdr:col>76</xdr:col>
      <xdr:colOff>165100</xdr:colOff>
      <xdr:row>61</xdr:row>
      <xdr:rowOff>26035</xdr:rowOff>
    </xdr:to>
    <xdr:sp macro="" textlink="">
      <xdr:nvSpPr>
        <xdr:cNvPr id="655" name="楕円 654">
          <a:extLst>
            <a:ext uri="{FF2B5EF4-FFF2-40B4-BE49-F238E27FC236}">
              <a16:creationId xmlns:a16="http://schemas.microsoft.com/office/drawing/2014/main" id="{1879417A-093D-4AC0-87E6-26EE57024166}"/>
            </a:ext>
          </a:extLst>
        </xdr:cNvPr>
        <xdr:cNvSpPr/>
      </xdr:nvSpPr>
      <xdr:spPr>
        <a:xfrm>
          <a:off x="12804140" y="10154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146685</xdr:rowOff>
    </xdr:from>
    <xdr:to>
      <xdr:col>81</xdr:col>
      <xdr:colOff>50800</xdr:colOff>
      <xdr:row>61</xdr:row>
      <xdr:rowOff>13335</xdr:rowOff>
    </xdr:to>
    <xdr:cxnSp macro="">
      <xdr:nvCxnSpPr>
        <xdr:cNvPr id="656" name="直線コネクタ 655">
          <a:extLst>
            <a:ext uri="{FF2B5EF4-FFF2-40B4-BE49-F238E27FC236}">
              <a16:creationId xmlns:a16="http://schemas.microsoft.com/office/drawing/2014/main" id="{92C863D0-F94D-44AC-ABAC-A11FE70323A3}"/>
            </a:ext>
          </a:extLst>
        </xdr:cNvPr>
        <xdr:cNvCxnSpPr/>
      </xdr:nvCxnSpPr>
      <xdr:spPr>
        <a:xfrm>
          <a:off x="12854940" y="1020508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57785</xdr:rowOff>
    </xdr:from>
    <xdr:to>
      <xdr:col>72</xdr:col>
      <xdr:colOff>38100</xdr:colOff>
      <xdr:row>60</xdr:row>
      <xdr:rowOff>159385</xdr:rowOff>
    </xdr:to>
    <xdr:sp macro="" textlink="">
      <xdr:nvSpPr>
        <xdr:cNvPr id="657" name="楕円 656">
          <a:extLst>
            <a:ext uri="{FF2B5EF4-FFF2-40B4-BE49-F238E27FC236}">
              <a16:creationId xmlns:a16="http://schemas.microsoft.com/office/drawing/2014/main" id="{BCE1B714-5FFF-46C4-AC74-5F715CE6A27A}"/>
            </a:ext>
          </a:extLst>
        </xdr:cNvPr>
        <xdr:cNvSpPr/>
      </xdr:nvSpPr>
      <xdr:spPr>
        <a:xfrm>
          <a:off x="12029440" y="101161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108585</xdr:rowOff>
    </xdr:from>
    <xdr:to>
      <xdr:col>76</xdr:col>
      <xdr:colOff>114300</xdr:colOff>
      <xdr:row>60</xdr:row>
      <xdr:rowOff>146685</xdr:rowOff>
    </xdr:to>
    <xdr:cxnSp macro="">
      <xdr:nvCxnSpPr>
        <xdr:cNvPr id="658" name="直線コネクタ 657">
          <a:extLst>
            <a:ext uri="{FF2B5EF4-FFF2-40B4-BE49-F238E27FC236}">
              <a16:creationId xmlns:a16="http://schemas.microsoft.com/office/drawing/2014/main" id="{C082FCE2-628B-4A65-BB7D-CF09E347DB9E}"/>
            </a:ext>
          </a:extLst>
        </xdr:cNvPr>
        <xdr:cNvCxnSpPr/>
      </xdr:nvCxnSpPr>
      <xdr:spPr>
        <a:xfrm>
          <a:off x="12072620" y="1016698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19685</xdr:rowOff>
    </xdr:from>
    <xdr:to>
      <xdr:col>67</xdr:col>
      <xdr:colOff>101600</xdr:colOff>
      <xdr:row>60</xdr:row>
      <xdr:rowOff>121285</xdr:rowOff>
    </xdr:to>
    <xdr:sp macro="" textlink="">
      <xdr:nvSpPr>
        <xdr:cNvPr id="659" name="楕円 658">
          <a:extLst>
            <a:ext uri="{FF2B5EF4-FFF2-40B4-BE49-F238E27FC236}">
              <a16:creationId xmlns:a16="http://schemas.microsoft.com/office/drawing/2014/main" id="{7108B1C4-60DD-4C9B-B4D6-61F3D354B124}"/>
            </a:ext>
          </a:extLst>
        </xdr:cNvPr>
        <xdr:cNvSpPr/>
      </xdr:nvSpPr>
      <xdr:spPr>
        <a:xfrm>
          <a:off x="11231880" y="1007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70485</xdr:rowOff>
    </xdr:from>
    <xdr:to>
      <xdr:col>71</xdr:col>
      <xdr:colOff>177800</xdr:colOff>
      <xdr:row>60</xdr:row>
      <xdr:rowOff>108585</xdr:rowOff>
    </xdr:to>
    <xdr:cxnSp macro="">
      <xdr:nvCxnSpPr>
        <xdr:cNvPr id="660" name="直線コネクタ 659">
          <a:extLst>
            <a:ext uri="{FF2B5EF4-FFF2-40B4-BE49-F238E27FC236}">
              <a16:creationId xmlns:a16="http://schemas.microsoft.com/office/drawing/2014/main" id="{37499689-F6E3-4B14-BB8D-8E118B918A21}"/>
            </a:ext>
          </a:extLst>
        </xdr:cNvPr>
        <xdr:cNvCxnSpPr/>
      </xdr:nvCxnSpPr>
      <xdr:spPr>
        <a:xfrm>
          <a:off x="11282680" y="1012888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170197</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CD9D2CA0-174C-4BAA-90D4-6369D6FA807A}"/>
            </a:ext>
          </a:extLst>
        </xdr:cNvPr>
        <xdr:cNvSpPr txBox="1"/>
      </xdr:nvSpPr>
      <xdr:spPr>
        <a:xfrm>
          <a:off x="134372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143527</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5E03393E-FBE7-4818-BE22-E7D378921A93}"/>
            </a:ext>
          </a:extLst>
        </xdr:cNvPr>
        <xdr:cNvSpPr txBox="1"/>
      </xdr:nvSpPr>
      <xdr:spPr>
        <a:xfrm>
          <a:off x="1267524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103522</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7C6DC081-2D1B-4F48-88F3-E128BCFE27D0}"/>
            </a:ext>
          </a:extLst>
        </xdr:cNvPr>
        <xdr:cNvSpPr txBox="1"/>
      </xdr:nvSpPr>
      <xdr:spPr>
        <a:xfrm>
          <a:off x="11900544" y="965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34942</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804A533D-A6CC-42DE-B249-11FF60D4ACDD}"/>
            </a:ext>
          </a:extLst>
        </xdr:cNvPr>
        <xdr:cNvSpPr txBox="1"/>
      </xdr:nvSpPr>
      <xdr:spPr>
        <a:xfrm>
          <a:off x="11102984"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55262</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204377A3-403E-44CE-9CC1-C4BAB575884C}"/>
            </a:ext>
          </a:extLst>
        </xdr:cNvPr>
        <xdr:cNvSpPr txBox="1"/>
      </xdr:nvSpPr>
      <xdr:spPr>
        <a:xfrm>
          <a:off x="13437244" y="1028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17162</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9C65CAC4-C094-4F93-9DA7-01923985E563}"/>
            </a:ext>
          </a:extLst>
        </xdr:cNvPr>
        <xdr:cNvSpPr txBox="1"/>
      </xdr:nvSpPr>
      <xdr:spPr>
        <a:xfrm>
          <a:off x="12675244" y="1024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150512</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C7DBC8CE-942B-45E4-886D-233B64608E4E}"/>
            </a:ext>
          </a:extLst>
        </xdr:cNvPr>
        <xdr:cNvSpPr txBox="1"/>
      </xdr:nvSpPr>
      <xdr:spPr>
        <a:xfrm>
          <a:off x="11900544" y="1020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112412</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9C8658AF-5043-4426-9B7C-F569380F7ABB}"/>
            </a:ext>
          </a:extLst>
        </xdr:cNvPr>
        <xdr:cNvSpPr txBox="1"/>
      </xdr:nvSpPr>
      <xdr:spPr>
        <a:xfrm>
          <a:off x="11102984" y="1017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1062401C-32FA-48D6-93BE-D8E1528BEB5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9BAD4EC5-4B18-4508-AA47-6B75247FDA2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255986D0-1A7D-4F87-AEEE-81F52841F4F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A5D535EB-FA9B-4499-B306-CB4776EDABD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8F595CD0-8FF7-4F21-A327-A112DDC062B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8F2C6F06-F02A-4BB2-BAFC-11DB918E2C74}"/>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C3462244-595C-421E-95AF-B2E06C42004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91FE1832-E728-4C27-8124-B52CD39C2B7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6D2EA7A8-776A-49DF-B3FD-27D3AB03042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71322C85-99A3-4D03-BF73-0E73273BF3A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679" name="直線コネクタ 678">
          <a:extLst>
            <a:ext uri="{FF2B5EF4-FFF2-40B4-BE49-F238E27FC236}">
              <a16:creationId xmlns:a16="http://schemas.microsoft.com/office/drawing/2014/main" id="{11D12C77-0B5F-43A9-BD03-E6C69696040D}"/>
            </a:ext>
          </a:extLst>
        </xdr:cNvPr>
        <xdr:cNvCxnSpPr/>
      </xdr:nvCxnSpPr>
      <xdr:spPr>
        <a:xfrm>
          <a:off x="16093440" y="10896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80" name="テキスト ボックス 679">
          <a:extLst>
            <a:ext uri="{FF2B5EF4-FFF2-40B4-BE49-F238E27FC236}">
              <a16:creationId xmlns:a16="http://schemas.microsoft.com/office/drawing/2014/main" id="{11C54CEB-76AC-41D1-837A-D2CF08012561}"/>
            </a:ext>
          </a:extLst>
        </xdr:cNvPr>
        <xdr:cNvSpPr txBox="1"/>
      </xdr:nvSpPr>
      <xdr:spPr>
        <a:xfrm>
          <a:off x="15694841" y="10758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81" name="直線コネクタ 680">
          <a:extLst>
            <a:ext uri="{FF2B5EF4-FFF2-40B4-BE49-F238E27FC236}">
              <a16:creationId xmlns:a16="http://schemas.microsoft.com/office/drawing/2014/main" id="{E3BB34C0-D953-43C6-98E2-2625936E4CF3}"/>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2" name="テキスト ボックス 681">
          <a:extLst>
            <a:ext uri="{FF2B5EF4-FFF2-40B4-BE49-F238E27FC236}">
              <a16:creationId xmlns:a16="http://schemas.microsoft.com/office/drawing/2014/main" id="{1289D657-5CCD-49B6-97BB-4D61A85AB89A}"/>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83" name="直線コネクタ 682">
          <a:extLst>
            <a:ext uri="{FF2B5EF4-FFF2-40B4-BE49-F238E27FC236}">
              <a16:creationId xmlns:a16="http://schemas.microsoft.com/office/drawing/2014/main" id="{AF24D0C3-4F0E-4550-83A7-E7CCDD1CBD03}"/>
            </a:ext>
          </a:extLst>
        </xdr:cNvPr>
        <xdr:cNvCxnSpPr/>
      </xdr:nvCxnSpPr>
      <xdr:spPr>
        <a:xfrm>
          <a:off x="16093440" y="10340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84" name="テキスト ボックス 683">
          <a:extLst>
            <a:ext uri="{FF2B5EF4-FFF2-40B4-BE49-F238E27FC236}">
              <a16:creationId xmlns:a16="http://schemas.microsoft.com/office/drawing/2014/main" id="{F7D27492-8817-400C-9641-FAA81DB25735}"/>
            </a:ext>
          </a:extLst>
        </xdr:cNvPr>
        <xdr:cNvSpPr txBox="1"/>
      </xdr:nvSpPr>
      <xdr:spPr>
        <a:xfrm>
          <a:off x="15694841" y="1020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8AF49775-4BB2-45C5-81C6-405141F7DDD5}"/>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D39C2A3B-A69A-4E90-B80D-EC39F9FC72BC}"/>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87" name="直線コネクタ 686">
          <a:extLst>
            <a:ext uri="{FF2B5EF4-FFF2-40B4-BE49-F238E27FC236}">
              <a16:creationId xmlns:a16="http://schemas.microsoft.com/office/drawing/2014/main" id="{DAD61A4F-5EA5-456C-B664-3D896B14DE69}"/>
            </a:ext>
          </a:extLst>
        </xdr:cNvPr>
        <xdr:cNvCxnSpPr/>
      </xdr:nvCxnSpPr>
      <xdr:spPr>
        <a:xfrm>
          <a:off x="16093440" y="978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88" name="テキスト ボックス 687">
          <a:extLst>
            <a:ext uri="{FF2B5EF4-FFF2-40B4-BE49-F238E27FC236}">
              <a16:creationId xmlns:a16="http://schemas.microsoft.com/office/drawing/2014/main" id="{566B5BF8-D9A4-45BB-AB10-C72EEF880F36}"/>
            </a:ext>
          </a:extLst>
        </xdr:cNvPr>
        <xdr:cNvSpPr txBox="1"/>
      </xdr:nvSpPr>
      <xdr:spPr>
        <a:xfrm>
          <a:off x="15694841" y="9641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9" name="直線コネクタ 688">
          <a:extLst>
            <a:ext uri="{FF2B5EF4-FFF2-40B4-BE49-F238E27FC236}">
              <a16:creationId xmlns:a16="http://schemas.microsoft.com/office/drawing/2014/main" id="{46068590-F8DD-4176-9E0B-0FEC014542F1}"/>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90" name="テキスト ボックス 689">
          <a:extLst>
            <a:ext uri="{FF2B5EF4-FFF2-40B4-BE49-F238E27FC236}">
              <a16:creationId xmlns:a16="http://schemas.microsoft.com/office/drawing/2014/main" id="{51E7E08D-9460-4183-8FDF-123BDA93A723}"/>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91" name="直線コネクタ 690">
          <a:extLst>
            <a:ext uri="{FF2B5EF4-FFF2-40B4-BE49-F238E27FC236}">
              <a16:creationId xmlns:a16="http://schemas.microsoft.com/office/drawing/2014/main" id="{B560D872-4C03-4817-908A-9B79B2228455}"/>
            </a:ext>
          </a:extLst>
        </xdr:cNvPr>
        <xdr:cNvCxnSpPr/>
      </xdr:nvCxnSpPr>
      <xdr:spPr>
        <a:xfrm>
          <a:off x="16093440" y="922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92" name="テキスト ボックス 691">
          <a:extLst>
            <a:ext uri="{FF2B5EF4-FFF2-40B4-BE49-F238E27FC236}">
              <a16:creationId xmlns:a16="http://schemas.microsoft.com/office/drawing/2014/main" id="{A12AD5BB-0EDC-45CE-BA32-D86C79A6AE2B}"/>
            </a:ext>
          </a:extLst>
        </xdr:cNvPr>
        <xdr:cNvSpPr txBox="1"/>
      </xdr:nvSpPr>
      <xdr:spPr>
        <a:xfrm>
          <a:off x="15694841" y="908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3" name="直線コネクタ 692">
          <a:extLst>
            <a:ext uri="{FF2B5EF4-FFF2-40B4-BE49-F238E27FC236}">
              <a16:creationId xmlns:a16="http://schemas.microsoft.com/office/drawing/2014/main" id="{1139D234-042A-42BE-93FF-58FCB8BDE8D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4" name="テキスト ボックス 693">
          <a:extLst>
            <a:ext uri="{FF2B5EF4-FFF2-40B4-BE49-F238E27FC236}">
              <a16:creationId xmlns:a16="http://schemas.microsoft.com/office/drawing/2014/main" id="{2CA3B9DD-74E0-444C-8D3F-B443E78B47FE}"/>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5" name="【保健センター・保健所】&#10;一人当たり面積グラフ枠">
          <a:extLst>
            <a:ext uri="{FF2B5EF4-FFF2-40B4-BE49-F238E27FC236}">
              <a16:creationId xmlns:a16="http://schemas.microsoft.com/office/drawing/2014/main" id="{762E6F4E-099E-4501-82FE-3088C12922E8}"/>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0</xdr:rowOff>
    </xdr:to>
    <xdr:cxnSp macro="">
      <xdr:nvCxnSpPr>
        <xdr:cNvPr id="696" name="直線コネクタ 695">
          <a:extLst>
            <a:ext uri="{FF2B5EF4-FFF2-40B4-BE49-F238E27FC236}">
              <a16:creationId xmlns:a16="http://schemas.microsoft.com/office/drawing/2014/main" id="{A7C7AD1E-26CF-4D6A-BDDB-EE6073C72DF4}"/>
            </a:ext>
          </a:extLst>
        </xdr:cNvPr>
        <xdr:cNvCxnSpPr/>
      </xdr:nvCxnSpPr>
      <xdr:spPr>
        <a:xfrm flipV="1">
          <a:off x="19509104" y="93878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97" name="【保健センター・保健所】&#10;一人当たり面積最小値テキスト">
          <a:extLst>
            <a:ext uri="{FF2B5EF4-FFF2-40B4-BE49-F238E27FC236}">
              <a16:creationId xmlns:a16="http://schemas.microsoft.com/office/drawing/2014/main" id="{9AC95A62-B868-4A69-9F29-730F622E5716}"/>
            </a:ext>
          </a:extLst>
        </xdr:cNvPr>
        <xdr:cNvSpPr txBox="1"/>
      </xdr:nvSpPr>
      <xdr:spPr>
        <a:xfrm>
          <a:off x="1954784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98" name="直線コネクタ 697">
          <a:extLst>
            <a:ext uri="{FF2B5EF4-FFF2-40B4-BE49-F238E27FC236}">
              <a16:creationId xmlns:a16="http://schemas.microsoft.com/office/drawing/2014/main" id="{D83DF54F-5FEC-4A3C-8707-CC4AE5F0C5EF}"/>
            </a:ext>
          </a:extLst>
        </xdr:cNvPr>
        <xdr:cNvCxnSpPr/>
      </xdr:nvCxnSpPr>
      <xdr:spPr>
        <a:xfrm>
          <a:off x="19443700" y="10728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9" name="【保健センター・保健所】&#10;一人当たり面積最大値テキスト">
          <a:extLst>
            <a:ext uri="{FF2B5EF4-FFF2-40B4-BE49-F238E27FC236}">
              <a16:creationId xmlns:a16="http://schemas.microsoft.com/office/drawing/2014/main" id="{855E4F03-5710-4863-BB83-77975DE08B83}"/>
            </a:ext>
          </a:extLst>
        </xdr:cNvPr>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700" name="直線コネクタ 699">
          <a:extLst>
            <a:ext uri="{FF2B5EF4-FFF2-40B4-BE49-F238E27FC236}">
              <a16:creationId xmlns:a16="http://schemas.microsoft.com/office/drawing/2014/main" id="{02F2D6C3-4751-472D-A83E-3BD60628975B}"/>
            </a:ext>
          </a:extLst>
        </xdr:cNvPr>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70502</xdr:rowOff>
    </xdr:from>
    <xdr:ext cx="469744" cy="259045"/>
    <xdr:sp macro="" textlink="">
      <xdr:nvSpPr>
        <xdr:cNvPr id="701" name="【保健センター・保健所】&#10;一人当たり面積平均値テキスト">
          <a:extLst>
            <a:ext uri="{FF2B5EF4-FFF2-40B4-BE49-F238E27FC236}">
              <a16:creationId xmlns:a16="http://schemas.microsoft.com/office/drawing/2014/main" id="{09175937-7214-4220-B4C5-C8691113E90A}"/>
            </a:ext>
          </a:extLst>
        </xdr:cNvPr>
        <xdr:cNvSpPr txBox="1"/>
      </xdr:nvSpPr>
      <xdr:spPr>
        <a:xfrm>
          <a:off x="19547840" y="10128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92075</xdr:rowOff>
    </xdr:from>
    <xdr:to>
      <xdr:col>116</xdr:col>
      <xdr:colOff>114300</xdr:colOff>
      <xdr:row>61</xdr:row>
      <xdr:rowOff>22225</xdr:rowOff>
    </xdr:to>
    <xdr:sp macro="" textlink="">
      <xdr:nvSpPr>
        <xdr:cNvPr id="702" name="フローチャート: 判断 701">
          <a:extLst>
            <a:ext uri="{FF2B5EF4-FFF2-40B4-BE49-F238E27FC236}">
              <a16:creationId xmlns:a16="http://schemas.microsoft.com/office/drawing/2014/main" id="{B23650A3-9E5E-47CE-AD84-1BA3D116F72F}"/>
            </a:ext>
          </a:extLst>
        </xdr:cNvPr>
        <xdr:cNvSpPr/>
      </xdr:nvSpPr>
      <xdr:spPr>
        <a:xfrm>
          <a:off x="19458940" y="10150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92075</xdr:rowOff>
    </xdr:from>
    <xdr:to>
      <xdr:col>112</xdr:col>
      <xdr:colOff>38100</xdr:colOff>
      <xdr:row>61</xdr:row>
      <xdr:rowOff>22225</xdr:rowOff>
    </xdr:to>
    <xdr:sp macro="" textlink="">
      <xdr:nvSpPr>
        <xdr:cNvPr id="703" name="フローチャート: 判断 702">
          <a:extLst>
            <a:ext uri="{FF2B5EF4-FFF2-40B4-BE49-F238E27FC236}">
              <a16:creationId xmlns:a16="http://schemas.microsoft.com/office/drawing/2014/main" id="{9537E6F3-E698-4081-BDA6-5C16D5819C20}"/>
            </a:ext>
          </a:extLst>
        </xdr:cNvPr>
        <xdr:cNvSpPr/>
      </xdr:nvSpPr>
      <xdr:spPr>
        <a:xfrm>
          <a:off x="18735040" y="101504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149225</xdr:rowOff>
    </xdr:from>
    <xdr:to>
      <xdr:col>107</xdr:col>
      <xdr:colOff>101600</xdr:colOff>
      <xdr:row>61</xdr:row>
      <xdr:rowOff>79375</xdr:rowOff>
    </xdr:to>
    <xdr:sp macro="" textlink="">
      <xdr:nvSpPr>
        <xdr:cNvPr id="704" name="フローチャート: 判断 703">
          <a:extLst>
            <a:ext uri="{FF2B5EF4-FFF2-40B4-BE49-F238E27FC236}">
              <a16:creationId xmlns:a16="http://schemas.microsoft.com/office/drawing/2014/main" id="{5E7F5279-460D-44C7-B54A-6F4C25FA1755}"/>
            </a:ext>
          </a:extLst>
        </xdr:cNvPr>
        <xdr:cNvSpPr/>
      </xdr:nvSpPr>
      <xdr:spPr>
        <a:xfrm>
          <a:off x="17937480" y="102076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149225</xdr:rowOff>
    </xdr:from>
    <xdr:to>
      <xdr:col>102</xdr:col>
      <xdr:colOff>165100</xdr:colOff>
      <xdr:row>61</xdr:row>
      <xdr:rowOff>79375</xdr:rowOff>
    </xdr:to>
    <xdr:sp macro="" textlink="">
      <xdr:nvSpPr>
        <xdr:cNvPr id="705" name="フローチャート: 判断 704">
          <a:extLst>
            <a:ext uri="{FF2B5EF4-FFF2-40B4-BE49-F238E27FC236}">
              <a16:creationId xmlns:a16="http://schemas.microsoft.com/office/drawing/2014/main" id="{CA49B298-D836-495C-8FB8-BC04591CEB0C}"/>
            </a:ext>
          </a:extLst>
        </xdr:cNvPr>
        <xdr:cNvSpPr/>
      </xdr:nvSpPr>
      <xdr:spPr>
        <a:xfrm>
          <a:off x="17162780" y="102076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34925</xdr:rowOff>
    </xdr:from>
    <xdr:to>
      <xdr:col>98</xdr:col>
      <xdr:colOff>38100</xdr:colOff>
      <xdr:row>61</xdr:row>
      <xdr:rowOff>136525</xdr:rowOff>
    </xdr:to>
    <xdr:sp macro="" textlink="">
      <xdr:nvSpPr>
        <xdr:cNvPr id="706" name="フローチャート: 判断 705">
          <a:extLst>
            <a:ext uri="{FF2B5EF4-FFF2-40B4-BE49-F238E27FC236}">
              <a16:creationId xmlns:a16="http://schemas.microsoft.com/office/drawing/2014/main" id="{A815CEB9-A6D4-42C5-BA42-39C5B8CE1D16}"/>
            </a:ext>
          </a:extLst>
        </xdr:cNvPr>
        <xdr:cNvSpPr/>
      </xdr:nvSpPr>
      <xdr:spPr>
        <a:xfrm>
          <a:off x="16388080" y="102609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80928EAD-386E-4D52-82EF-F68BCD04BBB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B533B62A-A3C7-4F16-92D2-B56346EB269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34203028-4A8E-4A24-BAFC-2E81DF2A3A69}"/>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B78B68D1-8CD6-4AAD-B05E-D43EE86B845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08D578B8-F804-4797-A34E-C8597D59493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34925</xdr:rowOff>
    </xdr:from>
    <xdr:to>
      <xdr:col>116</xdr:col>
      <xdr:colOff>114300</xdr:colOff>
      <xdr:row>60</xdr:row>
      <xdr:rowOff>136525</xdr:rowOff>
    </xdr:to>
    <xdr:sp macro="" textlink="">
      <xdr:nvSpPr>
        <xdr:cNvPr id="712" name="楕円 711">
          <a:extLst>
            <a:ext uri="{FF2B5EF4-FFF2-40B4-BE49-F238E27FC236}">
              <a16:creationId xmlns:a16="http://schemas.microsoft.com/office/drawing/2014/main" id="{6BD35247-9D5E-4218-9438-D1EF196838F1}"/>
            </a:ext>
          </a:extLst>
        </xdr:cNvPr>
        <xdr:cNvSpPr/>
      </xdr:nvSpPr>
      <xdr:spPr>
        <a:xfrm>
          <a:off x="1945894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57802</xdr:rowOff>
    </xdr:from>
    <xdr:ext cx="469744" cy="259045"/>
    <xdr:sp macro="" textlink="">
      <xdr:nvSpPr>
        <xdr:cNvPr id="713" name="【保健センター・保健所】&#10;一人当たり面積該当値テキスト">
          <a:extLst>
            <a:ext uri="{FF2B5EF4-FFF2-40B4-BE49-F238E27FC236}">
              <a16:creationId xmlns:a16="http://schemas.microsoft.com/office/drawing/2014/main" id="{2B4C15D3-37A0-47BB-BCAE-67B6F174EB0C}"/>
            </a:ext>
          </a:extLst>
        </xdr:cNvPr>
        <xdr:cNvSpPr txBox="1"/>
      </xdr:nvSpPr>
      <xdr:spPr>
        <a:xfrm>
          <a:off x="19547840" y="994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34925</xdr:rowOff>
    </xdr:from>
    <xdr:to>
      <xdr:col>112</xdr:col>
      <xdr:colOff>38100</xdr:colOff>
      <xdr:row>60</xdr:row>
      <xdr:rowOff>136525</xdr:rowOff>
    </xdr:to>
    <xdr:sp macro="" textlink="">
      <xdr:nvSpPr>
        <xdr:cNvPr id="714" name="楕円 713">
          <a:extLst>
            <a:ext uri="{FF2B5EF4-FFF2-40B4-BE49-F238E27FC236}">
              <a16:creationId xmlns:a16="http://schemas.microsoft.com/office/drawing/2014/main" id="{CB34BDEF-427D-4981-9C5E-34EA221646C7}"/>
            </a:ext>
          </a:extLst>
        </xdr:cNvPr>
        <xdr:cNvSpPr/>
      </xdr:nvSpPr>
      <xdr:spPr>
        <a:xfrm>
          <a:off x="18735040" y="100933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85725</xdr:rowOff>
    </xdr:from>
    <xdr:to>
      <xdr:col>116</xdr:col>
      <xdr:colOff>63500</xdr:colOff>
      <xdr:row>60</xdr:row>
      <xdr:rowOff>85725</xdr:rowOff>
    </xdr:to>
    <xdr:cxnSp macro="">
      <xdr:nvCxnSpPr>
        <xdr:cNvPr id="715" name="直線コネクタ 714">
          <a:extLst>
            <a:ext uri="{FF2B5EF4-FFF2-40B4-BE49-F238E27FC236}">
              <a16:creationId xmlns:a16="http://schemas.microsoft.com/office/drawing/2014/main" id="{832D0D87-A843-4216-989E-D977AAF9C822}"/>
            </a:ext>
          </a:extLst>
        </xdr:cNvPr>
        <xdr:cNvCxnSpPr/>
      </xdr:nvCxnSpPr>
      <xdr:spPr>
        <a:xfrm>
          <a:off x="18778220" y="10144125"/>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34925</xdr:rowOff>
    </xdr:from>
    <xdr:to>
      <xdr:col>107</xdr:col>
      <xdr:colOff>101600</xdr:colOff>
      <xdr:row>60</xdr:row>
      <xdr:rowOff>136525</xdr:rowOff>
    </xdr:to>
    <xdr:sp macro="" textlink="">
      <xdr:nvSpPr>
        <xdr:cNvPr id="716" name="楕円 715">
          <a:extLst>
            <a:ext uri="{FF2B5EF4-FFF2-40B4-BE49-F238E27FC236}">
              <a16:creationId xmlns:a16="http://schemas.microsoft.com/office/drawing/2014/main" id="{29B1692D-39B2-4D2F-82C9-8F6EDB7A36C1}"/>
            </a:ext>
          </a:extLst>
        </xdr:cNvPr>
        <xdr:cNvSpPr/>
      </xdr:nvSpPr>
      <xdr:spPr>
        <a:xfrm>
          <a:off x="1793748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85725</xdr:rowOff>
    </xdr:from>
    <xdr:to>
      <xdr:col>111</xdr:col>
      <xdr:colOff>177800</xdr:colOff>
      <xdr:row>60</xdr:row>
      <xdr:rowOff>85725</xdr:rowOff>
    </xdr:to>
    <xdr:cxnSp macro="">
      <xdr:nvCxnSpPr>
        <xdr:cNvPr id="717" name="直線コネクタ 716">
          <a:extLst>
            <a:ext uri="{FF2B5EF4-FFF2-40B4-BE49-F238E27FC236}">
              <a16:creationId xmlns:a16="http://schemas.microsoft.com/office/drawing/2014/main" id="{ADB5117E-B87C-4EB2-AED6-520398315057}"/>
            </a:ext>
          </a:extLst>
        </xdr:cNvPr>
        <xdr:cNvCxnSpPr/>
      </xdr:nvCxnSpPr>
      <xdr:spPr>
        <a:xfrm>
          <a:off x="17988280" y="1014412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34925</xdr:rowOff>
    </xdr:from>
    <xdr:to>
      <xdr:col>102</xdr:col>
      <xdr:colOff>165100</xdr:colOff>
      <xdr:row>60</xdr:row>
      <xdr:rowOff>136525</xdr:rowOff>
    </xdr:to>
    <xdr:sp macro="" textlink="">
      <xdr:nvSpPr>
        <xdr:cNvPr id="718" name="楕円 717">
          <a:extLst>
            <a:ext uri="{FF2B5EF4-FFF2-40B4-BE49-F238E27FC236}">
              <a16:creationId xmlns:a16="http://schemas.microsoft.com/office/drawing/2014/main" id="{CFD19838-10CC-4FA0-8D4C-E90109CAF79F}"/>
            </a:ext>
          </a:extLst>
        </xdr:cNvPr>
        <xdr:cNvSpPr/>
      </xdr:nvSpPr>
      <xdr:spPr>
        <a:xfrm>
          <a:off x="1716278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85725</xdr:rowOff>
    </xdr:from>
    <xdr:to>
      <xdr:col>107</xdr:col>
      <xdr:colOff>50800</xdr:colOff>
      <xdr:row>60</xdr:row>
      <xdr:rowOff>85725</xdr:rowOff>
    </xdr:to>
    <xdr:cxnSp macro="">
      <xdr:nvCxnSpPr>
        <xdr:cNvPr id="719" name="直線コネクタ 718">
          <a:extLst>
            <a:ext uri="{FF2B5EF4-FFF2-40B4-BE49-F238E27FC236}">
              <a16:creationId xmlns:a16="http://schemas.microsoft.com/office/drawing/2014/main" id="{D9E988AA-4815-4181-A770-423EAE58F395}"/>
            </a:ext>
          </a:extLst>
        </xdr:cNvPr>
        <xdr:cNvCxnSpPr/>
      </xdr:nvCxnSpPr>
      <xdr:spPr>
        <a:xfrm>
          <a:off x="17213580" y="1014412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34925</xdr:rowOff>
    </xdr:from>
    <xdr:to>
      <xdr:col>98</xdr:col>
      <xdr:colOff>38100</xdr:colOff>
      <xdr:row>60</xdr:row>
      <xdr:rowOff>136525</xdr:rowOff>
    </xdr:to>
    <xdr:sp macro="" textlink="">
      <xdr:nvSpPr>
        <xdr:cNvPr id="720" name="楕円 719">
          <a:extLst>
            <a:ext uri="{FF2B5EF4-FFF2-40B4-BE49-F238E27FC236}">
              <a16:creationId xmlns:a16="http://schemas.microsoft.com/office/drawing/2014/main" id="{5E467952-8519-4F49-997B-D3F893F0FB09}"/>
            </a:ext>
          </a:extLst>
        </xdr:cNvPr>
        <xdr:cNvSpPr/>
      </xdr:nvSpPr>
      <xdr:spPr>
        <a:xfrm>
          <a:off x="16388080" y="100933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85725</xdr:rowOff>
    </xdr:from>
    <xdr:to>
      <xdr:col>102</xdr:col>
      <xdr:colOff>114300</xdr:colOff>
      <xdr:row>60</xdr:row>
      <xdr:rowOff>85725</xdr:rowOff>
    </xdr:to>
    <xdr:cxnSp macro="">
      <xdr:nvCxnSpPr>
        <xdr:cNvPr id="721" name="直線コネクタ 720">
          <a:extLst>
            <a:ext uri="{FF2B5EF4-FFF2-40B4-BE49-F238E27FC236}">
              <a16:creationId xmlns:a16="http://schemas.microsoft.com/office/drawing/2014/main" id="{6C0E36D6-B539-4343-A1C3-968F1A0652DB}"/>
            </a:ext>
          </a:extLst>
        </xdr:cNvPr>
        <xdr:cNvCxnSpPr/>
      </xdr:nvCxnSpPr>
      <xdr:spPr>
        <a:xfrm>
          <a:off x="16431260" y="1014412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13352</xdr:rowOff>
    </xdr:from>
    <xdr:ext cx="469744" cy="259045"/>
    <xdr:sp macro="" textlink="">
      <xdr:nvSpPr>
        <xdr:cNvPr id="722" name="n_1aveValue【保健センター・保健所】&#10;一人当たり面積">
          <a:extLst>
            <a:ext uri="{FF2B5EF4-FFF2-40B4-BE49-F238E27FC236}">
              <a16:creationId xmlns:a16="http://schemas.microsoft.com/office/drawing/2014/main" id="{78711378-F39B-4A84-822F-5C9F7CAE4A4E}"/>
            </a:ext>
          </a:extLst>
        </xdr:cNvPr>
        <xdr:cNvSpPr txBox="1"/>
      </xdr:nvSpPr>
      <xdr:spPr>
        <a:xfrm>
          <a:off x="18561127" y="1023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70502</xdr:rowOff>
    </xdr:from>
    <xdr:ext cx="469744" cy="259045"/>
    <xdr:sp macro="" textlink="">
      <xdr:nvSpPr>
        <xdr:cNvPr id="723" name="n_2aveValue【保健センター・保健所】&#10;一人当たり面積">
          <a:extLst>
            <a:ext uri="{FF2B5EF4-FFF2-40B4-BE49-F238E27FC236}">
              <a16:creationId xmlns:a16="http://schemas.microsoft.com/office/drawing/2014/main" id="{52ED2231-7219-401A-969F-EDE28F850B52}"/>
            </a:ext>
          </a:extLst>
        </xdr:cNvPr>
        <xdr:cNvSpPr txBox="1"/>
      </xdr:nvSpPr>
      <xdr:spPr>
        <a:xfrm>
          <a:off x="17776267" y="1029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70502</xdr:rowOff>
    </xdr:from>
    <xdr:ext cx="469744" cy="259045"/>
    <xdr:sp macro="" textlink="">
      <xdr:nvSpPr>
        <xdr:cNvPr id="724" name="n_3aveValue【保健センター・保健所】&#10;一人当たり面積">
          <a:extLst>
            <a:ext uri="{FF2B5EF4-FFF2-40B4-BE49-F238E27FC236}">
              <a16:creationId xmlns:a16="http://schemas.microsoft.com/office/drawing/2014/main" id="{CC0862F6-5ECD-4E38-8104-4B41047315B8}"/>
            </a:ext>
          </a:extLst>
        </xdr:cNvPr>
        <xdr:cNvSpPr txBox="1"/>
      </xdr:nvSpPr>
      <xdr:spPr>
        <a:xfrm>
          <a:off x="17001567" y="1029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127652</xdr:rowOff>
    </xdr:from>
    <xdr:ext cx="469744" cy="259045"/>
    <xdr:sp macro="" textlink="">
      <xdr:nvSpPr>
        <xdr:cNvPr id="725" name="n_4aveValue【保健センター・保健所】&#10;一人当たり面積">
          <a:extLst>
            <a:ext uri="{FF2B5EF4-FFF2-40B4-BE49-F238E27FC236}">
              <a16:creationId xmlns:a16="http://schemas.microsoft.com/office/drawing/2014/main" id="{733DDA3C-D7BC-43CA-AE0A-025E75BEC346}"/>
            </a:ext>
          </a:extLst>
        </xdr:cNvPr>
        <xdr:cNvSpPr txBox="1"/>
      </xdr:nvSpPr>
      <xdr:spPr>
        <a:xfrm>
          <a:off x="16226867" y="1035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153052</xdr:rowOff>
    </xdr:from>
    <xdr:ext cx="469744" cy="259045"/>
    <xdr:sp macro="" textlink="">
      <xdr:nvSpPr>
        <xdr:cNvPr id="726" name="n_1mainValue【保健センター・保健所】&#10;一人当たり面積">
          <a:extLst>
            <a:ext uri="{FF2B5EF4-FFF2-40B4-BE49-F238E27FC236}">
              <a16:creationId xmlns:a16="http://schemas.microsoft.com/office/drawing/2014/main" id="{2B205556-6F81-4A94-914A-8AB6B77CD482}"/>
            </a:ext>
          </a:extLst>
        </xdr:cNvPr>
        <xdr:cNvSpPr txBox="1"/>
      </xdr:nvSpPr>
      <xdr:spPr>
        <a:xfrm>
          <a:off x="18561127" y="98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153052</xdr:rowOff>
    </xdr:from>
    <xdr:ext cx="469744" cy="259045"/>
    <xdr:sp macro="" textlink="">
      <xdr:nvSpPr>
        <xdr:cNvPr id="727" name="n_2mainValue【保健センター・保健所】&#10;一人当たり面積">
          <a:extLst>
            <a:ext uri="{FF2B5EF4-FFF2-40B4-BE49-F238E27FC236}">
              <a16:creationId xmlns:a16="http://schemas.microsoft.com/office/drawing/2014/main" id="{F0C10944-3CFA-4673-B771-ECEF2AF34040}"/>
            </a:ext>
          </a:extLst>
        </xdr:cNvPr>
        <xdr:cNvSpPr txBox="1"/>
      </xdr:nvSpPr>
      <xdr:spPr>
        <a:xfrm>
          <a:off x="17776267" y="98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153052</xdr:rowOff>
    </xdr:from>
    <xdr:ext cx="469744" cy="259045"/>
    <xdr:sp macro="" textlink="">
      <xdr:nvSpPr>
        <xdr:cNvPr id="728" name="n_3mainValue【保健センター・保健所】&#10;一人当たり面積">
          <a:extLst>
            <a:ext uri="{FF2B5EF4-FFF2-40B4-BE49-F238E27FC236}">
              <a16:creationId xmlns:a16="http://schemas.microsoft.com/office/drawing/2014/main" id="{CA1146D7-60B7-4A23-8ADF-01FFCA7C694B}"/>
            </a:ext>
          </a:extLst>
        </xdr:cNvPr>
        <xdr:cNvSpPr txBox="1"/>
      </xdr:nvSpPr>
      <xdr:spPr>
        <a:xfrm>
          <a:off x="17001567" y="98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153052</xdr:rowOff>
    </xdr:from>
    <xdr:ext cx="469744" cy="259045"/>
    <xdr:sp macro="" textlink="">
      <xdr:nvSpPr>
        <xdr:cNvPr id="729" name="n_4mainValue【保健センター・保健所】&#10;一人当たり面積">
          <a:extLst>
            <a:ext uri="{FF2B5EF4-FFF2-40B4-BE49-F238E27FC236}">
              <a16:creationId xmlns:a16="http://schemas.microsoft.com/office/drawing/2014/main" id="{25704B6F-F775-4C7C-BCA7-5649F78255DB}"/>
            </a:ext>
          </a:extLst>
        </xdr:cNvPr>
        <xdr:cNvSpPr txBox="1"/>
      </xdr:nvSpPr>
      <xdr:spPr>
        <a:xfrm>
          <a:off x="16226867" y="98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0" name="正方形/長方形 729">
          <a:extLst>
            <a:ext uri="{FF2B5EF4-FFF2-40B4-BE49-F238E27FC236}">
              <a16:creationId xmlns:a16="http://schemas.microsoft.com/office/drawing/2014/main" id="{16876CEA-70DD-4A25-B0A7-7BC89F44A2B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1" name="正方形/長方形 730">
          <a:extLst>
            <a:ext uri="{FF2B5EF4-FFF2-40B4-BE49-F238E27FC236}">
              <a16:creationId xmlns:a16="http://schemas.microsoft.com/office/drawing/2014/main" id="{B1FB38E1-087F-4868-9CF3-56CDD275B74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2" name="正方形/長方形 731">
          <a:extLst>
            <a:ext uri="{FF2B5EF4-FFF2-40B4-BE49-F238E27FC236}">
              <a16:creationId xmlns:a16="http://schemas.microsoft.com/office/drawing/2014/main" id="{CAB24FC6-EF50-4D8A-8E8E-EBB47E9F3EEB}"/>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3" name="正方形/長方形 732">
          <a:extLst>
            <a:ext uri="{FF2B5EF4-FFF2-40B4-BE49-F238E27FC236}">
              <a16:creationId xmlns:a16="http://schemas.microsoft.com/office/drawing/2014/main" id="{0B78DDB6-072C-4157-A14B-EF4B1CE0E89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4" name="正方形/長方形 733">
          <a:extLst>
            <a:ext uri="{FF2B5EF4-FFF2-40B4-BE49-F238E27FC236}">
              <a16:creationId xmlns:a16="http://schemas.microsoft.com/office/drawing/2014/main" id="{DC27ABE9-9674-469B-A6F5-903AFE60F002}"/>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5" name="正方形/長方形 734">
          <a:extLst>
            <a:ext uri="{FF2B5EF4-FFF2-40B4-BE49-F238E27FC236}">
              <a16:creationId xmlns:a16="http://schemas.microsoft.com/office/drawing/2014/main" id="{0CAC955C-59A0-4586-9884-05DEE047781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6" name="正方形/長方形 735">
          <a:extLst>
            <a:ext uri="{FF2B5EF4-FFF2-40B4-BE49-F238E27FC236}">
              <a16:creationId xmlns:a16="http://schemas.microsoft.com/office/drawing/2014/main" id="{FBE5EEA0-B17F-4A7E-BC4C-D9ABCE585825}"/>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正方形/長方形 736">
          <a:extLst>
            <a:ext uri="{FF2B5EF4-FFF2-40B4-BE49-F238E27FC236}">
              <a16:creationId xmlns:a16="http://schemas.microsoft.com/office/drawing/2014/main" id="{B150BD44-4DE7-4E76-96B0-136010440A7F}"/>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8" name="テキスト ボックス 737">
          <a:extLst>
            <a:ext uri="{FF2B5EF4-FFF2-40B4-BE49-F238E27FC236}">
              <a16:creationId xmlns:a16="http://schemas.microsoft.com/office/drawing/2014/main" id="{71918E7F-FA3E-4974-92E8-CB5496FFF00B}"/>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9" name="直線コネクタ 738">
          <a:extLst>
            <a:ext uri="{FF2B5EF4-FFF2-40B4-BE49-F238E27FC236}">
              <a16:creationId xmlns:a16="http://schemas.microsoft.com/office/drawing/2014/main" id="{986495A0-5A4F-4B48-ACDF-19ECA25617ED}"/>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0" name="テキスト ボックス 739">
          <a:extLst>
            <a:ext uri="{FF2B5EF4-FFF2-40B4-BE49-F238E27FC236}">
              <a16:creationId xmlns:a16="http://schemas.microsoft.com/office/drawing/2014/main" id="{CA87C097-D7B1-4CE7-AF90-5FE1B388D25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41" name="直線コネクタ 740">
          <a:extLst>
            <a:ext uri="{FF2B5EF4-FFF2-40B4-BE49-F238E27FC236}">
              <a16:creationId xmlns:a16="http://schemas.microsoft.com/office/drawing/2014/main" id="{60807DC0-8AC6-497F-BC13-977D74F30E80}"/>
            </a:ext>
          </a:extLst>
        </xdr:cNvPr>
        <xdr:cNvCxnSpPr/>
      </xdr:nvCxnSpPr>
      <xdr:spPr>
        <a:xfrm>
          <a:off x="10960100" y="14455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42" name="テキスト ボックス 741">
          <a:extLst>
            <a:ext uri="{FF2B5EF4-FFF2-40B4-BE49-F238E27FC236}">
              <a16:creationId xmlns:a16="http://schemas.microsoft.com/office/drawing/2014/main" id="{A47EAADC-249E-4218-A4A6-306D4E420D6F}"/>
            </a:ext>
          </a:extLst>
        </xdr:cNvPr>
        <xdr:cNvSpPr txBox="1"/>
      </xdr:nvSpPr>
      <xdr:spPr>
        <a:xfrm>
          <a:off x="10602761" y="14316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3" name="直線コネクタ 742">
          <a:extLst>
            <a:ext uri="{FF2B5EF4-FFF2-40B4-BE49-F238E27FC236}">
              <a16:creationId xmlns:a16="http://schemas.microsoft.com/office/drawing/2014/main" id="{578FDC46-1021-481B-9B1D-7F9481CC9778}"/>
            </a:ext>
          </a:extLst>
        </xdr:cNvPr>
        <xdr:cNvCxnSpPr/>
      </xdr:nvCxnSpPr>
      <xdr:spPr>
        <a:xfrm>
          <a:off x="10960100" y="140093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4" name="テキスト ボックス 743">
          <a:extLst>
            <a:ext uri="{FF2B5EF4-FFF2-40B4-BE49-F238E27FC236}">
              <a16:creationId xmlns:a16="http://schemas.microsoft.com/office/drawing/2014/main" id="{7913614C-459B-4046-BA47-E132601951BB}"/>
            </a:ext>
          </a:extLst>
        </xdr:cNvPr>
        <xdr:cNvSpPr txBox="1"/>
      </xdr:nvSpPr>
      <xdr:spPr>
        <a:xfrm>
          <a:off x="1060276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5" name="直線コネクタ 744">
          <a:extLst>
            <a:ext uri="{FF2B5EF4-FFF2-40B4-BE49-F238E27FC236}">
              <a16:creationId xmlns:a16="http://schemas.microsoft.com/office/drawing/2014/main" id="{593684DD-74EF-46A8-9E75-809EB8A2A566}"/>
            </a:ext>
          </a:extLst>
        </xdr:cNvPr>
        <xdr:cNvCxnSpPr/>
      </xdr:nvCxnSpPr>
      <xdr:spPr>
        <a:xfrm>
          <a:off x="10960100" y="13563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6" name="テキスト ボックス 745">
          <a:extLst>
            <a:ext uri="{FF2B5EF4-FFF2-40B4-BE49-F238E27FC236}">
              <a16:creationId xmlns:a16="http://schemas.microsoft.com/office/drawing/2014/main" id="{42D6024A-88FC-426D-A862-CAF41786251B}"/>
            </a:ext>
          </a:extLst>
        </xdr:cNvPr>
        <xdr:cNvSpPr txBox="1"/>
      </xdr:nvSpPr>
      <xdr:spPr>
        <a:xfrm>
          <a:off x="1060276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7" name="直線コネクタ 746">
          <a:extLst>
            <a:ext uri="{FF2B5EF4-FFF2-40B4-BE49-F238E27FC236}">
              <a16:creationId xmlns:a16="http://schemas.microsoft.com/office/drawing/2014/main" id="{CB8482BA-F6A1-4B1F-8304-2A1B1D7F4B1E}"/>
            </a:ext>
          </a:extLst>
        </xdr:cNvPr>
        <xdr:cNvCxnSpPr/>
      </xdr:nvCxnSpPr>
      <xdr:spPr>
        <a:xfrm>
          <a:off x="10960100" y="131140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8" name="テキスト ボックス 747">
          <a:extLst>
            <a:ext uri="{FF2B5EF4-FFF2-40B4-BE49-F238E27FC236}">
              <a16:creationId xmlns:a16="http://schemas.microsoft.com/office/drawing/2014/main" id="{3206D6EF-D088-41BF-8E48-56309705FFA4}"/>
            </a:ext>
          </a:extLst>
        </xdr:cNvPr>
        <xdr:cNvSpPr txBox="1"/>
      </xdr:nvSpPr>
      <xdr:spPr>
        <a:xfrm>
          <a:off x="1060276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808EFBFB-31CC-48C4-8CBD-F5339330C90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0FE015F1-7BDD-4E38-9821-B158E09F184D}"/>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E603EF2B-D3CD-410B-8CFC-73C26F00D75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136398</xdr:rowOff>
    </xdr:from>
    <xdr:to>
      <xdr:col>85</xdr:col>
      <xdr:colOff>126364</xdr:colOff>
      <xdr:row>86</xdr:row>
      <xdr:rowOff>140970</xdr:rowOff>
    </xdr:to>
    <xdr:cxnSp macro="">
      <xdr:nvCxnSpPr>
        <xdr:cNvPr id="752" name="直線コネクタ 751">
          <a:extLst>
            <a:ext uri="{FF2B5EF4-FFF2-40B4-BE49-F238E27FC236}">
              <a16:creationId xmlns:a16="http://schemas.microsoft.com/office/drawing/2014/main" id="{682205A9-7C2D-4E33-8736-E1197D5BD750}"/>
            </a:ext>
          </a:extLst>
        </xdr:cNvPr>
        <xdr:cNvCxnSpPr/>
      </xdr:nvCxnSpPr>
      <xdr:spPr>
        <a:xfrm flipV="1">
          <a:off x="14375764" y="13379958"/>
          <a:ext cx="0" cy="1178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144797</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3BD6B90F-3438-4AF6-AAFB-1A1066136748}"/>
            </a:ext>
          </a:extLst>
        </xdr:cNvPr>
        <xdr:cNvSpPr txBox="1"/>
      </xdr:nvSpPr>
      <xdr:spPr>
        <a:xfrm>
          <a:off x="14414500" y="1456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140970</xdr:rowOff>
    </xdr:from>
    <xdr:to>
      <xdr:col>86</xdr:col>
      <xdr:colOff>25400</xdr:colOff>
      <xdr:row>86</xdr:row>
      <xdr:rowOff>140970</xdr:rowOff>
    </xdr:to>
    <xdr:cxnSp macro="">
      <xdr:nvCxnSpPr>
        <xdr:cNvPr id="754" name="直線コネクタ 753">
          <a:extLst>
            <a:ext uri="{FF2B5EF4-FFF2-40B4-BE49-F238E27FC236}">
              <a16:creationId xmlns:a16="http://schemas.microsoft.com/office/drawing/2014/main" id="{60F9B9E2-0086-4078-8B24-ABAE929EB0FD}"/>
            </a:ext>
          </a:extLst>
        </xdr:cNvPr>
        <xdr:cNvCxnSpPr/>
      </xdr:nvCxnSpPr>
      <xdr:spPr>
        <a:xfrm>
          <a:off x="14287500" y="1455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83075</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4B8991E5-2B6F-4A5F-A85F-D9853A8A1B6D}"/>
            </a:ext>
          </a:extLst>
        </xdr:cNvPr>
        <xdr:cNvSpPr txBox="1"/>
      </xdr:nvSpPr>
      <xdr:spPr>
        <a:xfrm>
          <a:off x="14414500" y="1315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136398</xdr:rowOff>
    </xdr:from>
    <xdr:to>
      <xdr:col>86</xdr:col>
      <xdr:colOff>25400</xdr:colOff>
      <xdr:row>79</xdr:row>
      <xdr:rowOff>136398</xdr:rowOff>
    </xdr:to>
    <xdr:cxnSp macro="">
      <xdr:nvCxnSpPr>
        <xdr:cNvPr id="756" name="直線コネクタ 755">
          <a:extLst>
            <a:ext uri="{FF2B5EF4-FFF2-40B4-BE49-F238E27FC236}">
              <a16:creationId xmlns:a16="http://schemas.microsoft.com/office/drawing/2014/main" id="{1D5EB5AE-B6E9-4944-AF89-258F0E07C4D1}"/>
            </a:ext>
          </a:extLst>
        </xdr:cNvPr>
        <xdr:cNvCxnSpPr/>
      </xdr:nvCxnSpPr>
      <xdr:spPr>
        <a:xfrm>
          <a:off x="14287500" y="13379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84599</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C5D32486-5A40-4EB0-BC95-A91C1C98686C}"/>
            </a:ext>
          </a:extLst>
        </xdr:cNvPr>
        <xdr:cNvSpPr txBox="1"/>
      </xdr:nvSpPr>
      <xdr:spPr>
        <a:xfrm>
          <a:off x="14414500" y="139987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106172</xdr:rowOff>
    </xdr:from>
    <xdr:to>
      <xdr:col>85</xdr:col>
      <xdr:colOff>177800</xdr:colOff>
      <xdr:row>84</xdr:row>
      <xdr:rowOff>36322</xdr:rowOff>
    </xdr:to>
    <xdr:sp macro="" textlink="">
      <xdr:nvSpPr>
        <xdr:cNvPr id="758" name="フローチャート: 判断 757">
          <a:extLst>
            <a:ext uri="{FF2B5EF4-FFF2-40B4-BE49-F238E27FC236}">
              <a16:creationId xmlns:a16="http://schemas.microsoft.com/office/drawing/2014/main" id="{C76371BA-BDF1-455A-BAA3-D066CCE71EC5}"/>
            </a:ext>
          </a:extLst>
        </xdr:cNvPr>
        <xdr:cNvSpPr/>
      </xdr:nvSpPr>
      <xdr:spPr>
        <a:xfrm>
          <a:off x="14325600" y="1402029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106172</xdr:rowOff>
    </xdr:from>
    <xdr:to>
      <xdr:col>81</xdr:col>
      <xdr:colOff>101600</xdr:colOff>
      <xdr:row>84</xdr:row>
      <xdr:rowOff>36322</xdr:rowOff>
    </xdr:to>
    <xdr:sp macro="" textlink="">
      <xdr:nvSpPr>
        <xdr:cNvPr id="759" name="フローチャート: 判断 758">
          <a:extLst>
            <a:ext uri="{FF2B5EF4-FFF2-40B4-BE49-F238E27FC236}">
              <a16:creationId xmlns:a16="http://schemas.microsoft.com/office/drawing/2014/main" id="{2156A5AA-CD10-49C8-A59E-8DA663C097B8}"/>
            </a:ext>
          </a:extLst>
        </xdr:cNvPr>
        <xdr:cNvSpPr/>
      </xdr:nvSpPr>
      <xdr:spPr>
        <a:xfrm>
          <a:off x="13578840" y="140202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60" name="フローチャート: 判断 759">
          <a:extLst>
            <a:ext uri="{FF2B5EF4-FFF2-40B4-BE49-F238E27FC236}">
              <a16:creationId xmlns:a16="http://schemas.microsoft.com/office/drawing/2014/main" id="{79CC2F50-26B6-44D8-8900-8D476381EEBD}"/>
            </a:ext>
          </a:extLst>
        </xdr:cNvPr>
        <xdr:cNvSpPr/>
      </xdr:nvSpPr>
      <xdr:spPr>
        <a:xfrm>
          <a:off x="1280414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76454</xdr:rowOff>
    </xdr:from>
    <xdr:to>
      <xdr:col>72</xdr:col>
      <xdr:colOff>38100</xdr:colOff>
      <xdr:row>84</xdr:row>
      <xdr:rowOff>6604</xdr:rowOff>
    </xdr:to>
    <xdr:sp macro="" textlink="">
      <xdr:nvSpPr>
        <xdr:cNvPr id="761" name="フローチャート: 判断 760">
          <a:extLst>
            <a:ext uri="{FF2B5EF4-FFF2-40B4-BE49-F238E27FC236}">
              <a16:creationId xmlns:a16="http://schemas.microsoft.com/office/drawing/2014/main" id="{B5EF83DE-1251-450E-9CE1-81090234F01E}"/>
            </a:ext>
          </a:extLst>
        </xdr:cNvPr>
        <xdr:cNvSpPr/>
      </xdr:nvSpPr>
      <xdr:spPr>
        <a:xfrm>
          <a:off x="12029440" y="139905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51308</xdr:rowOff>
    </xdr:from>
    <xdr:to>
      <xdr:col>67</xdr:col>
      <xdr:colOff>101600</xdr:colOff>
      <xdr:row>83</xdr:row>
      <xdr:rowOff>152908</xdr:rowOff>
    </xdr:to>
    <xdr:sp macro="" textlink="">
      <xdr:nvSpPr>
        <xdr:cNvPr id="762" name="フローチャート: 判断 761">
          <a:extLst>
            <a:ext uri="{FF2B5EF4-FFF2-40B4-BE49-F238E27FC236}">
              <a16:creationId xmlns:a16="http://schemas.microsoft.com/office/drawing/2014/main" id="{7D061E96-7FE6-42EF-A480-C6BB86CBAC8E}"/>
            </a:ext>
          </a:extLst>
        </xdr:cNvPr>
        <xdr:cNvSpPr/>
      </xdr:nvSpPr>
      <xdr:spPr>
        <a:xfrm>
          <a:off x="11231880" y="1396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FC7C8909-7596-4441-B4CC-7530B2CC7CFD}"/>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CA09C6B9-BCE9-4BB4-AB55-8FF2637F383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D9720C97-20EC-453B-BF20-C4C4F6B8EFB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26C17900-82AD-4E12-8F54-893F1D4BD61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269A1D98-E063-413B-8F22-FDF8B75CB18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122174</xdr:rowOff>
    </xdr:from>
    <xdr:to>
      <xdr:col>85</xdr:col>
      <xdr:colOff>177800</xdr:colOff>
      <xdr:row>83</xdr:row>
      <xdr:rowOff>52324</xdr:rowOff>
    </xdr:to>
    <xdr:sp macro="" textlink="">
      <xdr:nvSpPr>
        <xdr:cNvPr id="768" name="楕円 767">
          <a:extLst>
            <a:ext uri="{FF2B5EF4-FFF2-40B4-BE49-F238E27FC236}">
              <a16:creationId xmlns:a16="http://schemas.microsoft.com/office/drawing/2014/main" id="{F56791C0-AF42-40BA-8332-7F8E79FE3235}"/>
            </a:ext>
          </a:extLst>
        </xdr:cNvPr>
        <xdr:cNvSpPr/>
      </xdr:nvSpPr>
      <xdr:spPr>
        <a:xfrm>
          <a:off x="14325600" y="1386865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145051</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811FD275-F84E-41CF-8E9F-F8FE815D1508}"/>
            </a:ext>
          </a:extLst>
        </xdr:cNvPr>
        <xdr:cNvSpPr txBox="1"/>
      </xdr:nvSpPr>
      <xdr:spPr>
        <a:xfrm>
          <a:off x="14414500" y="1372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74168</xdr:rowOff>
    </xdr:from>
    <xdr:to>
      <xdr:col>81</xdr:col>
      <xdr:colOff>101600</xdr:colOff>
      <xdr:row>83</xdr:row>
      <xdr:rowOff>4318</xdr:rowOff>
    </xdr:to>
    <xdr:sp macro="" textlink="">
      <xdr:nvSpPr>
        <xdr:cNvPr id="770" name="楕円 769">
          <a:extLst>
            <a:ext uri="{FF2B5EF4-FFF2-40B4-BE49-F238E27FC236}">
              <a16:creationId xmlns:a16="http://schemas.microsoft.com/office/drawing/2014/main" id="{69A44891-101C-4044-B4FD-44084A275B31}"/>
            </a:ext>
          </a:extLst>
        </xdr:cNvPr>
        <xdr:cNvSpPr/>
      </xdr:nvSpPr>
      <xdr:spPr>
        <a:xfrm>
          <a:off x="13578840" y="138206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124968</xdr:rowOff>
    </xdr:from>
    <xdr:to>
      <xdr:col>85</xdr:col>
      <xdr:colOff>127000</xdr:colOff>
      <xdr:row>83</xdr:row>
      <xdr:rowOff>1524</xdr:rowOff>
    </xdr:to>
    <xdr:cxnSp macro="">
      <xdr:nvCxnSpPr>
        <xdr:cNvPr id="771" name="直線コネクタ 770">
          <a:extLst>
            <a:ext uri="{FF2B5EF4-FFF2-40B4-BE49-F238E27FC236}">
              <a16:creationId xmlns:a16="http://schemas.microsoft.com/office/drawing/2014/main" id="{3C0A558A-DBBF-421F-A190-65D5670019EF}"/>
            </a:ext>
          </a:extLst>
        </xdr:cNvPr>
        <xdr:cNvCxnSpPr/>
      </xdr:nvCxnSpPr>
      <xdr:spPr>
        <a:xfrm>
          <a:off x="13629640" y="13871448"/>
          <a:ext cx="74676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30735</xdr:rowOff>
    </xdr:from>
    <xdr:to>
      <xdr:col>76</xdr:col>
      <xdr:colOff>165100</xdr:colOff>
      <xdr:row>82</xdr:row>
      <xdr:rowOff>132335</xdr:rowOff>
    </xdr:to>
    <xdr:sp macro="" textlink="">
      <xdr:nvSpPr>
        <xdr:cNvPr id="772" name="楕円 771">
          <a:extLst>
            <a:ext uri="{FF2B5EF4-FFF2-40B4-BE49-F238E27FC236}">
              <a16:creationId xmlns:a16="http://schemas.microsoft.com/office/drawing/2014/main" id="{FF6F982E-CD3B-4A74-BF4F-1923D30AF069}"/>
            </a:ext>
          </a:extLst>
        </xdr:cNvPr>
        <xdr:cNvSpPr/>
      </xdr:nvSpPr>
      <xdr:spPr>
        <a:xfrm>
          <a:off x="12804140" y="1377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81535</xdr:rowOff>
    </xdr:from>
    <xdr:to>
      <xdr:col>81</xdr:col>
      <xdr:colOff>50800</xdr:colOff>
      <xdr:row>82</xdr:row>
      <xdr:rowOff>124968</xdr:rowOff>
    </xdr:to>
    <xdr:cxnSp macro="">
      <xdr:nvCxnSpPr>
        <xdr:cNvPr id="773" name="直線コネクタ 772">
          <a:extLst>
            <a:ext uri="{FF2B5EF4-FFF2-40B4-BE49-F238E27FC236}">
              <a16:creationId xmlns:a16="http://schemas.microsoft.com/office/drawing/2014/main" id="{7FE41814-7279-46B4-952F-997BD4161A4A}"/>
            </a:ext>
          </a:extLst>
        </xdr:cNvPr>
        <xdr:cNvCxnSpPr/>
      </xdr:nvCxnSpPr>
      <xdr:spPr>
        <a:xfrm>
          <a:off x="12854940" y="13828015"/>
          <a:ext cx="7747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67311</xdr:rowOff>
    </xdr:from>
    <xdr:to>
      <xdr:col>72</xdr:col>
      <xdr:colOff>38100</xdr:colOff>
      <xdr:row>82</xdr:row>
      <xdr:rowOff>168911</xdr:rowOff>
    </xdr:to>
    <xdr:sp macro="" textlink="">
      <xdr:nvSpPr>
        <xdr:cNvPr id="774" name="楕円 773">
          <a:extLst>
            <a:ext uri="{FF2B5EF4-FFF2-40B4-BE49-F238E27FC236}">
              <a16:creationId xmlns:a16="http://schemas.microsoft.com/office/drawing/2014/main" id="{952F7A45-3E79-40A4-8CD6-DCA087F4CF24}"/>
            </a:ext>
          </a:extLst>
        </xdr:cNvPr>
        <xdr:cNvSpPr/>
      </xdr:nvSpPr>
      <xdr:spPr>
        <a:xfrm>
          <a:off x="12029440" y="138137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81535</xdr:rowOff>
    </xdr:from>
    <xdr:to>
      <xdr:col>76</xdr:col>
      <xdr:colOff>114300</xdr:colOff>
      <xdr:row>82</xdr:row>
      <xdr:rowOff>118111</xdr:rowOff>
    </xdr:to>
    <xdr:cxnSp macro="">
      <xdr:nvCxnSpPr>
        <xdr:cNvPr id="775" name="直線コネクタ 774">
          <a:extLst>
            <a:ext uri="{FF2B5EF4-FFF2-40B4-BE49-F238E27FC236}">
              <a16:creationId xmlns:a16="http://schemas.microsoft.com/office/drawing/2014/main" id="{AF3475EE-F577-41A7-8E6D-4A270F852065}"/>
            </a:ext>
          </a:extLst>
        </xdr:cNvPr>
        <xdr:cNvCxnSpPr/>
      </xdr:nvCxnSpPr>
      <xdr:spPr>
        <a:xfrm flipV="1">
          <a:off x="12072620" y="13828015"/>
          <a:ext cx="7823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158750</xdr:rowOff>
    </xdr:from>
    <xdr:to>
      <xdr:col>67</xdr:col>
      <xdr:colOff>101600</xdr:colOff>
      <xdr:row>82</xdr:row>
      <xdr:rowOff>88900</xdr:rowOff>
    </xdr:to>
    <xdr:sp macro="" textlink="">
      <xdr:nvSpPr>
        <xdr:cNvPr id="776" name="楕円 775">
          <a:extLst>
            <a:ext uri="{FF2B5EF4-FFF2-40B4-BE49-F238E27FC236}">
              <a16:creationId xmlns:a16="http://schemas.microsoft.com/office/drawing/2014/main" id="{9868E19C-0EAF-4F7C-93F1-A577C4AD8D38}"/>
            </a:ext>
          </a:extLst>
        </xdr:cNvPr>
        <xdr:cNvSpPr/>
      </xdr:nvSpPr>
      <xdr:spPr>
        <a:xfrm>
          <a:off x="11231880" y="13737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38100</xdr:rowOff>
    </xdr:from>
    <xdr:to>
      <xdr:col>71</xdr:col>
      <xdr:colOff>177800</xdr:colOff>
      <xdr:row>82</xdr:row>
      <xdr:rowOff>118111</xdr:rowOff>
    </xdr:to>
    <xdr:cxnSp macro="">
      <xdr:nvCxnSpPr>
        <xdr:cNvPr id="777" name="直線コネクタ 776">
          <a:extLst>
            <a:ext uri="{FF2B5EF4-FFF2-40B4-BE49-F238E27FC236}">
              <a16:creationId xmlns:a16="http://schemas.microsoft.com/office/drawing/2014/main" id="{B5D1B08F-70E0-40FC-BA75-A5D68C1083CD}"/>
            </a:ext>
          </a:extLst>
        </xdr:cNvPr>
        <xdr:cNvCxnSpPr/>
      </xdr:nvCxnSpPr>
      <xdr:spPr>
        <a:xfrm>
          <a:off x="11282680" y="13784580"/>
          <a:ext cx="78994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27449</xdr:rowOff>
    </xdr:from>
    <xdr:ext cx="405111" cy="259045"/>
    <xdr:sp macro="" textlink="">
      <xdr:nvSpPr>
        <xdr:cNvPr id="778" name="n_1aveValue【消防施設】&#10;有形固定資産減価償却率">
          <a:extLst>
            <a:ext uri="{FF2B5EF4-FFF2-40B4-BE49-F238E27FC236}">
              <a16:creationId xmlns:a16="http://schemas.microsoft.com/office/drawing/2014/main" id="{A5769D2F-9ECF-4156-A9D3-D02AE3D5F8FE}"/>
            </a:ext>
          </a:extLst>
        </xdr:cNvPr>
        <xdr:cNvSpPr txBox="1"/>
      </xdr:nvSpPr>
      <xdr:spPr>
        <a:xfrm>
          <a:off x="13437244" y="141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779" name="n_2aveValue【消防施設】&#10;有形固定資産減価償却率">
          <a:extLst>
            <a:ext uri="{FF2B5EF4-FFF2-40B4-BE49-F238E27FC236}">
              <a16:creationId xmlns:a16="http://schemas.microsoft.com/office/drawing/2014/main" id="{EC3AF150-2772-4D01-A5BC-C2A67AD510AC}"/>
            </a:ext>
          </a:extLst>
        </xdr:cNvPr>
        <xdr:cNvSpPr txBox="1"/>
      </xdr:nvSpPr>
      <xdr:spPr>
        <a:xfrm>
          <a:off x="12675244" y="1407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169181</xdr:rowOff>
    </xdr:from>
    <xdr:ext cx="405111" cy="259045"/>
    <xdr:sp macro="" textlink="">
      <xdr:nvSpPr>
        <xdr:cNvPr id="780" name="n_3aveValue【消防施設】&#10;有形固定資産減価償却率">
          <a:extLst>
            <a:ext uri="{FF2B5EF4-FFF2-40B4-BE49-F238E27FC236}">
              <a16:creationId xmlns:a16="http://schemas.microsoft.com/office/drawing/2014/main" id="{A4A40CC8-5415-47C6-BED3-6924620AE263}"/>
            </a:ext>
          </a:extLst>
        </xdr:cNvPr>
        <xdr:cNvSpPr txBox="1"/>
      </xdr:nvSpPr>
      <xdr:spPr>
        <a:xfrm>
          <a:off x="11900544" y="14083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144035</xdr:rowOff>
    </xdr:from>
    <xdr:ext cx="405111" cy="259045"/>
    <xdr:sp macro="" textlink="">
      <xdr:nvSpPr>
        <xdr:cNvPr id="781" name="n_4aveValue【消防施設】&#10;有形固定資産減価償却率">
          <a:extLst>
            <a:ext uri="{FF2B5EF4-FFF2-40B4-BE49-F238E27FC236}">
              <a16:creationId xmlns:a16="http://schemas.microsoft.com/office/drawing/2014/main" id="{87C4E168-F667-4DD3-B1F1-BDF8AB8D8612}"/>
            </a:ext>
          </a:extLst>
        </xdr:cNvPr>
        <xdr:cNvSpPr txBox="1"/>
      </xdr:nvSpPr>
      <xdr:spPr>
        <a:xfrm>
          <a:off x="11102984" y="1405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20845</xdr:rowOff>
    </xdr:from>
    <xdr:ext cx="405111" cy="259045"/>
    <xdr:sp macro="" textlink="">
      <xdr:nvSpPr>
        <xdr:cNvPr id="782" name="n_1mainValue【消防施設】&#10;有形固定資産減価償却率">
          <a:extLst>
            <a:ext uri="{FF2B5EF4-FFF2-40B4-BE49-F238E27FC236}">
              <a16:creationId xmlns:a16="http://schemas.microsoft.com/office/drawing/2014/main" id="{E1BA8A88-87C4-4839-8CB6-03ABA0A01264}"/>
            </a:ext>
          </a:extLst>
        </xdr:cNvPr>
        <xdr:cNvSpPr txBox="1"/>
      </xdr:nvSpPr>
      <xdr:spPr>
        <a:xfrm>
          <a:off x="13437244" y="1359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148862</xdr:rowOff>
    </xdr:from>
    <xdr:ext cx="405111" cy="259045"/>
    <xdr:sp macro="" textlink="">
      <xdr:nvSpPr>
        <xdr:cNvPr id="783" name="n_2mainValue【消防施設】&#10;有形固定資産減価償却率">
          <a:extLst>
            <a:ext uri="{FF2B5EF4-FFF2-40B4-BE49-F238E27FC236}">
              <a16:creationId xmlns:a16="http://schemas.microsoft.com/office/drawing/2014/main" id="{AF381218-C728-43FE-BA19-5B6A23B67DBF}"/>
            </a:ext>
          </a:extLst>
        </xdr:cNvPr>
        <xdr:cNvSpPr txBox="1"/>
      </xdr:nvSpPr>
      <xdr:spPr>
        <a:xfrm>
          <a:off x="12675244" y="13560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13988</xdr:rowOff>
    </xdr:from>
    <xdr:ext cx="405111" cy="259045"/>
    <xdr:sp macro="" textlink="">
      <xdr:nvSpPr>
        <xdr:cNvPr id="784" name="n_3mainValue【消防施設】&#10;有形固定資産減価償却率">
          <a:extLst>
            <a:ext uri="{FF2B5EF4-FFF2-40B4-BE49-F238E27FC236}">
              <a16:creationId xmlns:a16="http://schemas.microsoft.com/office/drawing/2014/main" id="{FBEEE928-B093-4528-AE13-5B1BBC10FA2B}"/>
            </a:ext>
          </a:extLst>
        </xdr:cNvPr>
        <xdr:cNvSpPr txBox="1"/>
      </xdr:nvSpPr>
      <xdr:spPr>
        <a:xfrm>
          <a:off x="11900544" y="13592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105427</xdr:rowOff>
    </xdr:from>
    <xdr:ext cx="405111" cy="259045"/>
    <xdr:sp macro="" textlink="">
      <xdr:nvSpPr>
        <xdr:cNvPr id="785" name="n_4mainValue【消防施設】&#10;有形固定資産減価償却率">
          <a:extLst>
            <a:ext uri="{FF2B5EF4-FFF2-40B4-BE49-F238E27FC236}">
              <a16:creationId xmlns:a16="http://schemas.microsoft.com/office/drawing/2014/main" id="{31F4E8FB-E102-403E-B78F-3472F3034706}"/>
            </a:ext>
          </a:extLst>
        </xdr:cNvPr>
        <xdr:cNvSpPr txBox="1"/>
      </xdr:nvSpPr>
      <xdr:spPr>
        <a:xfrm>
          <a:off x="1110298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EE13A816-B04B-4295-BC74-1753D119250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08ED307C-77C5-4507-A620-8C0652AE0649}"/>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2A8C3091-1C00-458F-8C99-6641898CA53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58F001B7-02F3-4CCC-8223-2190D005302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2F6716D7-C125-4304-A3C2-0CE5BC23937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14BA5E67-9866-46D2-B9F0-AC1A463B5E3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1F1B0C76-CB8F-4B41-959C-F7D4F4FC6C3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532C341B-1792-421C-8168-2EC1D088215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5ED78C24-64CC-43AE-A788-A9544AECF7E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7816754F-5F05-41C5-9E11-21465353B932}"/>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796" name="テキスト ボックス 795">
          <a:extLst>
            <a:ext uri="{FF2B5EF4-FFF2-40B4-BE49-F238E27FC236}">
              <a16:creationId xmlns:a16="http://schemas.microsoft.com/office/drawing/2014/main" id="{6AFFFAF0-AFD2-4616-A9FE-873C651D028C}"/>
            </a:ext>
          </a:extLst>
        </xdr:cNvPr>
        <xdr:cNvSpPr txBox="1"/>
      </xdr:nvSpPr>
      <xdr:spPr>
        <a:xfrm>
          <a:off x="1569484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797" name="直線コネクタ 796">
          <a:extLst>
            <a:ext uri="{FF2B5EF4-FFF2-40B4-BE49-F238E27FC236}">
              <a16:creationId xmlns:a16="http://schemas.microsoft.com/office/drawing/2014/main" id="{90F1F268-8A47-42AF-80DB-F8BBF5AD83FA}"/>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8" name="テキスト ボックス 797">
          <a:extLst>
            <a:ext uri="{FF2B5EF4-FFF2-40B4-BE49-F238E27FC236}">
              <a16:creationId xmlns:a16="http://schemas.microsoft.com/office/drawing/2014/main" id="{415D1202-48DD-4818-8A3C-538DF0974AE4}"/>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9" name="直線コネクタ 798">
          <a:extLst>
            <a:ext uri="{FF2B5EF4-FFF2-40B4-BE49-F238E27FC236}">
              <a16:creationId xmlns:a16="http://schemas.microsoft.com/office/drawing/2014/main" id="{4AEDEE2D-57DB-4EA8-A251-45AC254D8EB5}"/>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800" name="テキスト ボックス 799">
          <a:extLst>
            <a:ext uri="{FF2B5EF4-FFF2-40B4-BE49-F238E27FC236}">
              <a16:creationId xmlns:a16="http://schemas.microsoft.com/office/drawing/2014/main" id="{69D4842B-00DD-40A7-9B8F-8420A59397BE}"/>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1" name="直線コネクタ 800">
          <a:extLst>
            <a:ext uri="{FF2B5EF4-FFF2-40B4-BE49-F238E27FC236}">
              <a16:creationId xmlns:a16="http://schemas.microsoft.com/office/drawing/2014/main" id="{0D10523E-8D87-4E2A-AABB-1D512DE8D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2" name="テキスト ボックス 801">
          <a:extLst>
            <a:ext uri="{FF2B5EF4-FFF2-40B4-BE49-F238E27FC236}">
              <a16:creationId xmlns:a16="http://schemas.microsoft.com/office/drawing/2014/main" id="{53441212-9877-40AC-A2DA-8F1991A9EEB9}"/>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3" name="直線コネクタ 802">
          <a:extLst>
            <a:ext uri="{FF2B5EF4-FFF2-40B4-BE49-F238E27FC236}">
              <a16:creationId xmlns:a16="http://schemas.microsoft.com/office/drawing/2014/main" id="{4885F9F1-9B03-446A-8784-D1C30E4C9E35}"/>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4" name="テキスト ボックス 803">
          <a:extLst>
            <a:ext uri="{FF2B5EF4-FFF2-40B4-BE49-F238E27FC236}">
              <a16:creationId xmlns:a16="http://schemas.microsoft.com/office/drawing/2014/main" id="{BAAC5765-36B3-42D2-AA8B-B49C56E5519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5" name="直線コネクタ 804">
          <a:extLst>
            <a:ext uri="{FF2B5EF4-FFF2-40B4-BE49-F238E27FC236}">
              <a16:creationId xmlns:a16="http://schemas.microsoft.com/office/drawing/2014/main" id="{A753730E-F322-4A37-94E0-73E03A5A0EED}"/>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6" name="テキスト ボックス 805">
          <a:extLst>
            <a:ext uri="{FF2B5EF4-FFF2-40B4-BE49-F238E27FC236}">
              <a16:creationId xmlns:a16="http://schemas.microsoft.com/office/drawing/2014/main" id="{CD3BE7D7-F939-44E2-977A-C903ABE6A5E1}"/>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7" name="直線コネクタ 806">
          <a:extLst>
            <a:ext uri="{FF2B5EF4-FFF2-40B4-BE49-F238E27FC236}">
              <a16:creationId xmlns:a16="http://schemas.microsoft.com/office/drawing/2014/main" id="{1D1332EF-5DBC-416A-98CB-5DE2C42A7A3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8" name="テキスト ボックス 807">
          <a:extLst>
            <a:ext uri="{FF2B5EF4-FFF2-40B4-BE49-F238E27FC236}">
              <a16:creationId xmlns:a16="http://schemas.microsoft.com/office/drawing/2014/main" id="{75DA8053-D987-452A-8EB3-264210E9BC77}"/>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9" name="【消防施設】&#10;一人当たり面積グラフ枠">
          <a:extLst>
            <a:ext uri="{FF2B5EF4-FFF2-40B4-BE49-F238E27FC236}">
              <a16:creationId xmlns:a16="http://schemas.microsoft.com/office/drawing/2014/main" id="{04E00726-9330-4F71-8C39-5DF2572A47DF}"/>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95250</xdr:rowOff>
    </xdr:to>
    <xdr:cxnSp macro="">
      <xdr:nvCxnSpPr>
        <xdr:cNvPr id="810" name="直線コネクタ 809">
          <a:extLst>
            <a:ext uri="{FF2B5EF4-FFF2-40B4-BE49-F238E27FC236}">
              <a16:creationId xmlns:a16="http://schemas.microsoft.com/office/drawing/2014/main" id="{E95B530E-3C95-4425-A8AC-9A4BC9CD47D8}"/>
            </a:ext>
          </a:extLst>
        </xdr:cNvPr>
        <xdr:cNvCxnSpPr/>
      </xdr:nvCxnSpPr>
      <xdr:spPr>
        <a:xfrm flipV="1">
          <a:off x="19509104" y="1307592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11" name="【消防施設】&#10;一人当たり面積最小値テキスト">
          <a:extLst>
            <a:ext uri="{FF2B5EF4-FFF2-40B4-BE49-F238E27FC236}">
              <a16:creationId xmlns:a16="http://schemas.microsoft.com/office/drawing/2014/main" id="{6E38EE16-48DB-454D-8CAB-D242E78CC945}"/>
            </a:ext>
          </a:extLst>
        </xdr:cNvPr>
        <xdr:cNvSpPr txBox="1"/>
      </xdr:nvSpPr>
      <xdr:spPr>
        <a:xfrm>
          <a:off x="19547840" y="1451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12" name="直線コネクタ 811">
          <a:extLst>
            <a:ext uri="{FF2B5EF4-FFF2-40B4-BE49-F238E27FC236}">
              <a16:creationId xmlns:a16="http://schemas.microsoft.com/office/drawing/2014/main" id="{0FD59CE9-C620-4330-9527-0E10B6ADAB9E}"/>
            </a:ext>
          </a:extLst>
        </xdr:cNvPr>
        <xdr:cNvCxnSpPr/>
      </xdr:nvCxnSpPr>
      <xdr:spPr>
        <a:xfrm>
          <a:off x="19443700" y="14512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3" name="【消防施設】&#10;一人当たり面積最大値テキスト">
          <a:extLst>
            <a:ext uri="{FF2B5EF4-FFF2-40B4-BE49-F238E27FC236}">
              <a16:creationId xmlns:a16="http://schemas.microsoft.com/office/drawing/2014/main" id="{5F418DC7-6252-46C1-AF89-7F988505C787}"/>
            </a:ext>
          </a:extLst>
        </xdr:cNvPr>
        <xdr:cNvSpPr txBox="1"/>
      </xdr:nvSpPr>
      <xdr:spPr>
        <a:xfrm>
          <a:off x="19547840" y="128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4" name="直線コネクタ 813">
          <a:extLst>
            <a:ext uri="{FF2B5EF4-FFF2-40B4-BE49-F238E27FC236}">
              <a16:creationId xmlns:a16="http://schemas.microsoft.com/office/drawing/2014/main" id="{FD44BC74-D9F2-461C-8AB2-5AD04B995ACC}"/>
            </a:ext>
          </a:extLst>
        </xdr:cNvPr>
        <xdr:cNvCxnSpPr/>
      </xdr:nvCxnSpPr>
      <xdr:spPr>
        <a:xfrm>
          <a:off x="19443700" y="1307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815" name="【消防施設】&#10;一人当たり面積平均値テキスト">
          <a:extLst>
            <a:ext uri="{FF2B5EF4-FFF2-40B4-BE49-F238E27FC236}">
              <a16:creationId xmlns:a16="http://schemas.microsoft.com/office/drawing/2014/main" id="{B88BAB83-CF71-4100-A807-A3AF5511CFFF}"/>
            </a:ext>
          </a:extLst>
        </xdr:cNvPr>
        <xdr:cNvSpPr txBox="1"/>
      </xdr:nvSpPr>
      <xdr:spPr>
        <a:xfrm>
          <a:off x="19547840" y="13775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816" name="フローチャート: 判断 815">
          <a:extLst>
            <a:ext uri="{FF2B5EF4-FFF2-40B4-BE49-F238E27FC236}">
              <a16:creationId xmlns:a16="http://schemas.microsoft.com/office/drawing/2014/main" id="{D7001DBE-EE53-46F5-ABAB-7E3A8327726E}"/>
            </a:ext>
          </a:extLst>
        </xdr:cNvPr>
        <xdr:cNvSpPr/>
      </xdr:nvSpPr>
      <xdr:spPr>
        <a:xfrm>
          <a:off x="1945894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817" name="フローチャート: 判断 816">
          <a:extLst>
            <a:ext uri="{FF2B5EF4-FFF2-40B4-BE49-F238E27FC236}">
              <a16:creationId xmlns:a16="http://schemas.microsoft.com/office/drawing/2014/main" id="{6F254E84-5F9E-4E4F-9C91-025DFE5652B5}"/>
            </a:ext>
          </a:extLst>
        </xdr:cNvPr>
        <xdr:cNvSpPr/>
      </xdr:nvSpPr>
      <xdr:spPr>
        <a:xfrm>
          <a:off x="1873504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818" name="フローチャート: 判断 817">
          <a:extLst>
            <a:ext uri="{FF2B5EF4-FFF2-40B4-BE49-F238E27FC236}">
              <a16:creationId xmlns:a16="http://schemas.microsoft.com/office/drawing/2014/main" id="{21773D29-D6D8-4945-86AD-EF8BADCF7A29}"/>
            </a:ext>
          </a:extLst>
        </xdr:cNvPr>
        <xdr:cNvSpPr/>
      </xdr:nvSpPr>
      <xdr:spPr>
        <a:xfrm>
          <a:off x="179374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819" name="フローチャート: 判断 818">
          <a:extLst>
            <a:ext uri="{FF2B5EF4-FFF2-40B4-BE49-F238E27FC236}">
              <a16:creationId xmlns:a16="http://schemas.microsoft.com/office/drawing/2014/main" id="{9C0AC041-F254-4B93-8B42-58BAF1AA3EEC}"/>
            </a:ext>
          </a:extLst>
        </xdr:cNvPr>
        <xdr:cNvSpPr/>
      </xdr:nvSpPr>
      <xdr:spPr>
        <a:xfrm>
          <a:off x="171627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820" name="フローチャート: 判断 819">
          <a:extLst>
            <a:ext uri="{FF2B5EF4-FFF2-40B4-BE49-F238E27FC236}">
              <a16:creationId xmlns:a16="http://schemas.microsoft.com/office/drawing/2014/main" id="{10A57F2F-03C3-4443-A466-143A8E0D3D47}"/>
            </a:ext>
          </a:extLst>
        </xdr:cNvPr>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5A7E964D-6875-46D2-A793-86DA4AA98409}"/>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DFBB055E-B49C-4C6B-A2D6-B80DD8A7A0DC}"/>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638D7193-61B1-448B-B7C3-310F7F0D45B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CA8F401B-9934-496C-BE63-A39A67F5951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AC7D78FA-E428-4635-ABC6-601D3CFB8CD1}"/>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6" name="楕円 825">
          <a:extLst>
            <a:ext uri="{FF2B5EF4-FFF2-40B4-BE49-F238E27FC236}">
              <a16:creationId xmlns:a16="http://schemas.microsoft.com/office/drawing/2014/main" id="{4A40A710-DBB5-4853-A014-9FE287FE750A}"/>
            </a:ext>
          </a:extLst>
        </xdr:cNvPr>
        <xdr:cNvSpPr/>
      </xdr:nvSpPr>
      <xdr:spPr>
        <a:xfrm>
          <a:off x="1945894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7" name="【消防施設】&#10;一人当たり面積該当値テキスト">
          <a:extLst>
            <a:ext uri="{FF2B5EF4-FFF2-40B4-BE49-F238E27FC236}">
              <a16:creationId xmlns:a16="http://schemas.microsoft.com/office/drawing/2014/main" id="{797C82F3-AC21-4622-BCD3-1D2FBBDBBDEB}"/>
            </a:ext>
          </a:extLst>
        </xdr:cNvPr>
        <xdr:cNvSpPr txBox="1"/>
      </xdr:nvSpPr>
      <xdr:spPr>
        <a:xfrm>
          <a:off x="19547840" y="143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8" name="楕円 827">
          <a:extLst>
            <a:ext uri="{FF2B5EF4-FFF2-40B4-BE49-F238E27FC236}">
              <a16:creationId xmlns:a16="http://schemas.microsoft.com/office/drawing/2014/main" id="{6C50481D-9239-4B35-B716-14B336B63890}"/>
            </a:ext>
          </a:extLst>
        </xdr:cNvPr>
        <xdr:cNvSpPr/>
      </xdr:nvSpPr>
      <xdr:spPr>
        <a:xfrm>
          <a:off x="18735040" y="144614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9" name="直線コネクタ 828">
          <a:extLst>
            <a:ext uri="{FF2B5EF4-FFF2-40B4-BE49-F238E27FC236}">
              <a16:creationId xmlns:a16="http://schemas.microsoft.com/office/drawing/2014/main" id="{A3666AB3-6740-4B5F-A8CB-A883947769C6}"/>
            </a:ext>
          </a:extLst>
        </xdr:cNvPr>
        <xdr:cNvCxnSpPr/>
      </xdr:nvCxnSpPr>
      <xdr:spPr>
        <a:xfrm>
          <a:off x="18778220" y="145122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30" name="楕円 829">
          <a:extLst>
            <a:ext uri="{FF2B5EF4-FFF2-40B4-BE49-F238E27FC236}">
              <a16:creationId xmlns:a16="http://schemas.microsoft.com/office/drawing/2014/main" id="{BC808623-6A7D-4880-8ECA-6169A677FF45}"/>
            </a:ext>
          </a:extLst>
        </xdr:cNvPr>
        <xdr:cNvSpPr/>
      </xdr:nvSpPr>
      <xdr:spPr>
        <a:xfrm>
          <a:off x="1793748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31" name="直線コネクタ 830">
          <a:extLst>
            <a:ext uri="{FF2B5EF4-FFF2-40B4-BE49-F238E27FC236}">
              <a16:creationId xmlns:a16="http://schemas.microsoft.com/office/drawing/2014/main" id="{1B0E07FE-4574-49DB-8229-9BD5D5BD19FD}"/>
            </a:ext>
          </a:extLst>
        </xdr:cNvPr>
        <xdr:cNvCxnSpPr/>
      </xdr:nvCxnSpPr>
      <xdr:spPr>
        <a:xfrm>
          <a:off x="17988280" y="145122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32" name="楕円 831">
          <a:extLst>
            <a:ext uri="{FF2B5EF4-FFF2-40B4-BE49-F238E27FC236}">
              <a16:creationId xmlns:a16="http://schemas.microsoft.com/office/drawing/2014/main" id="{C5367E4E-FA2B-4A1C-9568-280D6453BFD5}"/>
            </a:ext>
          </a:extLst>
        </xdr:cNvPr>
        <xdr:cNvSpPr/>
      </xdr:nvSpPr>
      <xdr:spPr>
        <a:xfrm>
          <a:off x="1716278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33" name="直線コネクタ 832">
          <a:extLst>
            <a:ext uri="{FF2B5EF4-FFF2-40B4-BE49-F238E27FC236}">
              <a16:creationId xmlns:a16="http://schemas.microsoft.com/office/drawing/2014/main" id="{02DD72AD-1275-467E-BD67-0DEA7933417C}"/>
            </a:ext>
          </a:extLst>
        </xdr:cNvPr>
        <xdr:cNvCxnSpPr/>
      </xdr:nvCxnSpPr>
      <xdr:spPr>
        <a:xfrm>
          <a:off x="17213580" y="145122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34" name="楕円 833">
          <a:extLst>
            <a:ext uri="{FF2B5EF4-FFF2-40B4-BE49-F238E27FC236}">
              <a16:creationId xmlns:a16="http://schemas.microsoft.com/office/drawing/2014/main" id="{0132CC5D-D733-4615-9AB5-C69FD13E388F}"/>
            </a:ext>
          </a:extLst>
        </xdr:cNvPr>
        <xdr:cNvSpPr/>
      </xdr:nvSpPr>
      <xdr:spPr>
        <a:xfrm>
          <a:off x="16388080" y="144081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95250</xdr:rowOff>
    </xdr:to>
    <xdr:cxnSp macro="">
      <xdr:nvCxnSpPr>
        <xdr:cNvPr id="835" name="直線コネクタ 834">
          <a:extLst>
            <a:ext uri="{FF2B5EF4-FFF2-40B4-BE49-F238E27FC236}">
              <a16:creationId xmlns:a16="http://schemas.microsoft.com/office/drawing/2014/main" id="{AD95F349-8D4E-41D5-9198-401015D65EF3}"/>
            </a:ext>
          </a:extLst>
        </xdr:cNvPr>
        <xdr:cNvCxnSpPr/>
      </xdr:nvCxnSpPr>
      <xdr:spPr>
        <a:xfrm>
          <a:off x="16431260" y="14455140"/>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836" name="n_1aveValue【消防施設】&#10;一人当たり面積">
          <a:extLst>
            <a:ext uri="{FF2B5EF4-FFF2-40B4-BE49-F238E27FC236}">
              <a16:creationId xmlns:a16="http://schemas.microsoft.com/office/drawing/2014/main" id="{89270B27-4F92-49CB-BA47-DAB8D63FAED3}"/>
            </a:ext>
          </a:extLst>
        </xdr:cNvPr>
        <xdr:cNvSpPr txBox="1"/>
      </xdr:nvSpPr>
      <xdr:spPr>
        <a:xfrm>
          <a:off x="1856112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837" name="n_2aveValue【消防施設】&#10;一人当たり面積">
          <a:extLst>
            <a:ext uri="{FF2B5EF4-FFF2-40B4-BE49-F238E27FC236}">
              <a16:creationId xmlns:a16="http://schemas.microsoft.com/office/drawing/2014/main" id="{5C618815-E047-473A-A527-25D1793A2FB4}"/>
            </a:ext>
          </a:extLst>
        </xdr:cNvPr>
        <xdr:cNvSpPr txBox="1"/>
      </xdr:nvSpPr>
      <xdr:spPr>
        <a:xfrm>
          <a:off x="177762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124477</xdr:rowOff>
    </xdr:from>
    <xdr:ext cx="469744" cy="259045"/>
    <xdr:sp macro="" textlink="">
      <xdr:nvSpPr>
        <xdr:cNvPr id="838" name="n_3aveValue【消防施設】&#10;一人当たり面積">
          <a:extLst>
            <a:ext uri="{FF2B5EF4-FFF2-40B4-BE49-F238E27FC236}">
              <a16:creationId xmlns:a16="http://schemas.microsoft.com/office/drawing/2014/main" id="{FA8762A1-E94B-47FF-9C98-2A25257EBE0B}"/>
            </a:ext>
          </a:extLst>
        </xdr:cNvPr>
        <xdr:cNvSpPr txBox="1"/>
      </xdr:nvSpPr>
      <xdr:spPr>
        <a:xfrm>
          <a:off x="170015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839" name="n_4aveValue【消防施設】&#10;一人当たり面積">
          <a:extLst>
            <a:ext uri="{FF2B5EF4-FFF2-40B4-BE49-F238E27FC236}">
              <a16:creationId xmlns:a16="http://schemas.microsoft.com/office/drawing/2014/main" id="{6EA3363E-3A7A-4AEF-B30F-DD92E0F3084F}"/>
            </a:ext>
          </a:extLst>
        </xdr:cNvPr>
        <xdr:cNvSpPr txBox="1"/>
      </xdr:nvSpPr>
      <xdr:spPr>
        <a:xfrm>
          <a:off x="162268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40" name="n_1mainValue【消防施設】&#10;一人当たり面積">
          <a:extLst>
            <a:ext uri="{FF2B5EF4-FFF2-40B4-BE49-F238E27FC236}">
              <a16:creationId xmlns:a16="http://schemas.microsoft.com/office/drawing/2014/main" id="{55F60C66-3F93-4264-B668-F13AEDB736DD}"/>
            </a:ext>
          </a:extLst>
        </xdr:cNvPr>
        <xdr:cNvSpPr txBox="1"/>
      </xdr:nvSpPr>
      <xdr:spPr>
        <a:xfrm>
          <a:off x="1856112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41" name="n_2mainValue【消防施設】&#10;一人当たり面積">
          <a:extLst>
            <a:ext uri="{FF2B5EF4-FFF2-40B4-BE49-F238E27FC236}">
              <a16:creationId xmlns:a16="http://schemas.microsoft.com/office/drawing/2014/main" id="{FD3E907A-1652-45E9-B962-6304F1EF908C}"/>
            </a:ext>
          </a:extLst>
        </xdr:cNvPr>
        <xdr:cNvSpPr txBox="1"/>
      </xdr:nvSpPr>
      <xdr:spPr>
        <a:xfrm>
          <a:off x="1777626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42" name="n_3mainValue【消防施設】&#10;一人当たり面積">
          <a:extLst>
            <a:ext uri="{FF2B5EF4-FFF2-40B4-BE49-F238E27FC236}">
              <a16:creationId xmlns:a16="http://schemas.microsoft.com/office/drawing/2014/main" id="{9D5D404C-60D7-4BF0-AAC2-0DCA1E3FFADA}"/>
            </a:ext>
          </a:extLst>
        </xdr:cNvPr>
        <xdr:cNvSpPr txBox="1"/>
      </xdr:nvSpPr>
      <xdr:spPr>
        <a:xfrm>
          <a:off x="1700156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43" name="n_4mainValue【消防施設】&#10;一人当たり面積">
          <a:extLst>
            <a:ext uri="{FF2B5EF4-FFF2-40B4-BE49-F238E27FC236}">
              <a16:creationId xmlns:a16="http://schemas.microsoft.com/office/drawing/2014/main" id="{BBCEC65D-FAC4-42C3-BEA3-B37A5218DD12}"/>
            </a:ext>
          </a:extLst>
        </xdr:cNvPr>
        <xdr:cNvSpPr txBox="1"/>
      </xdr:nvSpPr>
      <xdr:spPr>
        <a:xfrm>
          <a:off x="16226867"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4" name="正方形/長方形 843">
          <a:extLst>
            <a:ext uri="{FF2B5EF4-FFF2-40B4-BE49-F238E27FC236}">
              <a16:creationId xmlns:a16="http://schemas.microsoft.com/office/drawing/2014/main" id="{04B8A9DD-7B08-4A93-813B-7035B63B213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5" name="正方形/長方形 844">
          <a:extLst>
            <a:ext uri="{FF2B5EF4-FFF2-40B4-BE49-F238E27FC236}">
              <a16:creationId xmlns:a16="http://schemas.microsoft.com/office/drawing/2014/main" id="{B483B7EC-CC55-4CC5-950C-C227A5D8004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6" name="正方形/長方形 845">
          <a:extLst>
            <a:ext uri="{FF2B5EF4-FFF2-40B4-BE49-F238E27FC236}">
              <a16:creationId xmlns:a16="http://schemas.microsoft.com/office/drawing/2014/main" id="{840D62E0-0484-47D6-BEA0-7A108CEF66E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7" name="正方形/長方形 846">
          <a:extLst>
            <a:ext uri="{FF2B5EF4-FFF2-40B4-BE49-F238E27FC236}">
              <a16:creationId xmlns:a16="http://schemas.microsoft.com/office/drawing/2014/main" id="{00DF174D-BE4D-4417-922F-78E5F7CF3A9A}"/>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8" name="正方形/長方形 847">
          <a:extLst>
            <a:ext uri="{FF2B5EF4-FFF2-40B4-BE49-F238E27FC236}">
              <a16:creationId xmlns:a16="http://schemas.microsoft.com/office/drawing/2014/main" id="{A75AE3DB-3A04-4226-8553-06D6B36046EB}"/>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9" name="正方形/長方形 848">
          <a:extLst>
            <a:ext uri="{FF2B5EF4-FFF2-40B4-BE49-F238E27FC236}">
              <a16:creationId xmlns:a16="http://schemas.microsoft.com/office/drawing/2014/main" id="{937F4512-1EF1-4CED-B0BF-0C3F0661014C}"/>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0" name="正方形/長方形 849">
          <a:extLst>
            <a:ext uri="{FF2B5EF4-FFF2-40B4-BE49-F238E27FC236}">
              <a16:creationId xmlns:a16="http://schemas.microsoft.com/office/drawing/2014/main" id="{A328772D-16A2-4093-B020-D03B5BC4D63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正方形/長方形 850">
          <a:extLst>
            <a:ext uri="{FF2B5EF4-FFF2-40B4-BE49-F238E27FC236}">
              <a16:creationId xmlns:a16="http://schemas.microsoft.com/office/drawing/2014/main" id="{2C14FBF4-EBB5-4D87-B688-665AECB08F5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2" name="テキスト ボックス 851">
          <a:extLst>
            <a:ext uri="{FF2B5EF4-FFF2-40B4-BE49-F238E27FC236}">
              <a16:creationId xmlns:a16="http://schemas.microsoft.com/office/drawing/2014/main" id="{3B404860-4EFE-48CC-9A0E-2ABC77E3C39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3" name="直線コネクタ 852">
          <a:extLst>
            <a:ext uri="{FF2B5EF4-FFF2-40B4-BE49-F238E27FC236}">
              <a16:creationId xmlns:a16="http://schemas.microsoft.com/office/drawing/2014/main" id="{6C212874-7E5D-4DE4-81DB-01119C9F514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4" name="テキスト ボックス 853">
          <a:extLst>
            <a:ext uri="{FF2B5EF4-FFF2-40B4-BE49-F238E27FC236}">
              <a16:creationId xmlns:a16="http://schemas.microsoft.com/office/drawing/2014/main" id="{DD0699D2-EDEF-401A-9DAE-C2842DBAE57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5" name="直線コネクタ 854">
          <a:extLst>
            <a:ext uri="{FF2B5EF4-FFF2-40B4-BE49-F238E27FC236}">
              <a16:creationId xmlns:a16="http://schemas.microsoft.com/office/drawing/2014/main" id="{20A5CC07-2B1E-478F-8705-A0294D1ABBC2}"/>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6" name="テキスト ボックス 855">
          <a:extLst>
            <a:ext uri="{FF2B5EF4-FFF2-40B4-BE49-F238E27FC236}">
              <a16:creationId xmlns:a16="http://schemas.microsoft.com/office/drawing/2014/main" id="{5B7B101E-8F90-44EB-AFA3-5C4106D88421}"/>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7" name="直線コネクタ 856">
          <a:extLst>
            <a:ext uri="{FF2B5EF4-FFF2-40B4-BE49-F238E27FC236}">
              <a16:creationId xmlns:a16="http://schemas.microsoft.com/office/drawing/2014/main" id="{200B42E8-61C3-4379-A43B-4530F64B8873}"/>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8" name="テキスト ボックス 857">
          <a:extLst>
            <a:ext uri="{FF2B5EF4-FFF2-40B4-BE49-F238E27FC236}">
              <a16:creationId xmlns:a16="http://schemas.microsoft.com/office/drawing/2014/main" id="{BC8BB462-3627-4D1B-AE77-49D7C91D5F1E}"/>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9" name="直線コネクタ 858">
          <a:extLst>
            <a:ext uri="{FF2B5EF4-FFF2-40B4-BE49-F238E27FC236}">
              <a16:creationId xmlns:a16="http://schemas.microsoft.com/office/drawing/2014/main" id="{CE648DD4-21C6-4D77-8BE6-8DB7D88B1FED}"/>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0" name="テキスト ボックス 859">
          <a:extLst>
            <a:ext uri="{FF2B5EF4-FFF2-40B4-BE49-F238E27FC236}">
              <a16:creationId xmlns:a16="http://schemas.microsoft.com/office/drawing/2014/main" id="{DA978545-EF96-424E-B066-9287BA2E80CF}"/>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1" name="直線コネクタ 860">
          <a:extLst>
            <a:ext uri="{FF2B5EF4-FFF2-40B4-BE49-F238E27FC236}">
              <a16:creationId xmlns:a16="http://schemas.microsoft.com/office/drawing/2014/main" id="{24717019-8084-4D5F-BEAD-5858FE026314}"/>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2" name="テキスト ボックス 861">
          <a:extLst>
            <a:ext uri="{FF2B5EF4-FFF2-40B4-BE49-F238E27FC236}">
              <a16:creationId xmlns:a16="http://schemas.microsoft.com/office/drawing/2014/main" id="{0D113CE7-3518-4918-A9CE-C12EDF36F723}"/>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3" name="直線コネクタ 862">
          <a:extLst>
            <a:ext uri="{FF2B5EF4-FFF2-40B4-BE49-F238E27FC236}">
              <a16:creationId xmlns:a16="http://schemas.microsoft.com/office/drawing/2014/main" id="{86C90E60-8A0D-431B-AB80-E34F359502FD}"/>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4" name="テキスト ボックス 863">
          <a:extLst>
            <a:ext uri="{FF2B5EF4-FFF2-40B4-BE49-F238E27FC236}">
              <a16:creationId xmlns:a16="http://schemas.microsoft.com/office/drawing/2014/main" id="{C0D8E341-43AA-4DA5-AB68-3536F8B89515}"/>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5" name="直線コネクタ 864">
          <a:extLst>
            <a:ext uri="{FF2B5EF4-FFF2-40B4-BE49-F238E27FC236}">
              <a16:creationId xmlns:a16="http://schemas.microsoft.com/office/drawing/2014/main" id="{ED454646-D824-4309-9429-53326D5E5B58}"/>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6" name="テキスト ボックス 865">
          <a:extLst>
            <a:ext uri="{FF2B5EF4-FFF2-40B4-BE49-F238E27FC236}">
              <a16:creationId xmlns:a16="http://schemas.microsoft.com/office/drawing/2014/main" id="{74B09A53-E87D-4730-BA1E-2486B5683BDC}"/>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7" name="直線コネクタ 866">
          <a:extLst>
            <a:ext uri="{FF2B5EF4-FFF2-40B4-BE49-F238E27FC236}">
              <a16:creationId xmlns:a16="http://schemas.microsoft.com/office/drawing/2014/main" id="{BC45AE46-8D14-4C4D-9FE6-946F8B71A665}"/>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8" name="【庁舎】&#10;有形固定資産減価償却率グラフ枠">
          <a:extLst>
            <a:ext uri="{FF2B5EF4-FFF2-40B4-BE49-F238E27FC236}">
              <a16:creationId xmlns:a16="http://schemas.microsoft.com/office/drawing/2014/main" id="{0D830BD6-0D31-42A9-98C3-17D6D79F851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9" name="直線コネクタ 868">
          <a:extLst>
            <a:ext uri="{FF2B5EF4-FFF2-40B4-BE49-F238E27FC236}">
              <a16:creationId xmlns:a16="http://schemas.microsoft.com/office/drawing/2014/main" id="{54B7866E-B219-437E-8AEA-ABBBF524F3C1}"/>
            </a:ext>
          </a:extLst>
        </xdr:cNvPr>
        <xdr:cNvCxnSpPr/>
      </xdr:nvCxnSpPr>
      <xdr:spPr>
        <a:xfrm flipV="1">
          <a:off x="14375764" y="16894084"/>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70" name="【庁舎】&#10;有形固定資産減価償却率最小値テキスト">
          <a:extLst>
            <a:ext uri="{FF2B5EF4-FFF2-40B4-BE49-F238E27FC236}">
              <a16:creationId xmlns:a16="http://schemas.microsoft.com/office/drawing/2014/main" id="{3AA06CE0-7908-43AC-A7ED-E3AAA636D59F}"/>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1" name="直線コネクタ 870">
          <a:extLst>
            <a:ext uri="{FF2B5EF4-FFF2-40B4-BE49-F238E27FC236}">
              <a16:creationId xmlns:a16="http://schemas.microsoft.com/office/drawing/2014/main" id="{0D64D537-C72C-408C-B887-5ADBF1FE6D80}"/>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72" name="【庁舎】&#10;有形固定資産減価償却率最大値テキスト">
          <a:extLst>
            <a:ext uri="{FF2B5EF4-FFF2-40B4-BE49-F238E27FC236}">
              <a16:creationId xmlns:a16="http://schemas.microsoft.com/office/drawing/2014/main" id="{B12C42BE-F161-4B80-A954-3F292883E830}"/>
            </a:ext>
          </a:extLst>
        </xdr:cNvPr>
        <xdr:cNvSpPr txBox="1"/>
      </xdr:nvSpPr>
      <xdr:spPr>
        <a:xfrm>
          <a:off x="14414500" y="16673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3" name="直線コネクタ 872">
          <a:extLst>
            <a:ext uri="{FF2B5EF4-FFF2-40B4-BE49-F238E27FC236}">
              <a16:creationId xmlns:a16="http://schemas.microsoft.com/office/drawing/2014/main" id="{A3306A0B-F26C-4833-A161-59B1A041E09A}"/>
            </a:ext>
          </a:extLst>
        </xdr:cNvPr>
        <xdr:cNvCxnSpPr/>
      </xdr:nvCxnSpPr>
      <xdr:spPr>
        <a:xfrm>
          <a:off x="14287500" y="168940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85833</xdr:rowOff>
    </xdr:from>
    <xdr:ext cx="405111" cy="259045"/>
    <xdr:sp macro="" textlink="">
      <xdr:nvSpPr>
        <xdr:cNvPr id="874" name="【庁舎】&#10;有形固定資産減価償却率平均値テキスト">
          <a:extLst>
            <a:ext uri="{FF2B5EF4-FFF2-40B4-BE49-F238E27FC236}">
              <a16:creationId xmlns:a16="http://schemas.microsoft.com/office/drawing/2014/main" id="{1E6E77AD-3C09-4B80-A633-49EE6F45DD18}"/>
            </a:ext>
          </a:extLst>
        </xdr:cNvPr>
        <xdr:cNvSpPr txBox="1"/>
      </xdr:nvSpPr>
      <xdr:spPr>
        <a:xfrm>
          <a:off x="14414500" y="17352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62956</xdr:rowOff>
    </xdr:from>
    <xdr:to>
      <xdr:col>85</xdr:col>
      <xdr:colOff>177800</xdr:colOff>
      <xdr:row>104</xdr:row>
      <xdr:rowOff>164556</xdr:rowOff>
    </xdr:to>
    <xdr:sp macro="" textlink="">
      <xdr:nvSpPr>
        <xdr:cNvPr id="875" name="フローチャート: 判断 874">
          <a:extLst>
            <a:ext uri="{FF2B5EF4-FFF2-40B4-BE49-F238E27FC236}">
              <a16:creationId xmlns:a16="http://schemas.microsoft.com/office/drawing/2014/main" id="{29493B0A-1B6E-4E22-AF7D-E031D18D937F}"/>
            </a:ext>
          </a:extLst>
        </xdr:cNvPr>
        <xdr:cNvSpPr/>
      </xdr:nvSpPr>
      <xdr:spPr>
        <a:xfrm>
          <a:off x="14325600" y="1749751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84182</xdr:rowOff>
    </xdr:from>
    <xdr:to>
      <xdr:col>81</xdr:col>
      <xdr:colOff>101600</xdr:colOff>
      <xdr:row>105</xdr:row>
      <xdr:rowOff>14332</xdr:rowOff>
    </xdr:to>
    <xdr:sp macro="" textlink="">
      <xdr:nvSpPr>
        <xdr:cNvPr id="876" name="フローチャート: 判断 875">
          <a:extLst>
            <a:ext uri="{FF2B5EF4-FFF2-40B4-BE49-F238E27FC236}">
              <a16:creationId xmlns:a16="http://schemas.microsoft.com/office/drawing/2014/main" id="{11BC3056-839D-4C22-86DE-F3B550570BB5}"/>
            </a:ext>
          </a:extLst>
        </xdr:cNvPr>
        <xdr:cNvSpPr/>
      </xdr:nvSpPr>
      <xdr:spPr>
        <a:xfrm>
          <a:off x="13578840" y="17518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107043</xdr:rowOff>
    </xdr:from>
    <xdr:to>
      <xdr:col>76</xdr:col>
      <xdr:colOff>165100</xdr:colOff>
      <xdr:row>105</xdr:row>
      <xdr:rowOff>37193</xdr:rowOff>
    </xdr:to>
    <xdr:sp macro="" textlink="">
      <xdr:nvSpPr>
        <xdr:cNvPr id="877" name="フローチャート: 判断 876">
          <a:extLst>
            <a:ext uri="{FF2B5EF4-FFF2-40B4-BE49-F238E27FC236}">
              <a16:creationId xmlns:a16="http://schemas.microsoft.com/office/drawing/2014/main" id="{5FCFA978-B425-40C1-BFB3-0CE38317824F}"/>
            </a:ext>
          </a:extLst>
        </xdr:cNvPr>
        <xdr:cNvSpPr/>
      </xdr:nvSpPr>
      <xdr:spPr>
        <a:xfrm>
          <a:off x="12804140" y="17541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878" name="フローチャート: 判断 877">
          <a:extLst>
            <a:ext uri="{FF2B5EF4-FFF2-40B4-BE49-F238E27FC236}">
              <a16:creationId xmlns:a16="http://schemas.microsoft.com/office/drawing/2014/main" id="{2A41CB9D-81E3-4457-A8F1-2847B0A0FFFF}"/>
            </a:ext>
          </a:extLst>
        </xdr:cNvPr>
        <xdr:cNvSpPr/>
      </xdr:nvSpPr>
      <xdr:spPr>
        <a:xfrm>
          <a:off x="12029440" y="175301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43362</xdr:rowOff>
    </xdr:from>
    <xdr:to>
      <xdr:col>67</xdr:col>
      <xdr:colOff>101600</xdr:colOff>
      <xdr:row>104</xdr:row>
      <xdr:rowOff>144962</xdr:rowOff>
    </xdr:to>
    <xdr:sp macro="" textlink="">
      <xdr:nvSpPr>
        <xdr:cNvPr id="879" name="フローチャート: 判断 878">
          <a:extLst>
            <a:ext uri="{FF2B5EF4-FFF2-40B4-BE49-F238E27FC236}">
              <a16:creationId xmlns:a16="http://schemas.microsoft.com/office/drawing/2014/main" id="{7FD58819-E0DA-4A1E-92FE-082582B0BDB1}"/>
            </a:ext>
          </a:extLst>
        </xdr:cNvPr>
        <xdr:cNvSpPr/>
      </xdr:nvSpPr>
      <xdr:spPr>
        <a:xfrm>
          <a:off x="11231880" y="1747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867D82BC-B108-4789-ABAF-36D361C0A63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8E33D51D-1092-4AEE-BEF8-4127BFC95D1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8FE09F25-17C1-41DB-B0AD-5A33ED603E2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F8DCF811-87EE-4932-8C8D-A8727A1D890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4" name="テキスト ボックス 883">
          <a:extLst>
            <a:ext uri="{FF2B5EF4-FFF2-40B4-BE49-F238E27FC236}">
              <a16:creationId xmlns:a16="http://schemas.microsoft.com/office/drawing/2014/main" id="{7F6F61A6-C50B-46FA-AF07-36E16C66CCD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885" name="楕円 884">
          <a:extLst>
            <a:ext uri="{FF2B5EF4-FFF2-40B4-BE49-F238E27FC236}">
              <a16:creationId xmlns:a16="http://schemas.microsoft.com/office/drawing/2014/main" id="{DA95CF61-DB9E-4E17-A8CC-A30C0AB378B8}"/>
            </a:ext>
          </a:extLst>
        </xdr:cNvPr>
        <xdr:cNvSpPr/>
      </xdr:nvSpPr>
      <xdr:spPr>
        <a:xfrm>
          <a:off x="14325600" y="1781483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23421</xdr:rowOff>
    </xdr:from>
    <xdr:ext cx="405111" cy="259045"/>
    <xdr:sp macro="" textlink="">
      <xdr:nvSpPr>
        <xdr:cNvPr id="886" name="【庁舎】&#10;有形固定資産減価償却率該当値テキスト">
          <a:extLst>
            <a:ext uri="{FF2B5EF4-FFF2-40B4-BE49-F238E27FC236}">
              <a16:creationId xmlns:a16="http://schemas.microsoft.com/office/drawing/2014/main" id="{BD24C899-A17C-42C5-B8BA-7174740FB9A7}"/>
            </a:ext>
          </a:extLst>
        </xdr:cNvPr>
        <xdr:cNvSpPr txBox="1"/>
      </xdr:nvSpPr>
      <xdr:spPr>
        <a:xfrm>
          <a:off x="14414500" y="1779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25400</xdr:rowOff>
    </xdr:from>
    <xdr:to>
      <xdr:col>81</xdr:col>
      <xdr:colOff>101600</xdr:colOff>
      <xdr:row>106</xdr:row>
      <xdr:rowOff>127000</xdr:rowOff>
    </xdr:to>
    <xdr:sp macro="" textlink="">
      <xdr:nvSpPr>
        <xdr:cNvPr id="887" name="楕円 886">
          <a:extLst>
            <a:ext uri="{FF2B5EF4-FFF2-40B4-BE49-F238E27FC236}">
              <a16:creationId xmlns:a16="http://schemas.microsoft.com/office/drawing/2014/main" id="{0EC02E65-BE0C-434C-BF6B-D4395B18D9AF}"/>
            </a:ext>
          </a:extLst>
        </xdr:cNvPr>
        <xdr:cNvSpPr/>
      </xdr:nvSpPr>
      <xdr:spPr>
        <a:xfrm>
          <a:off x="13578840" y="177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76200</xdr:rowOff>
    </xdr:from>
    <xdr:to>
      <xdr:col>85</xdr:col>
      <xdr:colOff>127000</xdr:colOff>
      <xdr:row>106</xdr:row>
      <xdr:rowOff>95794</xdr:rowOff>
    </xdr:to>
    <xdr:cxnSp macro="">
      <xdr:nvCxnSpPr>
        <xdr:cNvPr id="888" name="直線コネクタ 887">
          <a:extLst>
            <a:ext uri="{FF2B5EF4-FFF2-40B4-BE49-F238E27FC236}">
              <a16:creationId xmlns:a16="http://schemas.microsoft.com/office/drawing/2014/main" id="{1AFDC5C0-B4C6-4A09-AE0D-59094FD6B958}"/>
            </a:ext>
          </a:extLst>
        </xdr:cNvPr>
        <xdr:cNvCxnSpPr/>
      </xdr:nvCxnSpPr>
      <xdr:spPr>
        <a:xfrm>
          <a:off x="13629640" y="17846040"/>
          <a:ext cx="74676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5806</xdr:rowOff>
    </xdr:from>
    <xdr:to>
      <xdr:col>76</xdr:col>
      <xdr:colOff>165100</xdr:colOff>
      <xdr:row>106</xdr:row>
      <xdr:rowOff>107406</xdr:rowOff>
    </xdr:to>
    <xdr:sp macro="" textlink="">
      <xdr:nvSpPr>
        <xdr:cNvPr id="889" name="楕円 888">
          <a:extLst>
            <a:ext uri="{FF2B5EF4-FFF2-40B4-BE49-F238E27FC236}">
              <a16:creationId xmlns:a16="http://schemas.microsoft.com/office/drawing/2014/main" id="{70848B2F-2E2B-4294-9D79-56308D62255A}"/>
            </a:ext>
          </a:extLst>
        </xdr:cNvPr>
        <xdr:cNvSpPr/>
      </xdr:nvSpPr>
      <xdr:spPr>
        <a:xfrm>
          <a:off x="12804140" y="1777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56606</xdr:rowOff>
    </xdr:from>
    <xdr:to>
      <xdr:col>81</xdr:col>
      <xdr:colOff>50800</xdr:colOff>
      <xdr:row>106</xdr:row>
      <xdr:rowOff>76200</xdr:rowOff>
    </xdr:to>
    <xdr:cxnSp macro="">
      <xdr:nvCxnSpPr>
        <xdr:cNvPr id="890" name="直線コネクタ 889">
          <a:extLst>
            <a:ext uri="{FF2B5EF4-FFF2-40B4-BE49-F238E27FC236}">
              <a16:creationId xmlns:a16="http://schemas.microsoft.com/office/drawing/2014/main" id="{061F5978-AB25-4DB0-BB2A-963B5E06CF08}"/>
            </a:ext>
          </a:extLst>
        </xdr:cNvPr>
        <xdr:cNvCxnSpPr/>
      </xdr:nvCxnSpPr>
      <xdr:spPr>
        <a:xfrm>
          <a:off x="12854940" y="17826446"/>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151130</xdr:rowOff>
    </xdr:from>
    <xdr:to>
      <xdr:col>72</xdr:col>
      <xdr:colOff>38100</xdr:colOff>
      <xdr:row>106</xdr:row>
      <xdr:rowOff>81280</xdr:rowOff>
    </xdr:to>
    <xdr:sp macro="" textlink="">
      <xdr:nvSpPr>
        <xdr:cNvPr id="891" name="楕円 890">
          <a:extLst>
            <a:ext uri="{FF2B5EF4-FFF2-40B4-BE49-F238E27FC236}">
              <a16:creationId xmlns:a16="http://schemas.microsoft.com/office/drawing/2014/main" id="{66C67AF5-6A57-4258-9F49-3F8A421CBC26}"/>
            </a:ext>
          </a:extLst>
        </xdr:cNvPr>
        <xdr:cNvSpPr/>
      </xdr:nvSpPr>
      <xdr:spPr>
        <a:xfrm>
          <a:off x="12029440" y="17753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30480</xdr:rowOff>
    </xdr:from>
    <xdr:to>
      <xdr:col>76</xdr:col>
      <xdr:colOff>114300</xdr:colOff>
      <xdr:row>106</xdr:row>
      <xdr:rowOff>56606</xdr:rowOff>
    </xdr:to>
    <xdr:cxnSp macro="">
      <xdr:nvCxnSpPr>
        <xdr:cNvPr id="892" name="直線コネクタ 891">
          <a:extLst>
            <a:ext uri="{FF2B5EF4-FFF2-40B4-BE49-F238E27FC236}">
              <a16:creationId xmlns:a16="http://schemas.microsoft.com/office/drawing/2014/main" id="{3F06F66A-6B3A-4CC6-9743-369BA69F7FD0}"/>
            </a:ext>
          </a:extLst>
        </xdr:cNvPr>
        <xdr:cNvCxnSpPr/>
      </xdr:nvCxnSpPr>
      <xdr:spPr>
        <a:xfrm>
          <a:off x="12072620" y="17800320"/>
          <a:ext cx="78232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123371</xdr:rowOff>
    </xdr:from>
    <xdr:to>
      <xdr:col>67</xdr:col>
      <xdr:colOff>101600</xdr:colOff>
      <xdr:row>106</xdr:row>
      <xdr:rowOff>53521</xdr:rowOff>
    </xdr:to>
    <xdr:sp macro="" textlink="">
      <xdr:nvSpPr>
        <xdr:cNvPr id="893" name="楕円 892">
          <a:extLst>
            <a:ext uri="{FF2B5EF4-FFF2-40B4-BE49-F238E27FC236}">
              <a16:creationId xmlns:a16="http://schemas.microsoft.com/office/drawing/2014/main" id="{7616BEBE-FCC5-416D-91CC-AB0377FB20F9}"/>
            </a:ext>
          </a:extLst>
        </xdr:cNvPr>
        <xdr:cNvSpPr/>
      </xdr:nvSpPr>
      <xdr:spPr>
        <a:xfrm>
          <a:off x="11231880" y="177255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2721</xdr:rowOff>
    </xdr:from>
    <xdr:to>
      <xdr:col>71</xdr:col>
      <xdr:colOff>177800</xdr:colOff>
      <xdr:row>106</xdr:row>
      <xdr:rowOff>30480</xdr:rowOff>
    </xdr:to>
    <xdr:cxnSp macro="">
      <xdr:nvCxnSpPr>
        <xdr:cNvPr id="894" name="直線コネクタ 893">
          <a:extLst>
            <a:ext uri="{FF2B5EF4-FFF2-40B4-BE49-F238E27FC236}">
              <a16:creationId xmlns:a16="http://schemas.microsoft.com/office/drawing/2014/main" id="{72538BF4-589E-42C2-A4F6-FBA577BF109F}"/>
            </a:ext>
          </a:extLst>
        </xdr:cNvPr>
        <xdr:cNvCxnSpPr/>
      </xdr:nvCxnSpPr>
      <xdr:spPr>
        <a:xfrm>
          <a:off x="11282680" y="17772561"/>
          <a:ext cx="78994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30859</xdr:rowOff>
    </xdr:from>
    <xdr:ext cx="405111" cy="259045"/>
    <xdr:sp macro="" textlink="">
      <xdr:nvSpPr>
        <xdr:cNvPr id="895" name="n_1aveValue【庁舎】&#10;有形固定資産減価償却率">
          <a:extLst>
            <a:ext uri="{FF2B5EF4-FFF2-40B4-BE49-F238E27FC236}">
              <a16:creationId xmlns:a16="http://schemas.microsoft.com/office/drawing/2014/main" id="{079357A6-0F99-4F2B-89A5-8042EF7E16AB}"/>
            </a:ext>
          </a:extLst>
        </xdr:cNvPr>
        <xdr:cNvSpPr txBox="1"/>
      </xdr:nvSpPr>
      <xdr:spPr>
        <a:xfrm>
          <a:off x="13437244" y="1729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53720</xdr:rowOff>
    </xdr:from>
    <xdr:ext cx="405111" cy="259045"/>
    <xdr:sp macro="" textlink="">
      <xdr:nvSpPr>
        <xdr:cNvPr id="896" name="n_2aveValue【庁舎】&#10;有形固定資産減価償却率">
          <a:extLst>
            <a:ext uri="{FF2B5EF4-FFF2-40B4-BE49-F238E27FC236}">
              <a16:creationId xmlns:a16="http://schemas.microsoft.com/office/drawing/2014/main" id="{9997A1A9-9C41-442C-9BC7-78B6C04480C7}"/>
            </a:ext>
          </a:extLst>
        </xdr:cNvPr>
        <xdr:cNvSpPr txBox="1"/>
      </xdr:nvSpPr>
      <xdr:spPr>
        <a:xfrm>
          <a:off x="12675244" y="1732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42290</xdr:rowOff>
    </xdr:from>
    <xdr:ext cx="405111" cy="259045"/>
    <xdr:sp macro="" textlink="">
      <xdr:nvSpPr>
        <xdr:cNvPr id="897" name="n_3aveValue【庁舎】&#10;有形固定資産減価償却率">
          <a:extLst>
            <a:ext uri="{FF2B5EF4-FFF2-40B4-BE49-F238E27FC236}">
              <a16:creationId xmlns:a16="http://schemas.microsoft.com/office/drawing/2014/main" id="{577B8EA1-9413-49E2-AB5E-B18F0858FF30}"/>
            </a:ext>
          </a:extLst>
        </xdr:cNvPr>
        <xdr:cNvSpPr txBox="1"/>
      </xdr:nvSpPr>
      <xdr:spPr>
        <a:xfrm>
          <a:off x="11900544" y="1730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161489</xdr:rowOff>
    </xdr:from>
    <xdr:ext cx="405111" cy="259045"/>
    <xdr:sp macro="" textlink="">
      <xdr:nvSpPr>
        <xdr:cNvPr id="898" name="n_4aveValue【庁舎】&#10;有形固定資産減価償却率">
          <a:extLst>
            <a:ext uri="{FF2B5EF4-FFF2-40B4-BE49-F238E27FC236}">
              <a16:creationId xmlns:a16="http://schemas.microsoft.com/office/drawing/2014/main" id="{24BA89F7-CB42-49EA-BB21-1B9AA2AFA75F}"/>
            </a:ext>
          </a:extLst>
        </xdr:cNvPr>
        <xdr:cNvSpPr txBox="1"/>
      </xdr:nvSpPr>
      <xdr:spPr>
        <a:xfrm>
          <a:off x="11102984" y="17260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118127</xdr:rowOff>
    </xdr:from>
    <xdr:ext cx="405111" cy="259045"/>
    <xdr:sp macro="" textlink="">
      <xdr:nvSpPr>
        <xdr:cNvPr id="899" name="n_1mainValue【庁舎】&#10;有形固定資産減価償却率">
          <a:extLst>
            <a:ext uri="{FF2B5EF4-FFF2-40B4-BE49-F238E27FC236}">
              <a16:creationId xmlns:a16="http://schemas.microsoft.com/office/drawing/2014/main" id="{9B74DD0D-D075-4E92-982C-8A094AE51968}"/>
            </a:ext>
          </a:extLst>
        </xdr:cNvPr>
        <xdr:cNvSpPr txBox="1"/>
      </xdr:nvSpPr>
      <xdr:spPr>
        <a:xfrm>
          <a:off x="13437244" y="1788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98533</xdr:rowOff>
    </xdr:from>
    <xdr:ext cx="405111" cy="259045"/>
    <xdr:sp macro="" textlink="">
      <xdr:nvSpPr>
        <xdr:cNvPr id="900" name="n_2mainValue【庁舎】&#10;有形固定資産減価償却率">
          <a:extLst>
            <a:ext uri="{FF2B5EF4-FFF2-40B4-BE49-F238E27FC236}">
              <a16:creationId xmlns:a16="http://schemas.microsoft.com/office/drawing/2014/main" id="{AAB32096-03B3-4DCE-8E49-DB7A5374CEC9}"/>
            </a:ext>
          </a:extLst>
        </xdr:cNvPr>
        <xdr:cNvSpPr txBox="1"/>
      </xdr:nvSpPr>
      <xdr:spPr>
        <a:xfrm>
          <a:off x="12675244" y="17868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72407</xdr:rowOff>
    </xdr:from>
    <xdr:ext cx="405111" cy="259045"/>
    <xdr:sp macro="" textlink="">
      <xdr:nvSpPr>
        <xdr:cNvPr id="901" name="n_3mainValue【庁舎】&#10;有形固定資産減価償却率">
          <a:extLst>
            <a:ext uri="{FF2B5EF4-FFF2-40B4-BE49-F238E27FC236}">
              <a16:creationId xmlns:a16="http://schemas.microsoft.com/office/drawing/2014/main" id="{FB39B917-B14C-48A1-921F-756150E595E2}"/>
            </a:ext>
          </a:extLst>
        </xdr:cNvPr>
        <xdr:cNvSpPr txBox="1"/>
      </xdr:nvSpPr>
      <xdr:spPr>
        <a:xfrm>
          <a:off x="119005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44648</xdr:rowOff>
    </xdr:from>
    <xdr:ext cx="405111" cy="259045"/>
    <xdr:sp macro="" textlink="">
      <xdr:nvSpPr>
        <xdr:cNvPr id="902" name="n_4mainValue【庁舎】&#10;有形固定資産減価償却率">
          <a:extLst>
            <a:ext uri="{FF2B5EF4-FFF2-40B4-BE49-F238E27FC236}">
              <a16:creationId xmlns:a16="http://schemas.microsoft.com/office/drawing/2014/main" id="{6367D12F-B9EE-46B6-A62D-54EB942C99D6}"/>
            </a:ext>
          </a:extLst>
        </xdr:cNvPr>
        <xdr:cNvSpPr txBox="1"/>
      </xdr:nvSpPr>
      <xdr:spPr>
        <a:xfrm>
          <a:off x="11102984" y="17814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3" name="正方形/長方形 902">
          <a:extLst>
            <a:ext uri="{FF2B5EF4-FFF2-40B4-BE49-F238E27FC236}">
              <a16:creationId xmlns:a16="http://schemas.microsoft.com/office/drawing/2014/main" id="{35AA9F0D-2F58-450E-8AAE-22AB7B29A3F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4" name="正方形/長方形 903">
          <a:extLst>
            <a:ext uri="{FF2B5EF4-FFF2-40B4-BE49-F238E27FC236}">
              <a16:creationId xmlns:a16="http://schemas.microsoft.com/office/drawing/2014/main" id="{7AB2DFA1-4E59-41BC-ACAE-A2C62966907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5" name="正方形/長方形 904">
          <a:extLst>
            <a:ext uri="{FF2B5EF4-FFF2-40B4-BE49-F238E27FC236}">
              <a16:creationId xmlns:a16="http://schemas.microsoft.com/office/drawing/2014/main" id="{FE5841C3-F223-42A6-908C-51C108BD96AB}"/>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6" name="正方形/長方形 905">
          <a:extLst>
            <a:ext uri="{FF2B5EF4-FFF2-40B4-BE49-F238E27FC236}">
              <a16:creationId xmlns:a16="http://schemas.microsoft.com/office/drawing/2014/main" id="{524DF19A-79AB-422D-B737-32105B5B5EE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7" name="正方形/長方形 906">
          <a:extLst>
            <a:ext uri="{FF2B5EF4-FFF2-40B4-BE49-F238E27FC236}">
              <a16:creationId xmlns:a16="http://schemas.microsoft.com/office/drawing/2014/main" id="{12943A66-FEE2-47E6-A2F4-686BBC1B3E7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8" name="正方形/長方形 907">
          <a:extLst>
            <a:ext uri="{FF2B5EF4-FFF2-40B4-BE49-F238E27FC236}">
              <a16:creationId xmlns:a16="http://schemas.microsoft.com/office/drawing/2014/main" id="{D053208B-0445-46C3-ABE4-CBEEE557EDD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9" name="正方形/長方形 908">
          <a:extLst>
            <a:ext uri="{FF2B5EF4-FFF2-40B4-BE49-F238E27FC236}">
              <a16:creationId xmlns:a16="http://schemas.microsoft.com/office/drawing/2014/main" id="{D6B2D2AD-67EA-420C-B2CA-8D9A63B93A9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0" name="正方形/長方形 909">
          <a:extLst>
            <a:ext uri="{FF2B5EF4-FFF2-40B4-BE49-F238E27FC236}">
              <a16:creationId xmlns:a16="http://schemas.microsoft.com/office/drawing/2014/main" id="{6BAB080B-13D0-4BBD-9FD9-C35C681D5965}"/>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1" name="テキスト ボックス 910">
          <a:extLst>
            <a:ext uri="{FF2B5EF4-FFF2-40B4-BE49-F238E27FC236}">
              <a16:creationId xmlns:a16="http://schemas.microsoft.com/office/drawing/2014/main" id="{05716940-B760-412B-B902-4183B8A3A47F}"/>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2" name="直線コネクタ 911">
          <a:extLst>
            <a:ext uri="{FF2B5EF4-FFF2-40B4-BE49-F238E27FC236}">
              <a16:creationId xmlns:a16="http://schemas.microsoft.com/office/drawing/2014/main" id="{6D581AD3-31BC-4F69-B5D1-7C2C07A96855}"/>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3" name="直線コネクタ 912">
          <a:extLst>
            <a:ext uri="{FF2B5EF4-FFF2-40B4-BE49-F238E27FC236}">
              <a16:creationId xmlns:a16="http://schemas.microsoft.com/office/drawing/2014/main" id="{14C30DB2-38BA-426C-9739-AAA68761A665}"/>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4" name="テキスト ボックス 913">
          <a:extLst>
            <a:ext uri="{FF2B5EF4-FFF2-40B4-BE49-F238E27FC236}">
              <a16:creationId xmlns:a16="http://schemas.microsoft.com/office/drawing/2014/main" id="{74326949-1F1D-4B2A-8AEE-586F42981DC3}"/>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5" name="直線コネクタ 914">
          <a:extLst>
            <a:ext uri="{FF2B5EF4-FFF2-40B4-BE49-F238E27FC236}">
              <a16:creationId xmlns:a16="http://schemas.microsoft.com/office/drawing/2014/main" id="{57AFAD07-59DC-4D40-9820-3F1ACAF60742}"/>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6" name="テキスト ボックス 915">
          <a:extLst>
            <a:ext uri="{FF2B5EF4-FFF2-40B4-BE49-F238E27FC236}">
              <a16:creationId xmlns:a16="http://schemas.microsoft.com/office/drawing/2014/main" id="{BECADA9A-9D12-494C-8F02-81D7D35189F1}"/>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7" name="直線コネクタ 916">
          <a:extLst>
            <a:ext uri="{FF2B5EF4-FFF2-40B4-BE49-F238E27FC236}">
              <a16:creationId xmlns:a16="http://schemas.microsoft.com/office/drawing/2014/main" id="{BBFEC44F-972A-4494-B0C9-117344A7998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8" name="テキスト ボックス 917">
          <a:extLst>
            <a:ext uri="{FF2B5EF4-FFF2-40B4-BE49-F238E27FC236}">
              <a16:creationId xmlns:a16="http://schemas.microsoft.com/office/drawing/2014/main" id="{EAFAE905-03E7-457B-ADA0-47C1672DF30F}"/>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9" name="直線コネクタ 918">
          <a:extLst>
            <a:ext uri="{FF2B5EF4-FFF2-40B4-BE49-F238E27FC236}">
              <a16:creationId xmlns:a16="http://schemas.microsoft.com/office/drawing/2014/main" id="{3E7E2182-42E0-4668-A764-E7AA04E7D31A}"/>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0" name="テキスト ボックス 919">
          <a:extLst>
            <a:ext uri="{FF2B5EF4-FFF2-40B4-BE49-F238E27FC236}">
              <a16:creationId xmlns:a16="http://schemas.microsoft.com/office/drawing/2014/main" id="{9BD40F86-90EF-4574-B7E0-840F0A156BA7}"/>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1" name="直線コネクタ 920">
          <a:extLst>
            <a:ext uri="{FF2B5EF4-FFF2-40B4-BE49-F238E27FC236}">
              <a16:creationId xmlns:a16="http://schemas.microsoft.com/office/drawing/2014/main" id="{E757F4BB-6B38-4DE6-A854-EE74829AE853}"/>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2" name="テキスト ボックス 921">
          <a:extLst>
            <a:ext uri="{FF2B5EF4-FFF2-40B4-BE49-F238E27FC236}">
              <a16:creationId xmlns:a16="http://schemas.microsoft.com/office/drawing/2014/main" id="{4298103F-F60C-4B7E-848F-54E2EB472385}"/>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3" name="直線コネクタ 922">
          <a:extLst>
            <a:ext uri="{FF2B5EF4-FFF2-40B4-BE49-F238E27FC236}">
              <a16:creationId xmlns:a16="http://schemas.microsoft.com/office/drawing/2014/main" id="{59D9C015-911C-497B-B2A1-FA2B286D62C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4" name="テキスト ボックス 923">
          <a:extLst>
            <a:ext uri="{FF2B5EF4-FFF2-40B4-BE49-F238E27FC236}">
              <a16:creationId xmlns:a16="http://schemas.microsoft.com/office/drawing/2014/main" id="{8DCD42C9-4608-4984-A726-C72C7AF2DD7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5" name="【庁舎】&#10;一人当たり面積グラフ枠">
          <a:extLst>
            <a:ext uri="{FF2B5EF4-FFF2-40B4-BE49-F238E27FC236}">
              <a16:creationId xmlns:a16="http://schemas.microsoft.com/office/drawing/2014/main" id="{4FCCC156-E787-4756-A6AF-5A3A1FF1E5B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156211</xdr:rowOff>
    </xdr:from>
    <xdr:to>
      <xdr:col>116</xdr:col>
      <xdr:colOff>62864</xdr:colOff>
      <xdr:row>108</xdr:row>
      <xdr:rowOff>7620</xdr:rowOff>
    </xdr:to>
    <xdr:cxnSp macro="">
      <xdr:nvCxnSpPr>
        <xdr:cNvPr id="926" name="直線コネクタ 925">
          <a:extLst>
            <a:ext uri="{FF2B5EF4-FFF2-40B4-BE49-F238E27FC236}">
              <a16:creationId xmlns:a16="http://schemas.microsoft.com/office/drawing/2014/main" id="{A4995E1D-1D38-4007-A63E-07520217C7F1}"/>
            </a:ext>
          </a:extLst>
        </xdr:cNvPr>
        <xdr:cNvCxnSpPr/>
      </xdr:nvCxnSpPr>
      <xdr:spPr>
        <a:xfrm flipV="1">
          <a:off x="19509104" y="16752571"/>
          <a:ext cx="0" cy="1360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11447</xdr:rowOff>
    </xdr:from>
    <xdr:ext cx="469744" cy="259045"/>
    <xdr:sp macro="" textlink="">
      <xdr:nvSpPr>
        <xdr:cNvPr id="927" name="【庁舎】&#10;一人当たり面積最小値テキスト">
          <a:extLst>
            <a:ext uri="{FF2B5EF4-FFF2-40B4-BE49-F238E27FC236}">
              <a16:creationId xmlns:a16="http://schemas.microsoft.com/office/drawing/2014/main" id="{94D51648-113A-4C78-8B6B-E65CCADE891E}"/>
            </a:ext>
          </a:extLst>
        </xdr:cNvPr>
        <xdr:cNvSpPr txBox="1"/>
      </xdr:nvSpPr>
      <xdr:spPr>
        <a:xfrm>
          <a:off x="19547840" y="181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xdr:rowOff>
    </xdr:from>
    <xdr:to>
      <xdr:col>116</xdr:col>
      <xdr:colOff>152400</xdr:colOff>
      <xdr:row>108</xdr:row>
      <xdr:rowOff>7620</xdr:rowOff>
    </xdr:to>
    <xdr:cxnSp macro="">
      <xdr:nvCxnSpPr>
        <xdr:cNvPr id="928" name="直線コネクタ 927">
          <a:extLst>
            <a:ext uri="{FF2B5EF4-FFF2-40B4-BE49-F238E27FC236}">
              <a16:creationId xmlns:a16="http://schemas.microsoft.com/office/drawing/2014/main" id="{2F5C4AE6-12D1-4AA9-90F2-48037F24F0BC}"/>
            </a:ext>
          </a:extLst>
        </xdr:cNvPr>
        <xdr:cNvCxnSpPr/>
      </xdr:nvCxnSpPr>
      <xdr:spPr>
        <a:xfrm>
          <a:off x="19443700" y="18112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102888</xdr:rowOff>
    </xdr:from>
    <xdr:ext cx="469744" cy="259045"/>
    <xdr:sp macro="" textlink="">
      <xdr:nvSpPr>
        <xdr:cNvPr id="929" name="【庁舎】&#10;一人当たり面積最大値テキスト">
          <a:extLst>
            <a:ext uri="{FF2B5EF4-FFF2-40B4-BE49-F238E27FC236}">
              <a16:creationId xmlns:a16="http://schemas.microsoft.com/office/drawing/2014/main" id="{860330D0-3271-4F58-BA55-6AB4C3870256}"/>
            </a:ext>
          </a:extLst>
        </xdr:cNvPr>
        <xdr:cNvSpPr txBox="1"/>
      </xdr:nvSpPr>
      <xdr:spPr>
        <a:xfrm>
          <a:off x="19547840" y="16531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156211</xdr:rowOff>
    </xdr:from>
    <xdr:to>
      <xdr:col>116</xdr:col>
      <xdr:colOff>152400</xdr:colOff>
      <xdr:row>99</xdr:row>
      <xdr:rowOff>156211</xdr:rowOff>
    </xdr:to>
    <xdr:cxnSp macro="">
      <xdr:nvCxnSpPr>
        <xdr:cNvPr id="930" name="直線コネクタ 929">
          <a:extLst>
            <a:ext uri="{FF2B5EF4-FFF2-40B4-BE49-F238E27FC236}">
              <a16:creationId xmlns:a16="http://schemas.microsoft.com/office/drawing/2014/main" id="{BFC6DBE9-1DEF-4597-BD5E-521250F2B0AE}"/>
            </a:ext>
          </a:extLst>
        </xdr:cNvPr>
        <xdr:cNvCxnSpPr/>
      </xdr:nvCxnSpPr>
      <xdr:spPr>
        <a:xfrm>
          <a:off x="19443700" y="16752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90188</xdr:rowOff>
    </xdr:from>
    <xdr:ext cx="469744" cy="259045"/>
    <xdr:sp macro="" textlink="">
      <xdr:nvSpPr>
        <xdr:cNvPr id="931" name="【庁舎】&#10;一人当たり面積平均値テキスト">
          <a:extLst>
            <a:ext uri="{FF2B5EF4-FFF2-40B4-BE49-F238E27FC236}">
              <a16:creationId xmlns:a16="http://schemas.microsoft.com/office/drawing/2014/main" id="{0BF5B18B-4074-4A0B-B2F0-DF83B6B2CBD1}"/>
            </a:ext>
          </a:extLst>
        </xdr:cNvPr>
        <xdr:cNvSpPr txBox="1"/>
      </xdr:nvSpPr>
      <xdr:spPr>
        <a:xfrm>
          <a:off x="1954784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932" name="フローチャート: 判断 931">
          <a:extLst>
            <a:ext uri="{FF2B5EF4-FFF2-40B4-BE49-F238E27FC236}">
              <a16:creationId xmlns:a16="http://schemas.microsoft.com/office/drawing/2014/main" id="{1865E102-EE0C-473B-854D-F2BDE84D8B1D}"/>
            </a:ext>
          </a:extLst>
        </xdr:cNvPr>
        <xdr:cNvSpPr/>
      </xdr:nvSpPr>
      <xdr:spPr>
        <a:xfrm>
          <a:off x="194589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33" name="フローチャート: 判断 932">
          <a:extLst>
            <a:ext uri="{FF2B5EF4-FFF2-40B4-BE49-F238E27FC236}">
              <a16:creationId xmlns:a16="http://schemas.microsoft.com/office/drawing/2014/main" id="{5D1CFAB8-9D0D-473B-898C-44CB84611FDD}"/>
            </a:ext>
          </a:extLst>
        </xdr:cNvPr>
        <xdr:cNvSpPr/>
      </xdr:nvSpPr>
      <xdr:spPr>
        <a:xfrm>
          <a:off x="18735040" y="1767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34" name="フローチャート: 判断 933">
          <a:extLst>
            <a:ext uri="{FF2B5EF4-FFF2-40B4-BE49-F238E27FC236}">
              <a16:creationId xmlns:a16="http://schemas.microsoft.com/office/drawing/2014/main" id="{3B12B2FF-9CFB-40D6-88D6-60E7169576A3}"/>
            </a:ext>
          </a:extLst>
        </xdr:cNvPr>
        <xdr:cNvSpPr/>
      </xdr:nvSpPr>
      <xdr:spPr>
        <a:xfrm>
          <a:off x="1793748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90170</xdr:rowOff>
    </xdr:from>
    <xdr:to>
      <xdr:col>102</xdr:col>
      <xdr:colOff>165100</xdr:colOff>
      <xdr:row>106</xdr:row>
      <xdr:rowOff>20320</xdr:rowOff>
    </xdr:to>
    <xdr:sp macro="" textlink="">
      <xdr:nvSpPr>
        <xdr:cNvPr id="935" name="フローチャート: 判断 934">
          <a:extLst>
            <a:ext uri="{FF2B5EF4-FFF2-40B4-BE49-F238E27FC236}">
              <a16:creationId xmlns:a16="http://schemas.microsoft.com/office/drawing/2014/main" id="{3685A224-B497-4B19-A44F-75759FC94DA9}"/>
            </a:ext>
          </a:extLst>
        </xdr:cNvPr>
        <xdr:cNvSpPr/>
      </xdr:nvSpPr>
      <xdr:spPr>
        <a:xfrm>
          <a:off x="17162780" y="17692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6" name="フローチャート: 判断 935">
          <a:extLst>
            <a:ext uri="{FF2B5EF4-FFF2-40B4-BE49-F238E27FC236}">
              <a16:creationId xmlns:a16="http://schemas.microsoft.com/office/drawing/2014/main" id="{57A324A3-BE59-4561-BC18-6C89FC80519A}"/>
            </a:ext>
          </a:extLst>
        </xdr:cNvPr>
        <xdr:cNvSpPr/>
      </xdr:nvSpPr>
      <xdr:spPr>
        <a:xfrm>
          <a:off x="16388080" y="17692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22F3D7D6-1DCA-45A1-A8E4-644FE328A75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F418F807-75B9-40B8-8B5A-A8D68244071D}"/>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CDE18385-B002-41AA-AD8C-B62AE9E503A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B69394F1-AB51-40C1-AEF0-0BAB39B13F4D}"/>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9874567E-A1CA-4046-91C9-6F7A315ACB0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942" name="楕円 941">
          <a:extLst>
            <a:ext uri="{FF2B5EF4-FFF2-40B4-BE49-F238E27FC236}">
              <a16:creationId xmlns:a16="http://schemas.microsoft.com/office/drawing/2014/main" id="{28835737-5CC8-4BDE-86EE-79EA40E127D2}"/>
            </a:ext>
          </a:extLst>
        </xdr:cNvPr>
        <xdr:cNvSpPr/>
      </xdr:nvSpPr>
      <xdr:spPr>
        <a:xfrm>
          <a:off x="19458940" y="17692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68597</xdr:rowOff>
    </xdr:from>
    <xdr:ext cx="469744" cy="259045"/>
    <xdr:sp macro="" textlink="">
      <xdr:nvSpPr>
        <xdr:cNvPr id="943" name="【庁舎】&#10;一人当たり面積該当値テキスト">
          <a:extLst>
            <a:ext uri="{FF2B5EF4-FFF2-40B4-BE49-F238E27FC236}">
              <a16:creationId xmlns:a16="http://schemas.microsoft.com/office/drawing/2014/main" id="{9C7FBF43-7202-4530-8075-261E2E8D1F2C}"/>
            </a:ext>
          </a:extLst>
        </xdr:cNvPr>
        <xdr:cNvSpPr txBox="1"/>
      </xdr:nvSpPr>
      <xdr:spPr>
        <a:xfrm>
          <a:off x="19547840" y="176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90170</xdr:rowOff>
    </xdr:from>
    <xdr:to>
      <xdr:col>112</xdr:col>
      <xdr:colOff>38100</xdr:colOff>
      <xdr:row>106</xdr:row>
      <xdr:rowOff>20320</xdr:rowOff>
    </xdr:to>
    <xdr:sp macro="" textlink="">
      <xdr:nvSpPr>
        <xdr:cNvPr id="944" name="楕円 943">
          <a:extLst>
            <a:ext uri="{FF2B5EF4-FFF2-40B4-BE49-F238E27FC236}">
              <a16:creationId xmlns:a16="http://schemas.microsoft.com/office/drawing/2014/main" id="{550EF221-2CE6-44D5-B250-E4C574A3885A}"/>
            </a:ext>
          </a:extLst>
        </xdr:cNvPr>
        <xdr:cNvSpPr/>
      </xdr:nvSpPr>
      <xdr:spPr>
        <a:xfrm>
          <a:off x="18735040" y="17692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140970</xdr:rowOff>
    </xdr:from>
    <xdr:to>
      <xdr:col>116</xdr:col>
      <xdr:colOff>63500</xdr:colOff>
      <xdr:row>105</xdr:row>
      <xdr:rowOff>140970</xdr:rowOff>
    </xdr:to>
    <xdr:cxnSp macro="">
      <xdr:nvCxnSpPr>
        <xdr:cNvPr id="945" name="直線コネクタ 944">
          <a:extLst>
            <a:ext uri="{FF2B5EF4-FFF2-40B4-BE49-F238E27FC236}">
              <a16:creationId xmlns:a16="http://schemas.microsoft.com/office/drawing/2014/main" id="{92CA6CFB-5FB1-4E7D-B84C-F255EEBFA2E5}"/>
            </a:ext>
          </a:extLst>
        </xdr:cNvPr>
        <xdr:cNvCxnSpPr/>
      </xdr:nvCxnSpPr>
      <xdr:spPr>
        <a:xfrm>
          <a:off x="18778220" y="177431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86361</xdr:rowOff>
    </xdr:from>
    <xdr:to>
      <xdr:col>107</xdr:col>
      <xdr:colOff>101600</xdr:colOff>
      <xdr:row>106</xdr:row>
      <xdr:rowOff>16511</xdr:rowOff>
    </xdr:to>
    <xdr:sp macro="" textlink="">
      <xdr:nvSpPr>
        <xdr:cNvPr id="946" name="楕円 945">
          <a:extLst>
            <a:ext uri="{FF2B5EF4-FFF2-40B4-BE49-F238E27FC236}">
              <a16:creationId xmlns:a16="http://schemas.microsoft.com/office/drawing/2014/main" id="{91CE5E22-5FF5-4B66-BD28-1B4A5E95620E}"/>
            </a:ext>
          </a:extLst>
        </xdr:cNvPr>
        <xdr:cNvSpPr/>
      </xdr:nvSpPr>
      <xdr:spPr>
        <a:xfrm>
          <a:off x="17937480" y="17688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137161</xdr:rowOff>
    </xdr:from>
    <xdr:to>
      <xdr:col>111</xdr:col>
      <xdr:colOff>177800</xdr:colOff>
      <xdr:row>105</xdr:row>
      <xdr:rowOff>140970</xdr:rowOff>
    </xdr:to>
    <xdr:cxnSp macro="">
      <xdr:nvCxnSpPr>
        <xdr:cNvPr id="947" name="直線コネクタ 946">
          <a:extLst>
            <a:ext uri="{FF2B5EF4-FFF2-40B4-BE49-F238E27FC236}">
              <a16:creationId xmlns:a16="http://schemas.microsoft.com/office/drawing/2014/main" id="{F0558816-95DD-4208-9431-9D66E8D5B00C}"/>
            </a:ext>
          </a:extLst>
        </xdr:cNvPr>
        <xdr:cNvCxnSpPr/>
      </xdr:nvCxnSpPr>
      <xdr:spPr>
        <a:xfrm>
          <a:off x="17988280" y="17739361"/>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86361</xdr:rowOff>
    </xdr:from>
    <xdr:to>
      <xdr:col>102</xdr:col>
      <xdr:colOff>165100</xdr:colOff>
      <xdr:row>106</xdr:row>
      <xdr:rowOff>16511</xdr:rowOff>
    </xdr:to>
    <xdr:sp macro="" textlink="">
      <xdr:nvSpPr>
        <xdr:cNvPr id="948" name="楕円 947">
          <a:extLst>
            <a:ext uri="{FF2B5EF4-FFF2-40B4-BE49-F238E27FC236}">
              <a16:creationId xmlns:a16="http://schemas.microsoft.com/office/drawing/2014/main" id="{42597DD2-6547-4977-8040-02D6F8687F9F}"/>
            </a:ext>
          </a:extLst>
        </xdr:cNvPr>
        <xdr:cNvSpPr/>
      </xdr:nvSpPr>
      <xdr:spPr>
        <a:xfrm>
          <a:off x="17162780" y="17688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137161</xdr:rowOff>
    </xdr:from>
    <xdr:to>
      <xdr:col>107</xdr:col>
      <xdr:colOff>50800</xdr:colOff>
      <xdr:row>105</xdr:row>
      <xdr:rowOff>137161</xdr:rowOff>
    </xdr:to>
    <xdr:cxnSp macro="">
      <xdr:nvCxnSpPr>
        <xdr:cNvPr id="949" name="直線コネクタ 948">
          <a:extLst>
            <a:ext uri="{FF2B5EF4-FFF2-40B4-BE49-F238E27FC236}">
              <a16:creationId xmlns:a16="http://schemas.microsoft.com/office/drawing/2014/main" id="{FC07F0B2-1653-4C12-8EE7-1C96B5BA2DF4}"/>
            </a:ext>
          </a:extLst>
        </xdr:cNvPr>
        <xdr:cNvCxnSpPr/>
      </xdr:nvCxnSpPr>
      <xdr:spPr>
        <a:xfrm>
          <a:off x="17213580" y="1773936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950" name="楕円 949">
          <a:extLst>
            <a:ext uri="{FF2B5EF4-FFF2-40B4-BE49-F238E27FC236}">
              <a16:creationId xmlns:a16="http://schemas.microsoft.com/office/drawing/2014/main" id="{87ABB07A-5D73-49C5-B207-2CD193C637AE}"/>
            </a:ext>
          </a:extLst>
        </xdr:cNvPr>
        <xdr:cNvSpPr/>
      </xdr:nvSpPr>
      <xdr:spPr>
        <a:xfrm>
          <a:off x="16388080" y="176695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118111</xdr:rowOff>
    </xdr:from>
    <xdr:to>
      <xdr:col>102</xdr:col>
      <xdr:colOff>114300</xdr:colOff>
      <xdr:row>105</xdr:row>
      <xdr:rowOff>137161</xdr:rowOff>
    </xdr:to>
    <xdr:cxnSp macro="">
      <xdr:nvCxnSpPr>
        <xdr:cNvPr id="951" name="直線コネクタ 950">
          <a:extLst>
            <a:ext uri="{FF2B5EF4-FFF2-40B4-BE49-F238E27FC236}">
              <a16:creationId xmlns:a16="http://schemas.microsoft.com/office/drawing/2014/main" id="{F185F8AA-5F8D-45E5-B29C-D013DC3641E7}"/>
            </a:ext>
          </a:extLst>
        </xdr:cNvPr>
        <xdr:cNvCxnSpPr/>
      </xdr:nvCxnSpPr>
      <xdr:spPr>
        <a:xfrm>
          <a:off x="16431260" y="17720311"/>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52" name="n_1aveValue【庁舎】&#10;一人当たり面積">
          <a:extLst>
            <a:ext uri="{FF2B5EF4-FFF2-40B4-BE49-F238E27FC236}">
              <a16:creationId xmlns:a16="http://schemas.microsoft.com/office/drawing/2014/main" id="{3E3F0EE2-2D67-4E3C-8143-14BE8D480A3A}"/>
            </a:ext>
          </a:extLst>
        </xdr:cNvPr>
        <xdr:cNvSpPr txBox="1"/>
      </xdr:nvSpPr>
      <xdr:spPr>
        <a:xfrm>
          <a:off x="1856112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53" name="n_2aveValue【庁舎】&#10;一人当たり面積">
          <a:extLst>
            <a:ext uri="{FF2B5EF4-FFF2-40B4-BE49-F238E27FC236}">
              <a16:creationId xmlns:a16="http://schemas.microsoft.com/office/drawing/2014/main" id="{559A99C7-924A-435F-B680-2D81478E4423}"/>
            </a:ext>
          </a:extLst>
        </xdr:cNvPr>
        <xdr:cNvSpPr txBox="1"/>
      </xdr:nvSpPr>
      <xdr:spPr>
        <a:xfrm>
          <a:off x="1777626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11447</xdr:rowOff>
    </xdr:from>
    <xdr:ext cx="469744" cy="259045"/>
    <xdr:sp macro="" textlink="">
      <xdr:nvSpPr>
        <xdr:cNvPr id="954" name="n_3aveValue【庁舎】&#10;一人当たり面積">
          <a:extLst>
            <a:ext uri="{FF2B5EF4-FFF2-40B4-BE49-F238E27FC236}">
              <a16:creationId xmlns:a16="http://schemas.microsoft.com/office/drawing/2014/main" id="{FE421DFD-733C-41CA-AB6D-90A95E488E90}"/>
            </a:ext>
          </a:extLst>
        </xdr:cNvPr>
        <xdr:cNvSpPr txBox="1"/>
      </xdr:nvSpPr>
      <xdr:spPr>
        <a:xfrm>
          <a:off x="17001567" y="17781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11447</xdr:rowOff>
    </xdr:from>
    <xdr:ext cx="469744" cy="259045"/>
    <xdr:sp macro="" textlink="">
      <xdr:nvSpPr>
        <xdr:cNvPr id="955" name="n_4aveValue【庁舎】&#10;一人当たり面積">
          <a:extLst>
            <a:ext uri="{FF2B5EF4-FFF2-40B4-BE49-F238E27FC236}">
              <a16:creationId xmlns:a16="http://schemas.microsoft.com/office/drawing/2014/main" id="{31127867-DA0E-4A74-B004-11949FE0FF79}"/>
            </a:ext>
          </a:extLst>
        </xdr:cNvPr>
        <xdr:cNvSpPr txBox="1"/>
      </xdr:nvSpPr>
      <xdr:spPr>
        <a:xfrm>
          <a:off x="16226867" y="17781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11447</xdr:rowOff>
    </xdr:from>
    <xdr:ext cx="469744" cy="259045"/>
    <xdr:sp macro="" textlink="">
      <xdr:nvSpPr>
        <xdr:cNvPr id="956" name="n_1mainValue【庁舎】&#10;一人当たり面積">
          <a:extLst>
            <a:ext uri="{FF2B5EF4-FFF2-40B4-BE49-F238E27FC236}">
              <a16:creationId xmlns:a16="http://schemas.microsoft.com/office/drawing/2014/main" id="{F7C85222-65B3-4DB2-A160-4AB5A7EAA22D}"/>
            </a:ext>
          </a:extLst>
        </xdr:cNvPr>
        <xdr:cNvSpPr txBox="1"/>
      </xdr:nvSpPr>
      <xdr:spPr>
        <a:xfrm>
          <a:off x="18561127" y="17781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7638</xdr:rowOff>
    </xdr:from>
    <xdr:ext cx="469744" cy="259045"/>
    <xdr:sp macro="" textlink="">
      <xdr:nvSpPr>
        <xdr:cNvPr id="957" name="n_2mainValue【庁舎】&#10;一人当たり面積">
          <a:extLst>
            <a:ext uri="{FF2B5EF4-FFF2-40B4-BE49-F238E27FC236}">
              <a16:creationId xmlns:a16="http://schemas.microsoft.com/office/drawing/2014/main" id="{112B0F2B-79C2-40D9-B4AA-FDD5260498C7}"/>
            </a:ext>
          </a:extLst>
        </xdr:cNvPr>
        <xdr:cNvSpPr txBox="1"/>
      </xdr:nvSpPr>
      <xdr:spPr>
        <a:xfrm>
          <a:off x="17776267" y="1777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33038</xdr:rowOff>
    </xdr:from>
    <xdr:ext cx="469744" cy="259045"/>
    <xdr:sp macro="" textlink="">
      <xdr:nvSpPr>
        <xdr:cNvPr id="958" name="n_3mainValue【庁舎】&#10;一人当たり面積">
          <a:extLst>
            <a:ext uri="{FF2B5EF4-FFF2-40B4-BE49-F238E27FC236}">
              <a16:creationId xmlns:a16="http://schemas.microsoft.com/office/drawing/2014/main" id="{BCAD0209-86CA-48D9-BAA8-D2FD43134C3F}"/>
            </a:ext>
          </a:extLst>
        </xdr:cNvPr>
        <xdr:cNvSpPr txBox="1"/>
      </xdr:nvSpPr>
      <xdr:spPr>
        <a:xfrm>
          <a:off x="17001567" y="1746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959" name="n_4mainValue【庁舎】&#10;一人当たり面積">
          <a:extLst>
            <a:ext uri="{FF2B5EF4-FFF2-40B4-BE49-F238E27FC236}">
              <a16:creationId xmlns:a16="http://schemas.microsoft.com/office/drawing/2014/main" id="{B451360A-19C1-4A13-949B-110E0F805940}"/>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0" name="正方形/長方形 959">
          <a:extLst>
            <a:ext uri="{FF2B5EF4-FFF2-40B4-BE49-F238E27FC236}">
              <a16:creationId xmlns:a16="http://schemas.microsoft.com/office/drawing/2014/main" id="{6659E5B4-EC36-4B15-9B0E-61958FDFCEA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1" name="正方形/長方形 960">
          <a:extLst>
            <a:ext uri="{FF2B5EF4-FFF2-40B4-BE49-F238E27FC236}">
              <a16:creationId xmlns:a16="http://schemas.microsoft.com/office/drawing/2014/main" id="{E79C5DBD-7D2B-4376-BF82-03A1314CA6F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2" name="テキスト ボックス 961">
          <a:extLst>
            <a:ext uri="{FF2B5EF4-FFF2-40B4-BE49-F238E27FC236}">
              <a16:creationId xmlns:a16="http://schemas.microsoft.com/office/drawing/2014/main" id="{475D76F1-353E-4567-8116-038D8936FF7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500">
              <a:latin typeface="ＭＳ Ｐゴシック" panose="020B0600070205080204" pitchFamily="50" charset="-128"/>
              <a:ea typeface="ＭＳ Ｐゴシック" panose="020B0600070205080204" pitchFamily="50" charset="-128"/>
            </a:rPr>
            <a:t>　</a:t>
          </a:r>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類似団体内平均値と比較し、特に有形固定資産減価償却率が高く推移している施設は、一般廃棄物処理施設と、保健センター、庁舎である。</a:t>
          </a:r>
        </a:p>
        <a:p>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　一般廃棄物処理施設については、ごみ処理施設の溶融炉等の大型設備機器の耐用年数は建物の躯体に比べて短く、昭和</a:t>
          </a:r>
          <a:r>
            <a:rPr kumimoji="1" lang="en-US" altLang="ja-JP" sz="1500">
              <a:solidFill>
                <a:sysClr val="windowText" lastClr="000000"/>
              </a:solidFill>
              <a:latin typeface="ＭＳ Ｐゴシック" panose="020B0600070205080204" pitchFamily="50" charset="-128"/>
              <a:ea typeface="ＭＳ Ｐゴシック" panose="020B0600070205080204" pitchFamily="50" charset="-128"/>
            </a:rPr>
            <a:t>55</a:t>
          </a:r>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年に建築された第一工場棟をはじめ、現在稼働中の炉が近く更新時期を迎えることから、令和</a:t>
          </a:r>
          <a:r>
            <a:rPr kumimoji="1" lang="en-US" altLang="ja-JP" sz="15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年度にかけて、改修によるさらなる長寿命化・延命化を図った。また、今後予定されている炉の改修・更新には多額の費用を要することから、長期的な視点で計画的な保全を行う必要がある。</a:t>
          </a:r>
        </a:p>
        <a:p>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　保健センターは建築後</a:t>
          </a:r>
          <a:r>
            <a:rPr kumimoji="1" lang="en-US" altLang="ja-JP" sz="15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年が経過し老朽化が進行しており、今後も有形固定資産減価償却率の上昇が見込まれるため、長期的な活用を見据えた適切な保全を進めていく。庁舎については、本庁舎（本館）・合同庁舎ともに建築後</a:t>
          </a:r>
          <a:r>
            <a:rPr kumimoji="1" lang="en-US" altLang="ja-JP" sz="1500">
              <a:solidFill>
                <a:sysClr val="windowText" lastClr="000000"/>
              </a:solidFill>
              <a:latin typeface="ＭＳ Ｐゴシック" panose="020B0600070205080204" pitchFamily="50" charset="-128"/>
              <a:ea typeface="ＭＳ Ｐゴシック" panose="020B0600070205080204" pitchFamily="50" charset="-128"/>
            </a:rPr>
            <a:t>50</a:t>
          </a:r>
          <a:r>
            <a:rPr kumimoji="1" lang="ja-JP" altLang="en-US" sz="1500">
              <a:solidFill>
                <a:sysClr val="windowText" lastClr="000000"/>
              </a:solidFill>
              <a:latin typeface="ＭＳ Ｐゴシック" panose="020B0600070205080204" pitchFamily="50" charset="-128"/>
              <a:ea typeface="ＭＳ Ｐゴシック" panose="020B0600070205080204" pitchFamily="50" charset="-128"/>
            </a:rPr>
            <a:t>年を経過しており、今後も有形固定資産減価償却率の上昇が見込まれるため、長期的な視点で計画的な保全を進めていく。</a:t>
          </a:r>
        </a:p>
        <a:p>
          <a:endParaRPr kumimoji="1" lang="ja-JP" altLang="en-US" sz="15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普通交付税の交付団体となった平成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年度以降、財政力指数は</a:t>
          </a:r>
          <a:r>
            <a:rPr kumimoji="1" lang="en-US" altLang="ja-JP" sz="1300">
              <a:latin typeface="ＭＳ Ｐゴシック" panose="020B0600070205080204" pitchFamily="50" charset="-128"/>
              <a:ea typeface="ＭＳ Ｐゴシック" panose="020B0600070205080204" pitchFamily="50" charset="-128"/>
            </a:rPr>
            <a:t>0.97</a:t>
          </a:r>
          <a:r>
            <a:rPr kumimoji="1" lang="ja-JP" altLang="en-US" sz="1300">
              <a:latin typeface="ＭＳ Ｐゴシック" panose="020B0600070205080204" pitchFamily="50" charset="-128"/>
              <a:ea typeface="ＭＳ Ｐゴシック" panose="020B0600070205080204" pitchFamily="50" charset="-128"/>
            </a:rPr>
            <a:t>程度で推移している。引き続き行財政改革のさらなる推進や税等の徴収強化等により、自立した財政運営に努める。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81750"/>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129540</xdr:rowOff>
    </xdr:from>
    <xdr:to>
      <xdr:col>23</xdr:col>
      <xdr:colOff>133350</xdr:colOff>
      <xdr:row>39</xdr:row>
      <xdr:rowOff>129540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8160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129540</xdr:rowOff>
    </xdr:from>
    <xdr:to>
      <xdr:col>19</xdr:col>
      <xdr:colOff>133350</xdr:colOff>
      <xdr:row>39</xdr:row>
      <xdr:rowOff>153670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3225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124460</xdr:rowOff>
    </xdr:from>
    <xdr:to>
      <xdr:col>19</xdr:col>
      <xdr:colOff>184150</xdr:colOff>
      <xdr:row>41</xdr:row>
      <xdr:rowOff>54610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39387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129540</xdr:rowOff>
    </xdr:from>
    <xdr:to>
      <xdr:col>15</xdr:col>
      <xdr:colOff>82550</xdr:colOff>
      <xdr:row>39</xdr:row>
      <xdr:rowOff>153670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76200</xdr:rowOff>
    </xdr:from>
    <xdr:to>
      <xdr:col>15</xdr:col>
      <xdr:colOff>133350</xdr:colOff>
      <xdr:row>41</xdr:row>
      <xdr:rowOff>6350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129540</xdr:rowOff>
    </xdr:from>
    <xdr:to>
      <xdr:col>11</xdr:col>
      <xdr:colOff>31750</xdr:colOff>
      <xdr:row>39</xdr:row>
      <xdr:rowOff>129540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78740</xdr:rowOff>
    </xdr:from>
    <xdr:to>
      <xdr:col>23</xdr:col>
      <xdr:colOff>184150</xdr:colOff>
      <xdr:row>40</xdr:row>
      <xdr:rowOff>8890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95267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78740</xdr:rowOff>
    </xdr:from>
    <xdr:to>
      <xdr:col>19</xdr:col>
      <xdr:colOff>184150</xdr:colOff>
      <xdr:row>40</xdr:row>
      <xdr:rowOff>8890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19067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102870</xdr:rowOff>
    </xdr:from>
    <xdr:to>
      <xdr:col>15</xdr:col>
      <xdr:colOff>133350</xdr:colOff>
      <xdr:row>40</xdr:row>
      <xdr:rowOff>33020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43197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78740</xdr:rowOff>
    </xdr:from>
    <xdr:to>
      <xdr:col>11</xdr:col>
      <xdr:colOff>82550</xdr:colOff>
      <xdr:row>40</xdr:row>
      <xdr:rowOff>8890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19067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78740</xdr:rowOff>
    </xdr:from>
    <xdr:to>
      <xdr:col>7</xdr:col>
      <xdr:colOff>31750</xdr:colOff>
      <xdr:row>40</xdr:row>
      <xdr:rowOff>8890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19067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経常経費充当一般財源は、保育給付費やこども医療費をはじめとし</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た扶助費の増や、高齢化に伴い後期・介護特会等への繰出金が増額となったことにより、総額で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一方、経常一般財源は、固定資産税、個人市民税が増額となったことにより、総額で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そのため、経常収支比率は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67</xdr:row>
      <xdr:rowOff>55880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46970"/>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82127</xdr:rowOff>
    </xdr:from>
    <xdr:to>
      <xdr:col>23</xdr:col>
      <xdr:colOff>133350</xdr:colOff>
      <xdr:row>64</xdr:row>
      <xdr:rowOff>31327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8347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148183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49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4656</xdr:rowOff>
    </xdr:from>
    <xdr:to>
      <xdr:col>23</xdr:col>
      <xdr:colOff>184150</xdr:colOff>
      <xdr:row>64</xdr:row>
      <xdr:rowOff>106256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52494</xdr:rowOff>
    </xdr:from>
    <xdr:to>
      <xdr:col>19</xdr:col>
      <xdr:colOff>133350</xdr:colOff>
      <xdr:row>63</xdr:row>
      <xdr:rowOff>82127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82394"/>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119804</xdr:rowOff>
    </xdr:from>
    <xdr:to>
      <xdr:col>19</xdr:col>
      <xdr:colOff>184150</xdr:colOff>
      <xdr:row>64</xdr:row>
      <xdr:rowOff>49954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34731</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00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52494</xdr:rowOff>
    </xdr:from>
    <xdr:to>
      <xdr:col>15</xdr:col>
      <xdr:colOff>82550</xdr:colOff>
      <xdr:row>64</xdr:row>
      <xdr:rowOff>151977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82394"/>
          <a:ext cx="889000" cy="44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17780</xdr:rowOff>
    </xdr:from>
    <xdr:to>
      <xdr:col>15</xdr:col>
      <xdr:colOff>133350</xdr:colOff>
      <xdr:row>62</xdr:row>
      <xdr:rowOff>119380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104157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47413</xdr:rowOff>
    </xdr:from>
    <xdr:to>
      <xdr:col>11</xdr:col>
      <xdr:colOff>31750</xdr:colOff>
      <xdr:row>64</xdr:row>
      <xdr:rowOff>151977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2021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103717</xdr:rowOff>
    </xdr:from>
    <xdr:to>
      <xdr:col>11</xdr:col>
      <xdr:colOff>82550</xdr:colOff>
      <xdr:row>64</xdr:row>
      <xdr:rowOff>33867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44044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100347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151977</xdr:rowOff>
    </xdr:from>
    <xdr:to>
      <xdr:col>23</xdr:col>
      <xdr:colOff>184150</xdr:colOff>
      <xdr:row>64</xdr:row>
      <xdr:rowOff>82127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168504</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31327</xdr:rowOff>
    </xdr:from>
    <xdr:to>
      <xdr:col>19</xdr:col>
      <xdr:colOff>184150</xdr:colOff>
      <xdr:row>63</xdr:row>
      <xdr:rowOff>132927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143104</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60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1694</xdr:rowOff>
    </xdr:from>
    <xdr:to>
      <xdr:col>15</xdr:col>
      <xdr:colOff>133350</xdr:colOff>
      <xdr:row>62</xdr:row>
      <xdr:rowOff>103294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113471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101177</xdr:rowOff>
    </xdr:from>
    <xdr:to>
      <xdr:col>11</xdr:col>
      <xdr:colOff>82550</xdr:colOff>
      <xdr:row>65</xdr:row>
      <xdr:rowOff>31327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168063</xdr:rowOff>
    </xdr:from>
    <xdr:to>
      <xdr:col>7</xdr:col>
      <xdr:colOff>31750</xdr:colOff>
      <xdr:row>64</xdr:row>
      <xdr:rowOff>98213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82990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[136,149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人事院勧告の反映や職員数の増等により人件費が増となった結果、人口１人当たりの決算額も増加している。</a:t>
          </a:r>
        </a:p>
        <a:p>
          <a:r>
            <a:rPr kumimoji="1" lang="ja-JP" altLang="en-US" sz="1300">
              <a:latin typeface="ＭＳ Ｐゴシック" panose="020B0600070205080204" pitchFamily="50" charset="-128"/>
              <a:ea typeface="ＭＳ Ｐゴシック" panose="020B0600070205080204" pitchFamily="50" charset="-128"/>
            </a:rPr>
            <a:t>　今後も職員の適正配置等による人件費の適正化、ビルド＆スクラップの推進による物件費の抑制を基本に、経常経費の効率化を図る。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13477</xdr:rowOff>
    </xdr:from>
    <xdr:to>
      <xdr:col>23</xdr:col>
      <xdr:colOff>133350</xdr:colOff>
      <xdr:row>88</xdr:row>
      <xdr:rowOff>161947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29477"/>
          <a:ext cx="0" cy="15200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134024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2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161947</xdr:rowOff>
    </xdr:from>
    <xdr:to>
      <xdr:col>24</xdr:col>
      <xdr:colOff>12700</xdr:colOff>
      <xdr:row>88</xdr:row>
      <xdr:rowOff>161947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9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99854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72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13477</xdr:rowOff>
    </xdr:from>
    <xdr:to>
      <xdr:col>24</xdr:col>
      <xdr:colOff>12700</xdr:colOff>
      <xdr:row>80</xdr:row>
      <xdr:rowOff>13477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29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49154</xdr:rowOff>
    </xdr:from>
    <xdr:to>
      <xdr:col>23</xdr:col>
      <xdr:colOff>133350</xdr:colOff>
      <xdr:row>83</xdr:row>
      <xdr:rowOff>135919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279504"/>
          <a:ext cx="838200" cy="8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162614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50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146087</xdr:rowOff>
    </xdr:from>
    <xdr:to>
      <xdr:col>23</xdr:col>
      <xdr:colOff>184150</xdr:colOff>
      <xdr:row>83</xdr:row>
      <xdr:rowOff>76237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0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157935</xdr:rowOff>
    </xdr:from>
    <xdr:to>
      <xdr:col>19</xdr:col>
      <xdr:colOff>133350</xdr:colOff>
      <xdr:row>83</xdr:row>
      <xdr:rowOff>49154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16835"/>
          <a:ext cx="889000" cy="6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141399</xdr:rowOff>
    </xdr:from>
    <xdr:to>
      <xdr:col>19</xdr:col>
      <xdr:colOff>184150</xdr:colOff>
      <xdr:row>83</xdr:row>
      <xdr:rowOff>71549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0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81726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969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22375</xdr:rowOff>
    </xdr:from>
    <xdr:to>
      <xdr:col>15</xdr:col>
      <xdr:colOff>82550</xdr:colOff>
      <xdr:row>82</xdr:row>
      <xdr:rowOff>157935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81275"/>
          <a:ext cx="889000" cy="1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84607</xdr:rowOff>
    </xdr:from>
    <xdr:to>
      <xdr:col>15</xdr:col>
      <xdr:colOff>133350</xdr:colOff>
      <xdr:row>83</xdr:row>
      <xdr:rowOff>14757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4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24934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912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84999</xdr:rowOff>
    </xdr:from>
    <xdr:to>
      <xdr:col>11</xdr:col>
      <xdr:colOff>31750</xdr:colOff>
      <xdr:row>82</xdr:row>
      <xdr:rowOff>22375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72449"/>
          <a:ext cx="889000" cy="108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116587</xdr:rowOff>
    </xdr:from>
    <xdr:to>
      <xdr:col>11</xdr:col>
      <xdr:colOff>82550</xdr:colOff>
      <xdr:row>82</xdr:row>
      <xdr:rowOff>46737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0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56914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72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10103</xdr:rowOff>
    </xdr:from>
    <xdr:to>
      <xdr:col>7</xdr:col>
      <xdr:colOff>31750</xdr:colOff>
      <xdr:row>81</xdr:row>
      <xdr:rowOff>111703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9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121880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6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85119</xdr:rowOff>
    </xdr:from>
    <xdr:to>
      <xdr:col>23</xdr:col>
      <xdr:colOff>184150</xdr:colOff>
      <xdr:row>84</xdr:row>
      <xdr:rowOff>15269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57196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287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169804</xdr:rowOff>
    </xdr:from>
    <xdr:to>
      <xdr:col>19</xdr:col>
      <xdr:colOff>184150</xdr:colOff>
      <xdr:row>83</xdr:row>
      <xdr:rowOff>99954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2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84731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31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107135</xdr:rowOff>
    </xdr:from>
    <xdr:to>
      <xdr:col>15</xdr:col>
      <xdr:colOff>133350</xdr:colOff>
      <xdr:row>83</xdr:row>
      <xdr:rowOff>37285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6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22062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25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143025</xdr:rowOff>
    </xdr:from>
    <xdr:to>
      <xdr:col>11</xdr:col>
      <xdr:colOff>82550</xdr:colOff>
      <xdr:row>82</xdr:row>
      <xdr:rowOff>73175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3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57952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16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34199</xdr:rowOff>
    </xdr:from>
    <xdr:to>
      <xdr:col>7</xdr:col>
      <xdr:colOff>31750</xdr:colOff>
      <xdr:row>81</xdr:row>
      <xdr:rowOff>135799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2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120576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08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国と比較して、職員構成率が異なる階層の平均給料月額の差が影響し、近年は指数が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を超えている。</a:t>
          </a:r>
        </a:p>
        <a:p>
          <a:r>
            <a:rPr kumimoji="1" lang="ja-JP" altLang="en-US" sz="1300">
              <a:latin typeface="ＭＳ Ｐゴシック" panose="020B0600070205080204" pitchFamily="50" charset="-128"/>
              <a:ea typeface="ＭＳ Ｐゴシック" panose="020B0600070205080204" pitchFamily="50" charset="-128"/>
            </a:rPr>
            <a:t>　国家公務員給与の準拠を基本として、引き続き適正な給与水準の維持に努める。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92711</xdr:rowOff>
    </xdr:from>
    <xdr:to>
      <xdr:col>81</xdr:col>
      <xdr:colOff>44450</xdr:colOff>
      <xdr:row>89</xdr:row>
      <xdr:rowOff>142239</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08711"/>
          <a:ext cx="0" cy="15925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114316</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7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142239</xdr:rowOff>
    </xdr:from>
    <xdr:to>
      <xdr:col>81</xdr:col>
      <xdr:colOff>133350</xdr:colOff>
      <xdr:row>89</xdr:row>
      <xdr:rowOff>142239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0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7638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5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92711</xdr:rowOff>
    </xdr:from>
    <xdr:to>
      <xdr:col>81</xdr:col>
      <xdr:colOff>133350</xdr:colOff>
      <xdr:row>80</xdr:row>
      <xdr:rowOff>92711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88</xdr:row>
      <xdr:rowOff>48261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46300"/>
          <a:ext cx="838200" cy="28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125730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8463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125730</xdr:rowOff>
    </xdr:from>
    <xdr:to>
      <xdr:col>72</xdr:col>
      <xdr:colOff>203200</xdr:colOff>
      <xdr:row>87</xdr:row>
      <xdr:rowOff>99061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7043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149861</xdr:rowOff>
    </xdr:from>
    <xdr:to>
      <xdr:col>73</xdr:col>
      <xdr:colOff>44450</xdr:colOff>
      <xdr:row>86</xdr:row>
      <xdr:rowOff>80011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90188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125730</xdr:rowOff>
    </xdr:from>
    <xdr:to>
      <xdr:col>68</xdr:col>
      <xdr:colOff>152400</xdr:colOff>
      <xdr:row>87</xdr:row>
      <xdr:rowOff>99061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87043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26670</xdr:rowOff>
    </xdr:from>
    <xdr:to>
      <xdr:col>68</xdr:col>
      <xdr:colOff>203200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138447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138447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168911</xdr:rowOff>
    </xdr:from>
    <xdr:to>
      <xdr:col>81</xdr:col>
      <xdr:colOff>95250</xdr:colOff>
      <xdr:row>88</xdr:row>
      <xdr:rowOff>99061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140988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5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74930</xdr:rowOff>
    </xdr:from>
    <xdr:to>
      <xdr:col>73</xdr:col>
      <xdr:colOff>44450</xdr:colOff>
      <xdr:row>87</xdr:row>
      <xdr:rowOff>5080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161307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48261</xdr:rowOff>
    </xdr:from>
    <xdr:to>
      <xdr:col>68</xdr:col>
      <xdr:colOff>203200</xdr:colOff>
      <xdr:row>87</xdr:row>
      <xdr:rowOff>149861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134638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5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新規の職員採用は、必要数を堅持し、適正化を図っている。加えて、指定管理者制度の導入や民間への業務委託化など、アウトソーシングを推進することにより、効率的な人員配置を行っている。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62654</xdr:rowOff>
    </xdr:from>
    <xdr:to>
      <xdr:col>81</xdr:col>
      <xdr:colOff>44450</xdr:colOff>
      <xdr:row>66</xdr:row>
      <xdr:rowOff>46355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006754"/>
          <a:ext cx="0" cy="1355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18432</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334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46355</xdr:rowOff>
    </xdr:from>
    <xdr:to>
      <xdr:col>81</xdr:col>
      <xdr:colOff>133350</xdr:colOff>
      <xdr:row>66</xdr:row>
      <xdr:rowOff>46355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36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149031</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5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62654</xdr:rowOff>
    </xdr:from>
    <xdr:to>
      <xdr:col>81</xdr:col>
      <xdr:colOff>133350</xdr:colOff>
      <xdr:row>58</xdr:row>
      <xdr:rowOff>62654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00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13335</xdr:rowOff>
    </xdr:from>
    <xdr:to>
      <xdr:col>81</xdr:col>
      <xdr:colOff>44450</xdr:colOff>
      <xdr:row>60</xdr:row>
      <xdr:rowOff>25400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300335"/>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56744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15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84667</xdr:rowOff>
    </xdr:from>
    <xdr:to>
      <xdr:col>81</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168698</xdr:rowOff>
    </xdr:from>
    <xdr:to>
      <xdr:col>77</xdr:col>
      <xdr:colOff>44450</xdr:colOff>
      <xdr:row>60</xdr:row>
      <xdr:rowOff>13335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284248"/>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60537</xdr:rowOff>
    </xdr:from>
    <xdr:to>
      <xdr:col>77</xdr:col>
      <xdr:colOff>95250</xdr:colOff>
      <xdr:row>61</xdr:row>
      <xdr:rowOff>162137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146914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168698</xdr:rowOff>
    </xdr:from>
    <xdr:to>
      <xdr:col>72</xdr:col>
      <xdr:colOff>203200</xdr:colOff>
      <xdr:row>60</xdr:row>
      <xdr:rowOff>1270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28424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156633</xdr:rowOff>
    </xdr:from>
    <xdr:to>
      <xdr:col>68</xdr:col>
      <xdr:colOff>152400</xdr:colOff>
      <xdr:row>60</xdr:row>
      <xdr:rowOff>1270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27218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162577</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133985</xdr:rowOff>
    </xdr:from>
    <xdr:to>
      <xdr:col>77</xdr:col>
      <xdr:colOff>95250</xdr:colOff>
      <xdr:row>60</xdr:row>
      <xdr:rowOff>64135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74312</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18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117898</xdr:rowOff>
    </xdr:from>
    <xdr:to>
      <xdr:col>73</xdr:col>
      <xdr:colOff>44450</xdr:colOff>
      <xdr:row>60</xdr:row>
      <xdr:rowOff>48048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58225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00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121920</xdr:rowOff>
    </xdr:from>
    <xdr:to>
      <xdr:col>68</xdr:col>
      <xdr:colOff>203200</xdr:colOff>
      <xdr:row>60</xdr:row>
      <xdr:rowOff>52070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62247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105833</xdr:rowOff>
    </xdr:from>
    <xdr:to>
      <xdr:col>64</xdr:col>
      <xdr:colOff>152400</xdr:colOff>
      <xdr:row>60</xdr:row>
      <xdr:rowOff>35983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46160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から市債の発行抑制に努めるとともに、総合計画内に「財政計画」を定めて「財政運営の基本原則」として将来世代の負担の抑制を目標に掲げるなど、公債費負担が過度に財政運営を圧迫しないように配慮してきたことから、現時点では比較的健全な数値となっている。</a:t>
          </a:r>
        </a:p>
        <a:p>
          <a:r>
            <a:rPr kumimoji="1" lang="ja-JP" altLang="en-US" sz="1300">
              <a:latin typeface="ＭＳ Ｐゴシック" panose="020B0600070205080204" pitchFamily="50" charset="-128"/>
              <a:ea typeface="ＭＳ Ｐゴシック" panose="020B0600070205080204" pitchFamily="50" charset="-128"/>
            </a:rPr>
            <a:t>　今後も継続して健全化の取組みを実践し、現水準を維持していく。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5141</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41533"/>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148668</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92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5141</xdr:rowOff>
    </xdr:from>
    <xdr:to>
      <xdr:col>81</xdr:col>
      <xdr:colOff>133350</xdr:colOff>
      <xdr:row>45</xdr:row>
      <xdr:rowOff>5141</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20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169333</xdr:rowOff>
    </xdr:from>
    <xdr:to>
      <xdr:col>81</xdr:col>
      <xdr:colOff>44450</xdr:colOff>
      <xdr:row>37</xdr:row>
      <xdr:rowOff>55336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41533"/>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25296</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83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53219</xdr:rowOff>
    </xdr:from>
    <xdr:to>
      <xdr:col>81</xdr:col>
      <xdr:colOff>95250</xdr:colOff>
      <xdr:row>40</xdr:row>
      <xdr:rowOff>154819</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100390</xdr:rowOff>
    </xdr:from>
    <xdr:to>
      <xdr:col>77</xdr:col>
      <xdr:colOff>44450</xdr:colOff>
      <xdr:row>36</xdr:row>
      <xdr:rowOff>169333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27259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18748</xdr:rowOff>
    </xdr:from>
    <xdr:to>
      <xdr:col>77</xdr:col>
      <xdr:colOff>95250</xdr:colOff>
      <xdr:row>40</xdr:row>
      <xdr:rowOff>120348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7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105125</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63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31448</xdr:rowOff>
    </xdr:from>
    <xdr:to>
      <xdr:col>72</xdr:col>
      <xdr:colOff>203200</xdr:colOff>
      <xdr:row>36</xdr:row>
      <xdr:rowOff>100390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203648"/>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110974</xdr:rowOff>
    </xdr:from>
    <xdr:to>
      <xdr:col>68</xdr:col>
      <xdr:colOff>152400</xdr:colOff>
      <xdr:row>36</xdr:row>
      <xdr:rowOff>31448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11172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4536</xdr:rowOff>
    </xdr:from>
    <xdr:to>
      <xdr:col>81</xdr:col>
      <xdr:colOff>95250</xdr:colOff>
      <xdr:row>37</xdr:row>
      <xdr:rowOff>106136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97263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6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118533</xdr:rowOff>
    </xdr:from>
    <xdr:to>
      <xdr:col>77</xdr:col>
      <xdr:colOff>95250</xdr:colOff>
      <xdr:row>37</xdr:row>
      <xdr:rowOff>48683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58860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59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49590</xdr:rowOff>
    </xdr:from>
    <xdr:to>
      <xdr:col>73</xdr:col>
      <xdr:colOff>44450</xdr:colOff>
      <xdr:row>36</xdr:row>
      <xdr:rowOff>151190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2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161367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599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152098</xdr:rowOff>
    </xdr:from>
    <xdr:to>
      <xdr:col>68</xdr:col>
      <xdr:colOff>203200</xdr:colOff>
      <xdr:row>36</xdr:row>
      <xdr:rowOff>82248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15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92425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592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60174</xdr:rowOff>
    </xdr:from>
    <xdr:to>
      <xdr:col>64</xdr:col>
      <xdr:colOff>152400</xdr:colOff>
      <xdr:row>35</xdr:row>
      <xdr:rowOff>161774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0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501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582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市債発行の抑制を基本に財政運営を行ってきたことなどから、算定上の将来負担額はマイナス値となっており、算出されていない。</a:t>
          </a:r>
        </a:p>
        <a:p>
          <a:r>
            <a:rPr kumimoji="1" lang="ja-JP" altLang="en-US" sz="1300">
              <a:latin typeface="ＭＳ Ｐゴシック" panose="020B0600070205080204" pitchFamily="50" charset="-128"/>
              <a:ea typeface="ＭＳ Ｐゴシック" panose="020B0600070205080204" pitchFamily="50" charset="-128"/>
            </a:rPr>
            <a:t>　今後も、将来にわたる財政の健全性の確保を基本として、市債・基金の適切な活用、また下水道・水道会計への繰出金の適正化などに取り組み、現在の水準を維持していく。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68686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40763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12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68686</xdr:rowOff>
    </xdr:from>
    <xdr:to>
      <xdr:col>81</xdr:col>
      <xdr:colOff>133350</xdr:colOff>
      <xdr:row>22</xdr:row>
      <xdr:rowOff>68686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40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165117</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565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21590</xdr:rowOff>
    </xdr:from>
    <xdr:to>
      <xdr:col>81</xdr:col>
      <xdr:colOff>95250</xdr:colOff>
      <xdr:row>15</xdr:row>
      <xdr:rowOff>123190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138748</xdr:rowOff>
    </xdr:from>
    <xdr:to>
      <xdr:col>77</xdr:col>
      <xdr:colOff>95250</xdr:colOff>
      <xdr:row>15</xdr:row>
      <xdr:rowOff>68898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79075</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307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11536</xdr:rowOff>
    </xdr:from>
    <xdr:to>
      <xdr:col>73</xdr:col>
      <xdr:colOff>44450</xdr:colOff>
      <xdr:row>15</xdr:row>
      <xdr:rowOff>113136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123313</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110067</xdr:rowOff>
    </xdr:from>
    <xdr:to>
      <xdr:col>68</xdr:col>
      <xdr:colOff>203200</xdr:colOff>
      <xdr:row>16</xdr:row>
      <xdr:rowOff>40217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50394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130175</xdr:rowOff>
    </xdr:from>
    <xdr:to>
      <xdr:col>64</xdr:col>
      <xdr:colOff>152400</xdr:colOff>
      <xdr:row>16</xdr:row>
      <xdr:rowOff>60325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70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70502</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7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新規の職員採用数の適正化を図るとともに、給与水準についても国家公務員準拠を基本としている。また指定管理者制度の導入や民間への業務委託を活用し、効率的な人員配置を行い、人件費の適正化に努め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84138</xdr:rowOff>
    </xdr:from>
    <xdr:to>
      <xdr:col>24</xdr:col>
      <xdr:colOff>25400</xdr:colOff>
      <xdr:row>41</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41988"/>
          <a:ext cx="0" cy="1414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99077</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12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127000</xdr:rowOff>
    </xdr:from>
    <xdr:to>
      <xdr:col>24</xdr:col>
      <xdr:colOff>114300</xdr:colOff>
      <xdr:row>41</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15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170515</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8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84138</xdr:rowOff>
    </xdr:from>
    <xdr:to>
      <xdr:col>24</xdr:col>
      <xdr:colOff>114300</xdr:colOff>
      <xdr:row>33</xdr:row>
      <xdr:rowOff>84138</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4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98425</xdr:rowOff>
    </xdr:from>
    <xdr:to>
      <xdr:col>24</xdr:col>
      <xdr:colOff>25400</xdr:colOff>
      <xdr:row>37</xdr:row>
      <xdr:rowOff>112713</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3987800" y="6442075"/>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135590</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36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119063</xdr:rowOff>
    </xdr:from>
    <xdr:to>
      <xdr:col>24</xdr:col>
      <xdr:colOff>76200</xdr:colOff>
      <xdr:row>37</xdr:row>
      <xdr:rowOff>49213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29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112713</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6413500"/>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161925</xdr:rowOff>
    </xdr:from>
    <xdr:to>
      <xdr:col>20</xdr:col>
      <xdr:colOff>38100</xdr:colOff>
      <xdr:row>37</xdr:row>
      <xdr:rowOff>92075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102252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103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38</xdr:row>
      <xdr:rowOff>141288</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413500"/>
          <a:ext cx="889000" cy="24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104775</xdr:rowOff>
    </xdr:from>
    <xdr:to>
      <xdr:col>15</xdr:col>
      <xdr:colOff>149225</xdr:colOff>
      <xdr:row>37</xdr:row>
      <xdr:rowOff>34925</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2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45102</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4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127000</xdr:rowOff>
    </xdr:from>
    <xdr:to>
      <xdr:col>11</xdr:col>
      <xdr:colOff>9525</xdr:colOff>
      <xdr:row>38</xdr:row>
      <xdr:rowOff>141288</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a:off x="1320800" y="6127750"/>
          <a:ext cx="889000" cy="52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104775</xdr:rowOff>
    </xdr:from>
    <xdr:to>
      <xdr:col>11</xdr:col>
      <xdr:colOff>60325</xdr:colOff>
      <xdr:row>38</xdr:row>
      <xdr:rowOff>34925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4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45102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1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76852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24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47625</xdr:rowOff>
    </xdr:from>
    <xdr:to>
      <xdr:col>24</xdr:col>
      <xdr:colOff>76200</xdr:colOff>
      <xdr:row>37</xdr:row>
      <xdr:rowOff>149225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19702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36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61913</xdr:rowOff>
    </xdr:from>
    <xdr:to>
      <xdr:col>20</xdr:col>
      <xdr:colOff>38100</xdr:colOff>
      <xdr:row>37</xdr:row>
      <xdr:rowOff>163513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0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148290</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49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90488</xdr:rowOff>
    </xdr:from>
    <xdr:to>
      <xdr:col>11</xdr:col>
      <xdr:colOff>60325</xdr:colOff>
      <xdr:row>39</xdr:row>
      <xdr:rowOff>20638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60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5415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69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76200</xdr:rowOff>
    </xdr:from>
    <xdr:to>
      <xdr:col>6</xdr:col>
      <xdr:colOff>171450</xdr:colOff>
      <xdr:row>36</xdr:row>
      <xdr:rowOff>6350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に比べて高くなっている要因は、ごみ収集・小学校給食調理等の業務における民間委託の実施、またスポーツ施設等の運営において指定管理者制度を導入するなど、直営業務の委託化を積極的に推進してきたことがあげられる。</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61686</xdr:rowOff>
    </xdr:from>
    <xdr:to>
      <xdr:col>82</xdr:col>
      <xdr:colOff>107950</xdr:colOff>
      <xdr:row>21</xdr:row>
      <xdr:rowOff>20864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119086"/>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164391</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59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20864</xdr:rowOff>
    </xdr:from>
    <xdr:to>
      <xdr:col>82</xdr:col>
      <xdr:colOff>196850</xdr:colOff>
      <xdr:row>21</xdr:row>
      <xdr:rowOff>20864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621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148063</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6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61686</xdr:rowOff>
    </xdr:from>
    <xdr:to>
      <xdr:col>82</xdr:col>
      <xdr:colOff>196850</xdr:colOff>
      <xdr:row>12</xdr:row>
      <xdr:rowOff>61686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119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159657</xdr:rowOff>
    </xdr:from>
    <xdr:to>
      <xdr:col>82</xdr:col>
      <xdr:colOff>107950</xdr:colOff>
      <xdr:row>19</xdr:row>
      <xdr:rowOff>20864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5671800" y="32457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117220</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17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135164</xdr:rowOff>
    </xdr:from>
    <xdr:to>
      <xdr:col>78</xdr:col>
      <xdr:colOff>69850</xdr:colOff>
      <xdr:row>19</xdr:row>
      <xdr:rowOff>20864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3049814"/>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35379</xdr:rowOff>
    </xdr:from>
    <xdr:to>
      <xdr:col>78</xdr:col>
      <xdr:colOff>120650</xdr:colOff>
      <xdr:row>15</xdr:row>
      <xdr:rowOff>136979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147156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376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135164</xdr:rowOff>
    </xdr:from>
    <xdr:to>
      <xdr:col>73</xdr:col>
      <xdr:colOff>180975</xdr:colOff>
      <xdr:row>18</xdr:row>
      <xdr:rowOff>94343</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flipV="1">
          <a:off x="13893800" y="30498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43543</xdr:rowOff>
    </xdr:from>
    <xdr:to>
      <xdr:col>74</xdr:col>
      <xdr:colOff>31750</xdr:colOff>
      <xdr:row>14</xdr:row>
      <xdr:rowOff>145143</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44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155320</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94343</xdr:rowOff>
    </xdr:from>
    <xdr:to>
      <xdr:col>69</xdr:col>
      <xdr:colOff>92075</xdr:colOff>
      <xdr:row>19</xdr:row>
      <xdr:rowOff>135164</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3180443"/>
          <a:ext cx="8890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92529</xdr:rowOff>
    </xdr:from>
    <xdr:to>
      <xdr:col>69</xdr:col>
      <xdr:colOff>142875</xdr:colOff>
      <xdr:row>15</xdr:row>
      <xdr:rowOff>22679</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32856</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261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149679</xdr:rowOff>
    </xdr:from>
    <xdr:to>
      <xdr:col>65</xdr:col>
      <xdr:colOff>53975</xdr:colOff>
      <xdr:row>16</xdr:row>
      <xdr:rowOff>79829</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7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90006</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49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108857</xdr:rowOff>
    </xdr:from>
    <xdr:to>
      <xdr:col>82</xdr:col>
      <xdr:colOff>158750</xdr:colOff>
      <xdr:row>19</xdr:row>
      <xdr:rowOff>39007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80934</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141514</xdr:rowOff>
    </xdr:from>
    <xdr:to>
      <xdr:col>78</xdr:col>
      <xdr:colOff>120650</xdr:colOff>
      <xdr:row>19</xdr:row>
      <xdr:rowOff>71664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322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56441</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331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84364</xdr:rowOff>
    </xdr:from>
    <xdr:to>
      <xdr:col>74</xdr:col>
      <xdr:colOff>31750</xdr:colOff>
      <xdr:row>18</xdr:row>
      <xdr:rowOff>14514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170741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43543</xdr:rowOff>
    </xdr:from>
    <xdr:to>
      <xdr:col>69</xdr:col>
      <xdr:colOff>142875</xdr:colOff>
      <xdr:row>18</xdr:row>
      <xdr:rowOff>145143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31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129920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84364</xdr:rowOff>
    </xdr:from>
    <xdr:to>
      <xdr:col>65</xdr:col>
      <xdr:colOff>53975</xdr:colOff>
      <xdr:row>20</xdr:row>
      <xdr:rowOff>14514</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334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170741</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342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類似団体内平均値に比べて高くなっている要因は、子育て支援等の施策を積極的に講じていることなどが挙げられる。今後も他団体の給付状況等を鑑み、適切な対応を図っていく。</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118835</xdr:rowOff>
    </xdr:from>
    <xdr:to>
      <xdr:col>24</xdr:col>
      <xdr:colOff>25400</xdr:colOff>
      <xdr:row>62</xdr:row>
      <xdr:rowOff>45357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205685"/>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17434</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64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45357</xdr:rowOff>
    </xdr:from>
    <xdr:to>
      <xdr:col>24</xdr:col>
      <xdr:colOff>114300</xdr:colOff>
      <xdr:row>62</xdr:row>
      <xdr:rowOff>45357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67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33762</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94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118835</xdr:rowOff>
    </xdr:from>
    <xdr:to>
      <xdr:col>24</xdr:col>
      <xdr:colOff>114300</xdr:colOff>
      <xdr:row>53</xdr:row>
      <xdr:rowOff>118835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205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118835</xdr:rowOff>
    </xdr:from>
    <xdr:to>
      <xdr:col>24</xdr:col>
      <xdr:colOff>25400</xdr:colOff>
      <xdr:row>60</xdr:row>
      <xdr:rowOff>143328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987800" y="10234385"/>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166205</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767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149678</xdr:rowOff>
    </xdr:from>
    <xdr:to>
      <xdr:col>24</xdr:col>
      <xdr:colOff>76200</xdr:colOff>
      <xdr:row>58</xdr:row>
      <xdr:rowOff>79828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102507</xdr:rowOff>
    </xdr:from>
    <xdr:to>
      <xdr:col>19</xdr:col>
      <xdr:colOff>187325</xdr:colOff>
      <xdr:row>59</xdr:row>
      <xdr:rowOff>118835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2180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102507</xdr:rowOff>
    </xdr:from>
    <xdr:to>
      <xdr:col>15</xdr:col>
      <xdr:colOff>98425</xdr:colOff>
      <xdr:row>59</xdr:row>
      <xdr:rowOff>151493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2180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151493</xdr:rowOff>
    </xdr:from>
    <xdr:to>
      <xdr:col>11</xdr:col>
      <xdr:colOff>9525</xdr:colOff>
      <xdr:row>61</xdr:row>
      <xdr:rowOff>4535</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10267043"/>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2722</xdr:rowOff>
    </xdr:from>
    <xdr:to>
      <xdr:col>11</xdr:col>
      <xdr:colOff>60325</xdr:colOff>
      <xdr:row>57</xdr:row>
      <xdr:rowOff>104322</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114499</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27215</xdr:rowOff>
    </xdr:from>
    <xdr:to>
      <xdr:col>6</xdr:col>
      <xdr:colOff>171450</xdr:colOff>
      <xdr:row>58</xdr:row>
      <xdr:rowOff>128815</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138992</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74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92528</xdr:rowOff>
    </xdr:from>
    <xdr:to>
      <xdr:col>24</xdr:col>
      <xdr:colOff>76200</xdr:colOff>
      <xdr:row>61</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64605</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68035</xdr:rowOff>
    </xdr:from>
    <xdr:to>
      <xdr:col>20</xdr:col>
      <xdr:colOff>38100</xdr:colOff>
      <xdr:row>59</xdr:row>
      <xdr:rowOff>169635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154412</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51707</xdr:rowOff>
    </xdr:from>
    <xdr:to>
      <xdr:col>15</xdr:col>
      <xdr:colOff>149225</xdr:colOff>
      <xdr:row>59</xdr:row>
      <xdr:rowOff>153307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138084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100693</xdr:rowOff>
    </xdr:from>
    <xdr:to>
      <xdr:col>11</xdr:col>
      <xdr:colOff>60325</xdr:colOff>
      <xdr:row>60</xdr:row>
      <xdr:rowOff>30843</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15620</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125185</xdr:rowOff>
    </xdr:from>
    <xdr:to>
      <xdr:col>6</xdr:col>
      <xdr:colOff>171450</xdr:colOff>
      <xdr:row>61</xdr:row>
      <xdr:rowOff>55335</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40112</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高齢化に伴い介護・後期特会への繰出金が増額していることに伴い、上昇傾向となっている。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95250</xdr:rowOff>
    </xdr:from>
    <xdr:to>
      <xdr:col>82</xdr:col>
      <xdr:colOff>107950</xdr:colOff>
      <xdr:row>61</xdr:row>
      <xdr:rowOff>57150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1821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29227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57150</xdr:rowOff>
    </xdr:from>
    <xdr:to>
      <xdr:col>82</xdr:col>
      <xdr:colOff>196850</xdr:colOff>
      <xdr:row>61</xdr:row>
      <xdr:rowOff>57150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10177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892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95250</xdr:rowOff>
    </xdr:from>
    <xdr:to>
      <xdr:col>82</xdr:col>
      <xdr:colOff>196850</xdr:colOff>
      <xdr:row>53</xdr:row>
      <xdr:rowOff>95250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18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58</xdr:row>
      <xdr:rowOff>152400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0330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xdr:rowOff>
    </xdr:from>
    <xdr:to>
      <xdr:col>78</xdr:col>
      <xdr:colOff>69850</xdr:colOff>
      <xdr:row>58</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956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152400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9956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95250</xdr:rowOff>
    </xdr:from>
    <xdr:to>
      <xdr:col>74</xdr:col>
      <xdr:colOff>31750</xdr:colOff>
      <xdr:row>58</xdr:row>
      <xdr:rowOff>25400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152400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a:off x="13004800" y="10033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101600</xdr:rowOff>
    </xdr:from>
    <xdr:to>
      <xdr:col>82</xdr:col>
      <xdr:colOff>158750</xdr:colOff>
      <xdr:row>59</xdr:row>
      <xdr:rowOff>31750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73677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124477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101600</xdr:rowOff>
    </xdr:from>
    <xdr:to>
      <xdr:col>69</xdr:col>
      <xdr:colOff>142875</xdr:colOff>
      <xdr:row>59</xdr:row>
      <xdr:rowOff>31750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16527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補助金・交付金については、外部委員参画のもと策定した「補助金のあり方に関するガイドライン」に基づき、公益性等の視点から適正な執行に努めている。</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54610</xdr:rowOff>
    </xdr:from>
    <xdr:to>
      <xdr:col>82</xdr:col>
      <xdr:colOff>107950</xdr:colOff>
      <xdr:row>41</xdr:row>
      <xdr:rowOff>153670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71246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125747</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153670</xdr:rowOff>
    </xdr:from>
    <xdr:to>
      <xdr:col>82</xdr:col>
      <xdr:colOff>196850</xdr:colOff>
      <xdr:row>41</xdr:row>
      <xdr:rowOff>153670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140987</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54610</xdr:rowOff>
    </xdr:from>
    <xdr:to>
      <xdr:col>82</xdr:col>
      <xdr:colOff>196850</xdr:colOff>
      <xdr:row>33</xdr:row>
      <xdr:rowOff>54610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69850</xdr:rowOff>
    </xdr:from>
    <xdr:to>
      <xdr:col>82</xdr:col>
      <xdr:colOff>107950</xdr:colOff>
      <xdr:row>33</xdr:row>
      <xdr:rowOff>77470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57277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101617</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593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129540</xdr:rowOff>
    </xdr:from>
    <xdr:to>
      <xdr:col>82</xdr:col>
      <xdr:colOff>158750</xdr:colOff>
      <xdr:row>35</xdr:row>
      <xdr:rowOff>59690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595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69850</xdr:rowOff>
    </xdr:from>
    <xdr:to>
      <xdr:col>78</xdr:col>
      <xdr:colOff>69850</xdr:colOff>
      <xdr:row>33</xdr:row>
      <xdr:rowOff>69850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5727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114300</xdr:rowOff>
    </xdr:from>
    <xdr:to>
      <xdr:col>78</xdr:col>
      <xdr:colOff>120650</xdr:colOff>
      <xdr:row>35</xdr:row>
      <xdr:rowOff>44450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594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29227</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2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69850</xdr:rowOff>
    </xdr:from>
    <xdr:to>
      <xdr:col>73</xdr:col>
      <xdr:colOff>180975</xdr:colOff>
      <xdr:row>33</xdr:row>
      <xdr:rowOff>130810</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57277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83820</xdr:rowOff>
    </xdr:from>
    <xdr:to>
      <xdr:col>74</xdr:col>
      <xdr:colOff>31750</xdr:colOff>
      <xdr:row>35</xdr:row>
      <xdr:rowOff>13970</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59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170197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9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130810</xdr:rowOff>
    </xdr:from>
    <xdr:to>
      <xdr:col>69</xdr:col>
      <xdr:colOff>92075</xdr:colOff>
      <xdr:row>34</xdr:row>
      <xdr:rowOff>12700</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57886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121920</xdr:rowOff>
    </xdr:from>
    <xdr:to>
      <xdr:col>69</xdr:col>
      <xdr:colOff>142875</xdr:colOff>
      <xdr:row>35</xdr:row>
      <xdr:rowOff>52070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36847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13987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26670</xdr:rowOff>
    </xdr:from>
    <xdr:to>
      <xdr:col>82</xdr:col>
      <xdr:colOff>158750</xdr:colOff>
      <xdr:row>33</xdr:row>
      <xdr:rowOff>128270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568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106697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19050</xdr:rowOff>
    </xdr:from>
    <xdr:to>
      <xdr:col>78</xdr:col>
      <xdr:colOff>120650</xdr:colOff>
      <xdr:row>33</xdr:row>
      <xdr:rowOff>120650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130827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544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19050</xdr:rowOff>
    </xdr:from>
    <xdr:to>
      <xdr:col>74</xdr:col>
      <xdr:colOff>31750</xdr:colOff>
      <xdr:row>33</xdr:row>
      <xdr:rowOff>120650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130827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80010</xdr:rowOff>
    </xdr:from>
    <xdr:to>
      <xdr:col>69</xdr:col>
      <xdr:colOff>142875</xdr:colOff>
      <xdr:row>34</xdr:row>
      <xdr:rowOff>10160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20337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133350</xdr:rowOff>
    </xdr:from>
    <xdr:to>
      <xdr:col>65</xdr:col>
      <xdr:colOff>53975</xdr:colOff>
      <xdr:row>34</xdr:row>
      <xdr:rowOff>63500</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73677</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従前より将来の財政負担を考慮しつつ、事業の必要性・効果等を十分検討し、市債の発行を抑制してきたことにより、類似団体内平均値に比べ低い値となっている。</a:t>
          </a:r>
        </a:p>
        <a:p>
          <a:r>
            <a:rPr kumimoji="1" lang="ja-JP" altLang="en-US" sz="1300">
              <a:latin typeface="ＭＳ Ｐゴシック" panose="020B0600070205080204" pitchFamily="50" charset="-128"/>
              <a:ea typeface="ＭＳ Ｐゴシック" panose="020B0600070205080204" pitchFamily="50" charset="-128"/>
            </a:rPr>
            <a:t>　今後も将来を見据えた計画的な市債発行に努める。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5" name="公債費グラフ枠">
          <a:extLst>
            <a:ext uri="{FF2B5EF4-FFF2-40B4-BE49-F238E27FC236}">
              <a16:creationId xmlns:a16="http://schemas.microsoft.com/office/drawing/2014/main" id="{00000000-0008-0000-0400-00007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26307</xdr:rowOff>
    </xdr:from>
    <xdr:to>
      <xdr:col>24</xdr:col>
      <xdr:colOff>25400</xdr:colOff>
      <xdr:row>81</xdr:row>
      <xdr:rowOff>124279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4826000" y="1254215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96356</xdr:rowOff>
    </xdr:from>
    <xdr:ext cx="762000" cy="259045"/>
    <xdr:sp macro="" textlink="">
      <xdr:nvSpPr>
        <xdr:cNvPr id="377" name="公債費最小値テキスト">
          <a:extLst>
            <a:ext uri="{FF2B5EF4-FFF2-40B4-BE49-F238E27FC236}">
              <a16:creationId xmlns:a16="http://schemas.microsoft.com/office/drawing/2014/main" id="{00000000-0008-0000-0400-000079010000}"/>
            </a:ext>
          </a:extLst>
        </xdr:cNvPr>
        <xdr:cNvSpPr txBox="1"/>
      </xdr:nvSpPr>
      <xdr:spPr>
        <a:xfrm>
          <a:off x="4914900" y="13983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124279</xdr:rowOff>
    </xdr:from>
    <xdr:to>
      <xdr:col>24</xdr:col>
      <xdr:colOff>114300</xdr:colOff>
      <xdr:row>81</xdr:row>
      <xdr:rowOff>124279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4737100" y="14011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112684</xdr:rowOff>
    </xdr:from>
    <xdr:ext cx="762000" cy="259045"/>
    <xdr:sp macro="" textlink="">
      <xdr:nvSpPr>
        <xdr:cNvPr id="379" name="公債費最大値テキスト">
          <a:extLst>
            <a:ext uri="{FF2B5EF4-FFF2-40B4-BE49-F238E27FC236}">
              <a16:creationId xmlns:a16="http://schemas.microsoft.com/office/drawing/2014/main" id="{00000000-0008-0000-0400-00007B010000}"/>
            </a:ext>
          </a:extLst>
        </xdr:cNvPr>
        <xdr:cNvSpPr txBox="1"/>
      </xdr:nvSpPr>
      <xdr:spPr>
        <a:xfrm>
          <a:off x="4914900" y="1228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26307</xdr:rowOff>
    </xdr:from>
    <xdr:to>
      <xdr:col>24</xdr:col>
      <xdr:colOff>114300</xdr:colOff>
      <xdr:row>73</xdr:row>
      <xdr:rowOff>26307</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4737100" y="1254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105228</xdr:rowOff>
    </xdr:from>
    <xdr:to>
      <xdr:col>24</xdr:col>
      <xdr:colOff>25400</xdr:colOff>
      <xdr:row>74</xdr:row>
      <xdr:rowOff>105228</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987800" y="127925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119034</xdr:rowOff>
    </xdr:from>
    <xdr:ext cx="762000" cy="259045"/>
    <xdr:sp macro="" textlink="">
      <xdr:nvSpPr>
        <xdr:cNvPr id="382" name="公債費平均値テキスト">
          <a:extLst>
            <a:ext uri="{FF2B5EF4-FFF2-40B4-BE49-F238E27FC236}">
              <a16:creationId xmlns:a16="http://schemas.microsoft.com/office/drawing/2014/main" id="{00000000-0008-0000-0400-00007E010000}"/>
            </a:ext>
          </a:extLst>
        </xdr:cNvPr>
        <xdr:cNvSpPr txBox="1"/>
      </xdr:nvSpPr>
      <xdr:spPr>
        <a:xfrm>
          <a:off x="4914900" y="13149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146957</xdr:rowOff>
    </xdr:from>
    <xdr:to>
      <xdr:col>24</xdr:col>
      <xdr:colOff>76200</xdr:colOff>
      <xdr:row>77</xdr:row>
      <xdr:rowOff>77107</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4775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94343</xdr:rowOff>
    </xdr:from>
    <xdr:to>
      <xdr:col>19</xdr:col>
      <xdr:colOff>187325</xdr:colOff>
      <xdr:row>74</xdr:row>
      <xdr:rowOff>105228</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3098800" y="12781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29936</xdr:rowOff>
    </xdr:from>
    <xdr:to>
      <xdr:col>20</xdr:col>
      <xdr:colOff>38100</xdr:colOff>
      <xdr:row>77</xdr:row>
      <xdr:rowOff>131536</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937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116313</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317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94343</xdr:rowOff>
    </xdr:from>
    <xdr:to>
      <xdr:col>15</xdr:col>
      <xdr:colOff>98425</xdr:colOff>
      <xdr:row>75</xdr:row>
      <xdr:rowOff>9978</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2209800" y="12781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146957</xdr:rowOff>
    </xdr:from>
    <xdr:to>
      <xdr:col>15</xdr:col>
      <xdr:colOff>149225</xdr:colOff>
      <xdr:row>77</xdr:row>
      <xdr:rowOff>77107</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3048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61884</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148772</xdr:rowOff>
    </xdr:from>
    <xdr:to>
      <xdr:col>11</xdr:col>
      <xdr:colOff>9525</xdr:colOff>
      <xdr:row>75</xdr:row>
      <xdr:rowOff>9978</xdr:rowOff>
    </xdr:to>
    <xdr:cxnSp macro="">
      <xdr:nvCxnSpPr>
        <xdr:cNvPr id="390" name="直線コネクタ 389">
          <a:extLst>
            <a:ext uri="{FF2B5EF4-FFF2-40B4-BE49-F238E27FC236}">
              <a16:creationId xmlns:a16="http://schemas.microsoft.com/office/drawing/2014/main" id="{00000000-0008-0000-0400-000086010000}"/>
            </a:ext>
          </a:extLst>
        </xdr:cNvPr>
        <xdr:cNvCxnSpPr/>
      </xdr:nvCxnSpPr>
      <xdr:spPr>
        <a:xfrm>
          <a:off x="1320800" y="12836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91" name="フローチャート: 判断 390">
          <a:extLst>
            <a:ext uri="{FF2B5EF4-FFF2-40B4-BE49-F238E27FC236}">
              <a16:creationId xmlns:a16="http://schemas.microsoft.com/office/drawing/2014/main" id="{00000000-0008-0000-0400-000087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168729</xdr:rowOff>
    </xdr:from>
    <xdr:to>
      <xdr:col>6</xdr:col>
      <xdr:colOff>171450</xdr:colOff>
      <xdr:row>77</xdr:row>
      <xdr:rowOff>98879</xdr:rowOff>
    </xdr:to>
    <xdr:sp macro="" textlink="">
      <xdr:nvSpPr>
        <xdr:cNvPr id="393" name="フローチャート: 判断 392">
          <a:extLst>
            <a:ext uri="{FF2B5EF4-FFF2-40B4-BE49-F238E27FC236}">
              <a16:creationId xmlns:a16="http://schemas.microsoft.com/office/drawing/2014/main" id="{00000000-0008-0000-0400-000089010000}"/>
            </a:ext>
          </a:extLst>
        </xdr:cNvPr>
        <xdr:cNvSpPr/>
      </xdr:nvSpPr>
      <xdr:spPr>
        <a:xfrm>
          <a:off x="1270000" y="1319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83656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28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54428</xdr:rowOff>
    </xdr:from>
    <xdr:to>
      <xdr:col>24</xdr:col>
      <xdr:colOff>76200</xdr:colOff>
      <xdr:row>74</xdr:row>
      <xdr:rowOff>156028</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47752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70955</xdr:rowOff>
    </xdr:from>
    <xdr:ext cx="762000" cy="259045"/>
    <xdr:sp macro="" textlink="">
      <xdr:nvSpPr>
        <xdr:cNvPr id="401" name="公債費該当値テキスト">
          <a:extLst>
            <a:ext uri="{FF2B5EF4-FFF2-40B4-BE49-F238E27FC236}">
              <a16:creationId xmlns:a16="http://schemas.microsoft.com/office/drawing/2014/main" id="{00000000-0008-0000-0400-000091010000}"/>
            </a:ext>
          </a:extLst>
        </xdr:cNvPr>
        <xdr:cNvSpPr txBox="1"/>
      </xdr:nvSpPr>
      <xdr:spPr>
        <a:xfrm>
          <a:off x="49149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54428</xdr:rowOff>
    </xdr:from>
    <xdr:to>
      <xdr:col>20</xdr:col>
      <xdr:colOff>38100</xdr:colOff>
      <xdr:row>74</xdr:row>
      <xdr:rowOff>156028</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39370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166205</xdr:rowOff>
    </xdr:from>
    <xdr:ext cx="7366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3606800" y="12510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43543</xdr:rowOff>
    </xdr:from>
    <xdr:to>
      <xdr:col>15</xdr:col>
      <xdr:colOff>149225</xdr:colOff>
      <xdr:row>74</xdr:row>
      <xdr:rowOff>145143</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3048000" y="1273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155320</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2717800" y="1249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130628</xdr:rowOff>
    </xdr:from>
    <xdr:to>
      <xdr:col>11</xdr:col>
      <xdr:colOff>60325</xdr:colOff>
      <xdr:row>75</xdr:row>
      <xdr:rowOff>60778</xdr:rowOff>
    </xdr:to>
    <xdr:sp macro="" textlink="">
      <xdr:nvSpPr>
        <xdr:cNvPr id="406" name="楕円 405">
          <a:extLst>
            <a:ext uri="{FF2B5EF4-FFF2-40B4-BE49-F238E27FC236}">
              <a16:creationId xmlns:a16="http://schemas.microsoft.com/office/drawing/2014/main" id="{00000000-0008-0000-0400-000096010000}"/>
            </a:ext>
          </a:extLst>
        </xdr:cNvPr>
        <xdr:cNvSpPr/>
      </xdr:nvSpPr>
      <xdr:spPr>
        <a:xfrm>
          <a:off x="2159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70955</xdr:rowOff>
    </xdr:from>
    <xdr:ext cx="762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8288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97972</xdr:rowOff>
    </xdr:from>
    <xdr:to>
      <xdr:col>6</xdr:col>
      <xdr:colOff>171450</xdr:colOff>
      <xdr:row>75</xdr:row>
      <xdr:rowOff>28122</xdr:rowOff>
    </xdr:to>
    <xdr:sp macro="" textlink="">
      <xdr:nvSpPr>
        <xdr:cNvPr id="408" name="楕円 407">
          <a:extLst>
            <a:ext uri="{FF2B5EF4-FFF2-40B4-BE49-F238E27FC236}">
              <a16:creationId xmlns:a16="http://schemas.microsoft.com/office/drawing/2014/main" id="{00000000-0008-0000-0400-000098010000}"/>
            </a:ext>
          </a:extLst>
        </xdr:cNvPr>
        <xdr:cNvSpPr/>
      </xdr:nvSpPr>
      <xdr:spPr>
        <a:xfrm>
          <a:off x="1270000" y="1278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38299</xdr:rowOff>
    </xdr:from>
    <xdr:ext cx="762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9398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7" name="正方形/長方形 416">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8" name="正方形/長方形 417">
          <a:extLst>
            <a:ext uri="{FF2B5EF4-FFF2-40B4-BE49-F238E27FC236}">
              <a16:creationId xmlns:a16="http://schemas.microsoft.com/office/drawing/2014/main" id="{00000000-0008-0000-0400-0000A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9" name="正方形/長方形 418">
          <a:extLst>
            <a:ext uri="{FF2B5EF4-FFF2-40B4-BE49-F238E27FC236}">
              <a16:creationId xmlns:a16="http://schemas.microsoft.com/office/drawing/2014/main" id="{00000000-0008-0000-0400-0000A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従前からの将来の財政負担を考慮した取組みにより、公債費が類似団体平均値に比べ低い値となっていることに伴い、公債費以外の割合が高くなっている。</a:t>
          </a:r>
        </a:p>
      </xdr:txBody>
    </xdr:sp>
    <xdr:clientData/>
  </xdr:twoCellAnchor>
  <xdr:oneCellAnchor>
    <xdr:from>
      <xdr:col>62</xdr:col>
      <xdr:colOff>6350</xdr:colOff>
      <xdr:row>69</xdr:row>
      <xdr:rowOff>107950</xdr:rowOff>
    </xdr:from>
    <xdr:ext cx="298543" cy="225703"/>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8" name="公債費以外グラフ枠">
          <a:extLst>
            <a:ext uri="{FF2B5EF4-FFF2-40B4-BE49-F238E27FC236}">
              <a16:creationId xmlns:a16="http://schemas.microsoft.com/office/drawing/2014/main" id="{00000000-0008-0000-0400-0000B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29029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6510000" y="12487728"/>
          <a:ext cx="0" cy="1600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40" name="公債費以外最小値テキスト">
          <a:extLst>
            <a:ext uri="{FF2B5EF4-FFF2-40B4-BE49-F238E27FC236}">
              <a16:creationId xmlns:a16="http://schemas.microsoft.com/office/drawing/2014/main" id="{00000000-0008-0000-0400-0000B8010000}"/>
            </a:ext>
          </a:extLst>
        </xdr:cNvPr>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42" name="公債費以外最大値テキスト">
          <a:extLst>
            <a:ext uri="{FF2B5EF4-FFF2-40B4-BE49-F238E27FC236}">
              <a16:creationId xmlns:a16="http://schemas.microsoft.com/office/drawing/2014/main" id="{00000000-0008-0000-0400-0000BA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170543</xdr:rowOff>
    </xdr:from>
    <xdr:to>
      <xdr:col>82</xdr:col>
      <xdr:colOff>107950</xdr:colOff>
      <xdr:row>79</xdr:row>
      <xdr:rowOff>162379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5671800" y="13543643"/>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68234</xdr:rowOff>
    </xdr:from>
    <xdr:ext cx="762000" cy="259045"/>
    <xdr:sp macro="" textlink="">
      <xdr:nvSpPr>
        <xdr:cNvPr id="445" name="公債費以外平均値テキスト">
          <a:extLst>
            <a:ext uri="{FF2B5EF4-FFF2-40B4-BE49-F238E27FC236}">
              <a16:creationId xmlns:a16="http://schemas.microsoft.com/office/drawing/2014/main" id="{00000000-0008-0000-0400-0000BD010000}"/>
            </a:ext>
          </a:extLst>
        </xdr:cNvPr>
        <xdr:cNvSpPr txBox="1"/>
      </xdr:nvSpPr>
      <xdr:spPr>
        <a:xfrm>
          <a:off x="16598900" y="13098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51707</xdr:rowOff>
    </xdr:from>
    <xdr:to>
      <xdr:col>82</xdr:col>
      <xdr:colOff>158750</xdr:colOff>
      <xdr:row>77</xdr:row>
      <xdr:rowOff>153307</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6459200" y="132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80736</xdr:rowOff>
    </xdr:from>
    <xdr:to>
      <xdr:col>78</xdr:col>
      <xdr:colOff>69850</xdr:colOff>
      <xdr:row>78</xdr:row>
      <xdr:rowOff>170543</xdr:rowOff>
    </xdr:to>
    <xdr:cxnSp macro="">
      <xdr:nvCxnSpPr>
        <xdr:cNvPr id="447" name="直線コネクタ 446">
          <a:extLst>
            <a:ext uri="{FF2B5EF4-FFF2-40B4-BE49-F238E27FC236}">
              <a16:creationId xmlns:a16="http://schemas.microsoft.com/office/drawing/2014/main" id="{00000000-0008-0000-0400-0000BF010000}"/>
            </a:ext>
          </a:extLst>
        </xdr:cNvPr>
        <xdr:cNvCxnSpPr/>
      </xdr:nvCxnSpPr>
      <xdr:spPr>
        <a:xfrm>
          <a:off x="14782800" y="13282386"/>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92529</xdr:rowOff>
    </xdr:from>
    <xdr:to>
      <xdr:col>78</xdr:col>
      <xdr:colOff>120650</xdr:colOff>
      <xdr:row>77</xdr:row>
      <xdr:rowOff>22679</xdr:rowOff>
    </xdr:to>
    <xdr:sp macro="" textlink="">
      <xdr:nvSpPr>
        <xdr:cNvPr id="448" name="フローチャート: 判断 447">
          <a:extLst>
            <a:ext uri="{FF2B5EF4-FFF2-40B4-BE49-F238E27FC236}">
              <a16:creationId xmlns:a16="http://schemas.microsoft.com/office/drawing/2014/main" id="{00000000-0008-0000-0400-0000C0010000}"/>
            </a:ext>
          </a:extLst>
        </xdr:cNvPr>
        <xdr:cNvSpPr/>
      </xdr:nvSpPr>
      <xdr:spPr>
        <a:xfrm>
          <a:off x="15621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32855</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89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80736</xdr:rowOff>
    </xdr:from>
    <xdr:to>
      <xdr:col>73</xdr:col>
      <xdr:colOff>180975</xdr:colOff>
      <xdr:row>80</xdr:row>
      <xdr:rowOff>78014</xdr:rowOff>
    </xdr:to>
    <xdr:cxnSp macro="">
      <xdr:nvCxnSpPr>
        <xdr:cNvPr id="450" name="直線コネクタ 449">
          <a:extLst>
            <a:ext uri="{FF2B5EF4-FFF2-40B4-BE49-F238E27FC236}">
              <a16:creationId xmlns:a16="http://schemas.microsoft.com/office/drawing/2014/main" id="{00000000-0008-0000-0400-0000C2010000}"/>
            </a:ext>
          </a:extLst>
        </xdr:cNvPr>
        <xdr:cNvCxnSpPr/>
      </xdr:nvCxnSpPr>
      <xdr:spPr>
        <a:xfrm flipV="1">
          <a:off x="13893800" y="13282386"/>
          <a:ext cx="889000" cy="51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119743</xdr:rowOff>
    </xdr:from>
    <xdr:to>
      <xdr:col>74</xdr:col>
      <xdr:colOff>31750</xdr:colOff>
      <xdr:row>75</xdr:row>
      <xdr:rowOff>49893</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4732000" y="1280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60070</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57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140607</xdr:rowOff>
    </xdr:from>
    <xdr:to>
      <xdr:col>69</xdr:col>
      <xdr:colOff>92075</xdr:colOff>
      <xdr:row>80</xdr:row>
      <xdr:rowOff>78014</xdr:rowOff>
    </xdr:to>
    <xdr:cxnSp macro="">
      <xdr:nvCxnSpPr>
        <xdr:cNvPr id="453" name="直線コネクタ 452">
          <a:extLst>
            <a:ext uri="{FF2B5EF4-FFF2-40B4-BE49-F238E27FC236}">
              <a16:creationId xmlns:a16="http://schemas.microsoft.com/office/drawing/2014/main" id="{00000000-0008-0000-0400-0000C5010000}"/>
            </a:ext>
          </a:extLst>
        </xdr:cNvPr>
        <xdr:cNvCxnSpPr/>
      </xdr:nvCxnSpPr>
      <xdr:spPr>
        <a:xfrm>
          <a:off x="13004800" y="136851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81643</xdr:rowOff>
    </xdr:from>
    <xdr:to>
      <xdr:col>69</xdr:col>
      <xdr:colOff>142875</xdr:colOff>
      <xdr:row>77</xdr:row>
      <xdr:rowOff>11793</xdr:rowOff>
    </xdr:to>
    <xdr:sp macro="" textlink="">
      <xdr:nvSpPr>
        <xdr:cNvPr id="454" name="フローチャート: 判断 453">
          <a:extLst>
            <a:ext uri="{FF2B5EF4-FFF2-40B4-BE49-F238E27FC236}">
              <a16:creationId xmlns:a16="http://schemas.microsoft.com/office/drawing/2014/main" id="{00000000-0008-0000-0400-0000C6010000}"/>
            </a:ext>
          </a:extLst>
        </xdr:cNvPr>
        <xdr:cNvSpPr/>
      </xdr:nvSpPr>
      <xdr:spPr>
        <a:xfrm>
          <a:off x="138430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21970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88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8164</xdr:rowOff>
    </xdr:from>
    <xdr:to>
      <xdr:col>65</xdr:col>
      <xdr:colOff>53975</xdr:colOff>
      <xdr:row>77</xdr:row>
      <xdr:rowOff>109764</xdr:rowOff>
    </xdr:to>
    <xdr:sp macro="" textlink="">
      <xdr:nvSpPr>
        <xdr:cNvPr id="456" name="フローチャート: 判断 455">
          <a:extLst>
            <a:ext uri="{FF2B5EF4-FFF2-40B4-BE49-F238E27FC236}">
              <a16:creationId xmlns:a16="http://schemas.microsoft.com/office/drawing/2014/main" id="{00000000-0008-0000-0400-0000C8010000}"/>
            </a:ext>
          </a:extLst>
        </xdr:cNvPr>
        <xdr:cNvSpPr/>
      </xdr:nvSpPr>
      <xdr:spPr>
        <a:xfrm>
          <a:off x="12954000" y="1320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119941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978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111579</xdr:rowOff>
    </xdr:from>
    <xdr:to>
      <xdr:col>82</xdr:col>
      <xdr:colOff>158750</xdr:colOff>
      <xdr:row>80</xdr:row>
      <xdr:rowOff>41729</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6459200" y="1365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83656</xdr:rowOff>
    </xdr:from>
    <xdr:ext cx="762000" cy="259045"/>
    <xdr:sp macro="" textlink="">
      <xdr:nvSpPr>
        <xdr:cNvPr id="464" name="公債費以外該当値テキスト">
          <a:extLst>
            <a:ext uri="{FF2B5EF4-FFF2-40B4-BE49-F238E27FC236}">
              <a16:creationId xmlns:a16="http://schemas.microsoft.com/office/drawing/2014/main" id="{00000000-0008-0000-0400-0000D0010000}"/>
            </a:ext>
          </a:extLst>
        </xdr:cNvPr>
        <xdr:cNvSpPr txBox="1"/>
      </xdr:nvSpPr>
      <xdr:spPr>
        <a:xfrm>
          <a:off x="16598900" y="13628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119743</xdr:rowOff>
    </xdr:from>
    <xdr:to>
      <xdr:col>78</xdr:col>
      <xdr:colOff>120650</xdr:colOff>
      <xdr:row>79</xdr:row>
      <xdr:rowOff>49893</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56210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34670</xdr:rowOff>
    </xdr:from>
    <xdr:ext cx="7366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5290800" y="1357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29936</xdr:rowOff>
    </xdr:from>
    <xdr:to>
      <xdr:col>74</xdr:col>
      <xdr:colOff>31750</xdr:colOff>
      <xdr:row>77</xdr:row>
      <xdr:rowOff>131536</xdr:rowOff>
    </xdr:to>
    <xdr:sp macro="" textlink="">
      <xdr:nvSpPr>
        <xdr:cNvPr id="467" name="楕円 466">
          <a:extLst>
            <a:ext uri="{FF2B5EF4-FFF2-40B4-BE49-F238E27FC236}">
              <a16:creationId xmlns:a16="http://schemas.microsoft.com/office/drawing/2014/main" id="{00000000-0008-0000-0400-0000D3010000}"/>
            </a:ext>
          </a:extLst>
        </xdr:cNvPr>
        <xdr:cNvSpPr/>
      </xdr:nvSpPr>
      <xdr:spPr>
        <a:xfrm>
          <a:off x="14732000" y="1323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116313</xdr:rowOff>
    </xdr:from>
    <xdr:ext cx="762000" cy="259045"/>
    <xdr:sp macro="" textlink="">
      <xdr:nvSpPr>
        <xdr:cNvPr id="468" name="テキスト ボックス 467">
          <a:extLst>
            <a:ext uri="{FF2B5EF4-FFF2-40B4-BE49-F238E27FC236}">
              <a16:creationId xmlns:a16="http://schemas.microsoft.com/office/drawing/2014/main" id="{00000000-0008-0000-0400-0000D4010000}"/>
            </a:ext>
          </a:extLst>
        </xdr:cNvPr>
        <xdr:cNvSpPr txBox="1"/>
      </xdr:nvSpPr>
      <xdr:spPr>
        <a:xfrm>
          <a:off x="14401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27214</xdr:rowOff>
    </xdr:from>
    <xdr:to>
      <xdr:col>69</xdr:col>
      <xdr:colOff>142875</xdr:colOff>
      <xdr:row>80</xdr:row>
      <xdr:rowOff>128814</xdr:rowOff>
    </xdr:to>
    <xdr:sp macro="" textlink="">
      <xdr:nvSpPr>
        <xdr:cNvPr id="469" name="楕円 468">
          <a:extLst>
            <a:ext uri="{FF2B5EF4-FFF2-40B4-BE49-F238E27FC236}">
              <a16:creationId xmlns:a16="http://schemas.microsoft.com/office/drawing/2014/main" id="{00000000-0008-0000-0400-0000D5010000}"/>
            </a:ext>
          </a:extLst>
        </xdr:cNvPr>
        <xdr:cNvSpPr/>
      </xdr:nvSpPr>
      <xdr:spPr>
        <a:xfrm>
          <a:off x="13843000" y="1374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113591</xdr:rowOff>
    </xdr:from>
    <xdr:ext cx="762000" cy="259045"/>
    <xdr:sp macro="" textlink="">
      <xdr:nvSpPr>
        <xdr:cNvPr id="470" name="テキスト ボックス 469">
          <a:extLst>
            <a:ext uri="{FF2B5EF4-FFF2-40B4-BE49-F238E27FC236}">
              <a16:creationId xmlns:a16="http://schemas.microsoft.com/office/drawing/2014/main" id="{00000000-0008-0000-0400-0000D6010000}"/>
            </a:ext>
          </a:extLst>
        </xdr:cNvPr>
        <xdr:cNvSpPr txBox="1"/>
      </xdr:nvSpPr>
      <xdr:spPr>
        <a:xfrm>
          <a:off x="13512800" y="1382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89807</xdr:rowOff>
    </xdr:from>
    <xdr:to>
      <xdr:col>65</xdr:col>
      <xdr:colOff>53975</xdr:colOff>
      <xdr:row>80</xdr:row>
      <xdr:rowOff>19957</xdr:rowOff>
    </xdr:to>
    <xdr:sp macro="" textlink="">
      <xdr:nvSpPr>
        <xdr:cNvPr id="471" name="楕円 470">
          <a:extLst>
            <a:ext uri="{FF2B5EF4-FFF2-40B4-BE49-F238E27FC236}">
              <a16:creationId xmlns:a16="http://schemas.microsoft.com/office/drawing/2014/main" id="{00000000-0008-0000-0400-0000D7010000}"/>
            </a:ext>
          </a:extLst>
        </xdr:cNvPr>
        <xdr:cNvSpPr/>
      </xdr:nvSpPr>
      <xdr:spPr>
        <a:xfrm>
          <a:off x="12954000" y="1363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4734</xdr:rowOff>
    </xdr:from>
    <xdr:ext cx="762000" cy="259045"/>
    <xdr:sp macro="" textlink="">
      <xdr:nvSpPr>
        <xdr:cNvPr id="472" name="テキスト ボックス 471">
          <a:extLst>
            <a:ext uri="{FF2B5EF4-FFF2-40B4-BE49-F238E27FC236}">
              <a16:creationId xmlns:a16="http://schemas.microsoft.com/office/drawing/2014/main" id="{00000000-0008-0000-0400-0000D8010000}"/>
            </a:ext>
          </a:extLst>
        </xdr:cNvPr>
        <xdr:cNvSpPr txBox="1"/>
      </xdr:nvSpPr>
      <xdr:spPr>
        <a:xfrm>
          <a:off x="12623800" y="1372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9184</xdr:rowOff>
    </xdr:from>
    <xdr:to>
      <xdr:col>29</xdr:col>
      <xdr:colOff>127000</xdr:colOff>
      <xdr:row>19</xdr:row>
      <xdr:rowOff>148401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14209"/>
          <a:ext cx="0" cy="13393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120478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2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148401</xdr:rowOff>
    </xdr:from>
    <xdr:to>
      <xdr:col>30</xdr:col>
      <xdr:colOff>25400</xdr:colOff>
      <xdr:row>19</xdr:row>
      <xdr:rowOff>148401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535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95561</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7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9184</xdr:rowOff>
    </xdr:from>
    <xdr:to>
      <xdr:col>30</xdr:col>
      <xdr:colOff>25400</xdr:colOff>
      <xdr:row>12</xdr:row>
      <xdr:rowOff>9184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142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7322</xdr:rowOff>
    </xdr:from>
    <xdr:to>
      <xdr:col>29</xdr:col>
      <xdr:colOff>127000</xdr:colOff>
      <xdr:row>18</xdr:row>
      <xdr:rowOff>84165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41047"/>
          <a:ext cx="647700" cy="76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166674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86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150147</xdr:rowOff>
    </xdr:from>
    <xdr:to>
      <xdr:col>29</xdr:col>
      <xdr:colOff>177800</xdr:colOff>
      <xdr:row>17</xdr:row>
      <xdr:rowOff>80297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0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79070</xdr:rowOff>
    </xdr:from>
    <xdr:to>
      <xdr:col>26</xdr:col>
      <xdr:colOff>50800</xdr:colOff>
      <xdr:row>18</xdr:row>
      <xdr:rowOff>84165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12795"/>
          <a:ext cx="698500" cy="5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40582</xdr:rowOff>
    </xdr:from>
    <xdr:to>
      <xdr:col>26</xdr:col>
      <xdr:colOff>101600</xdr:colOff>
      <xdr:row>17</xdr:row>
      <xdr:rowOff>142182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02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152359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77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79070</xdr:rowOff>
    </xdr:from>
    <xdr:to>
      <xdr:col>22</xdr:col>
      <xdr:colOff>114300</xdr:colOff>
      <xdr:row>18</xdr:row>
      <xdr:rowOff>117573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12795"/>
          <a:ext cx="698500" cy="38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60731</xdr:rowOff>
    </xdr:from>
    <xdr:to>
      <xdr:col>22</xdr:col>
      <xdr:colOff>165100</xdr:colOff>
      <xdr:row>17</xdr:row>
      <xdr:rowOff>162331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230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1058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79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117573</xdr:rowOff>
    </xdr:from>
    <xdr:to>
      <xdr:col>18</xdr:col>
      <xdr:colOff>177800</xdr:colOff>
      <xdr:row>19</xdr:row>
      <xdr:rowOff>79625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51298"/>
          <a:ext cx="698500" cy="1335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79346</xdr:rowOff>
    </xdr:from>
    <xdr:to>
      <xdr:col>19</xdr:col>
      <xdr:colOff>38100</xdr:colOff>
      <xdr:row>18</xdr:row>
      <xdr:rowOff>9496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416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19673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10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138423</xdr:rowOff>
    </xdr:from>
    <xdr:to>
      <xdr:col>15</xdr:col>
      <xdr:colOff>101600</xdr:colOff>
      <xdr:row>18</xdr:row>
      <xdr:rowOff>68573</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0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78750</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6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127972</xdr:rowOff>
    </xdr:from>
    <xdr:to>
      <xdr:col>29</xdr:col>
      <xdr:colOff>177800</xdr:colOff>
      <xdr:row>18</xdr:row>
      <xdr:rowOff>58122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90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100049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062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33365</xdr:rowOff>
    </xdr:from>
    <xdr:to>
      <xdr:col>26</xdr:col>
      <xdr:colOff>101600</xdr:colOff>
      <xdr:row>18</xdr:row>
      <xdr:rowOff>134965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670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119742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53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28270</xdr:rowOff>
    </xdr:from>
    <xdr:to>
      <xdr:col>22</xdr:col>
      <xdr:colOff>165100</xdr:colOff>
      <xdr:row>18</xdr:row>
      <xdr:rowOff>129870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61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114647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4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66773</xdr:rowOff>
    </xdr:from>
    <xdr:to>
      <xdr:col>19</xdr:col>
      <xdr:colOff>38100</xdr:colOff>
      <xdr:row>18</xdr:row>
      <xdr:rowOff>168373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00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153150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8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28825</xdr:rowOff>
    </xdr:from>
    <xdr:to>
      <xdr:col>15</xdr:col>
      <xdr:colOff>101600</xdr:colOff>
      <xdr:row>19</xdr:row>
      <xdr:rowOff>130425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34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115202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2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296278</xdr:rowOff>
    </xdr:from>
    <xdr:to>
      <xdr:col>29</xdr:col>
      <xdr:colOff>127000</xdr:colOff>
      <xdr:row>37</xdr:row>
      <xdr:rowOff>115113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220828"/>
          <a:ext cx="0" cy="10189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87190</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21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115113</xdr:rowOff>
    </xdr:from>
    <xdr:to>
      <xdr:col>30</xdr:col>
      <xdr:colOff>25400</xdr:colOff>
      <xdr:row>37</xdr:row>
      <xdr:rowOff>115113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2398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39755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964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296278</xdr:rowOff>
    </xdr:from>
    <xdr:to>
      <xdr:col>30</xdr:col>
      <xdr:colOff>25400</xdr:colOff>
      <xdr:row>33</xdr:row>
      <xdr:rowOff>296278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2208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54763</xdr:rowOff>
    </xdr:from>
    <xdr:to>
      <xdr:col>29</xdr:col>
      <xdr:colOff>127000</xdr:colOff>
      <xdr:row>37</xdr:row>
      <xdr:rowOff>97549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179463"/>
          <a:ext cx="647700" cy="427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35006</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453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189929</xdr:rowOff>
    </xdr:from>
    <xdr:to>
      <xdr:col>29</xdr:col>
      <xdr:colOff>177800</xdr:colOff>
      <xdr:row>35</xdr:row>
      <xdr:rowOff>291529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002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97549</xdr:rowOff>
    </xdr:from>
    <xdr:to>
      <xdr:col>26</xdr:col>
      <xdr:colOff>50800</xdr:colOff>
      <xdr:row>37</xdr:row>
      <xdr:rowOff>133096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222249"/>
          <a:ext cx="698500" cy="355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165964</xdr:rowOff>
    </xdr:from>
    <xdr:to>
      <xdr:col>26</xdr:col>
      <xdr:colOff>101600</xdr:colOff>
      <xdr:row>35</xdr:row>
      <xdr:rowOff>267564</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76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277741</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4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133096</xdr:rowOff>
    </xdr:from>
    <xdr:to>
      <xdr:col>22</xdr:col>
      <xdr:colOff>114300</xdr:colOff>
      <xdr:row>37</xdr:row>
      <xdr:rowOff>158014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257796"/>
          <a:ext cx="698500" cy="24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239725</xdr:rowOff>
    </xdr:from>
    <xdr:to>
      <xdr:col>22</xdr:col>
      <xdr:colOff>165100</xdr:colOff>
      <xdr:row>35</xdr:row>
      <xdr:rowOff>341325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500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8602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158014</xdr:rowOff>
    </xdr:from>
    <xdr:to>
      <xdr:col>18</xdr:col>
      <xdr:colOff>177800</xdr:colOff>
      <xdr:row>37</xdr:row>
      <xdr:rowOff>200799</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282714"/>
          <a:ext cx="698500" cy="42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266967</xdr:rowOff>
    </xdr:from>
    <xdr:to>
      <xdr:col>19</xdr:col>
      <xdr:colOff>38100</xdr:colOff>
      <xdr:row>36</xdr:row>
      <xdr:rowOff>25667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773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35844</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4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270548</xdr:rowOff>
    </xdr:from>
    <xdr:to>
      <xdr:col>15</xdr:col>
      <xdr:colOff>101600</xdr:colOff>
      <xdr:row>36</xdr:row>
      <xdr:rowOff>29248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80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39425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49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3963</xdr:rowOff>
    </xdr:from>
    <xdr:to>
      <xdr:col>29</xdr:col>
      <xdr:colOff>177800</xdr:colOff>
      <xdr:row>37</xdr:row>
      <xdr:rowOff>105563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128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83990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37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46749</xdr:rowOff>
    </xdr:from>
    <xdr:to>
      <xdr:col>26</xdr:col>
      <xdr:colOff>101600</xdr:colOff>
      <xdr:row>37</xdr:row>
      <xdr:rowOff>148349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171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133126</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257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82296</xdr:rowOff>
    </xdr:from>
    <xdr:to>
      <xdr:col>22</xdr:col>
      <xdr:colOff>165100</xdr:colOff>
      <xdr:row>37</xdr:row>
      <xdr:rowOff>183896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2069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168673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29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107214</xdr:rowOff>
    </xdr:from>
    <xdr:to>
      <xdr:col>19</xdr:col>
      <xdr:colOff>38100</xdr:colOff>
      <xdr:row>37</xdr:row>
      <xdr:rowOff>208814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231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193591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31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149999</xdr:rowOff>
    </xdr:from>
    <xdr:to>
      <xdr:col>15</xdr:col>
      <xdr:colOff>101600</xdr:colOff>
      <xdr:row>37</xdr:row>
      <xdr:rowOff>251599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274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236376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36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27229</xdr:rowOff>
    </xdr:from>
    <xdr:to>
      <xdr:col>24</xdr:col>
      <xdr:colOff>62865</xdr:colOff>
      <xdr:row>39</xdr:row>
      <xdr:rowOff>22733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42179"/>
          <a:ext cx="1270" cy="1367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26560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1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22733</xdr:rowOff>
    </xdr:from>
    <xdr:to>
      <xdr:col>24</xdr:col>
      <xdr:colOff>152400</xdr:colOff>
      <xdr:row>39</xdr:row>
      <xdr:rowOff>22733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145356</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27229</xdr:rowOff>
    </xdr:from>
    <xdr:to>
      <xdr:col>24</xdr:col>
      <xdr:colOff>152400</xdr:colOff>
      <xdr:row>31</xdr:row>
      <xdr:rowOff>27229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4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76759</xdr:rowOff>
    </xdr:from>
    <xdr:to>
      <xdr:col>24</xdr:col>
      <xdr:colOff>63500</xdr:colOff>
      <xdr:row>36</xdr:row>
      <xdr:rowOff>118935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48959"/>
          <a:ext cx="838200" cy="4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167136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96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144259</xdr:rowOff>
    </xdr:from>
    <xdr:to>
      <xdr:col>24</xdr:col>
      <xdr:colOff>114300</xdr:colOff>
      <xdr:row>36</xdr:row>
      <xdr:rowOff>74409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118364</xdr:rowOff>
    </xdr:from>
    <xdr:to>
      <xdr:col>19</xdr:col>
      <xdr:colOff>177800</xdr:colOff>
      <xdr:row>36</xdr:row>
      <xdr:rowOff>118935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9056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159233</xdr:rowOff>
    </xdr:from>
    <xdr:to>
      <xdr:col>20</xdr:col>
      <xdr:colOff>38100</xdr:colOff>
      <xdr:row>36</xdr:row>
      <xdr:rowOff>89383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59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105910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3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118364</xdr:rowOff>
    </xdr:from>
    <xdr:to>
      <xdr:col>15</xdr:col>
      <xdr:colOff>50800</xdr:colOff>
      <xdr:row>36</xdr:row>
      <xdr:rowOff>161684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90564"/>
          <a:ext cx="889000" cy="4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3518</xdr:rowOff>
    </xdr:from>
    <xdr:to>
      <xdr:col>15</xdr:col>
      <xdr:colOff>101600</xdr:colOff>
      <xdr:row>36</xdr:row>
      <xdr:rowOff>105118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121645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5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161684</xdr:rowOff>
    </xdr:from>
    <xdr:to>
      <xdr:col>10</xdr:col>
      <xdr:colOff>114300</xdr:colOff>
      <xdr:row>38</xdr:row>
      <xdr:rowOff>144425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33884"/>
          <a:ext cx="889000" cy="32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34341</xdr:rowOff>
    </xdr:from>
    <xdr:to>
      <xdr:col>10</xdr:col>
      <xdr:colOff>165100</xdr:colOff>
      <xdr:row>36</xdr:row>
      <xdr:rowOff>135941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152468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70917</xdr:rowOff>
    </xdr:from>
    <xdr:to>
      <xdr:col>6</xdr:col>
      <xdr:colOff>38100</xdr:colOff>
      <xdr:row>38</xdr:row>
      <xdr:rowOff>1067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17594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8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25959</xdr:rowOff>
    </xdr:from>
    <xdr:to>
      <xdr:col>24</xdr:col>
      <xdr:colOff>114300</xdr:colOff>
      <xdr:row>36</xdr:row>
      <xdr:rowOff>127559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4386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7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68135</xdr:rowOff>
    </xdr:from>
    <xdr:to>
      <xdr:col>20</xdr:col>
      <xdr:colOff>38100</xdr:colOff>
      <xdr:row>36</xdr:row>
      <xdr:rowOff>169735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160862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3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67564</xdr:rowOff>
    </xdr:from>
    <xdr:to>
      <xdr:col>15</xdr:col>
      <xdr:colOff>101600</xdr:colOff>
      <xdr:row>36</xdr:row>
      <xdr:rowOff>169164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3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160291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3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110884</xdr:rowOff>
    </xdr:from>
    <xdr:to>
      <xdr:col>10</xdr:col>
      <xdr:colOff>165100</xdr:colOff>
      <xdr:row>37</xdr:row>
      <xdr:rowOff>41034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8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32161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7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93625</xdr:rowOff>
    </xdr:from>
    <xdr:to>
      <xdr:col>6</xdr:col>
      <xdr:colOff>38100</xdr:colOff>
      <xdr:row>39</xdr:row>
      <xdr:rowOff>23775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0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14902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0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100426</xdr:rowOff>
    </xdr:from>
    <xdr:to>
      <xdr:col>24</xdr:col>
      <xdr:colOff>62865</xdr:colOff>
      <xdr:row>59</xdr:row>
      <xdr:rowOff>48763</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844376"/>
          <a:ext cx="1270" cy="1319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52590</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6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48763</xdr:rowOff>
    </xdr:from>
    <xdr:to>
      <xdr:col>24</xdr:col>
      <xdr:colOff>152400</xdr:colOff>
      <xdr:row>59</xdr:row>
      <xdr:rowOff>48763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6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47103</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61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100426</xdr:rowOff>
    </xdr:from>
    <xdr:to>
      <xdr:col>24</xdr:col>
      <xdr:colOff>152400</xdr:colOff>
      <xdr:row>51</xdr:row>
      <xdr:rowOff>100426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844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169692</xdr:rowOff>
    </xdr:from>
    <xdr:to>
      <xdr:col>24</xdr:col>
      <xdr:colOff>63500</xdr:colOff>
      <xdr:row>54</xdr:row>
      <xdr:rowOff>77246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256542"/>
          <a:ext cx="838200" cy="79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90690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5204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112263</xdr:rowOff>
    </xdr:from>
    <xdr:to>
      <xdr:col>24</xdr:col>
      <xdr:colOff>114300</xdr:colOff>
      <xdr:row>56</xdr:row>
      <xdr:rowOff>42413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54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77246</xdr:rowOff>
    </xdr:from>
    <xdr:to>
      <xdr:col>19</xdr:col>
      <xdr:colOff>177800</xdr:colOff>
      <xdr:row>55</xdr:row>
      <xdr:rowOff>24668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33554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36642</xdr:rowOff>
    </xdr:from>
    <xdr:to>
      <xdr:col>20</xdr:col>
      <xdr:colOff>38100</xdr:colOff>
      <xdr:row>55</xdr:row>
      <xdr:rowOff>138242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46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129369</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55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24668</xdr:rowOff>
    </xdr:from>
    <xdr:to>
      <xdr:col>15</xdr:col>
      <xdr:colOff>50800</xdr:colOff>
      <xdr:row>57</xdr:row>
      <xdr:rowOff>17125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454418"/>
          <a:ext cx="889000" cy="33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155925</xdr:rowOff>
    </xdr:from>
    <xdr:to>
      <xdr:col>15</xdr:col>
      <xdr:colOff>101600</xdr:colOff>
      <xdr:row>56</xdr:row>
      <xdr:rowOff>86075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58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77202</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67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97592</xdr:rowOff>
    </xdr:from>
    <xdr:to>
      <xdr:col>10</xdr:col>
      <xdr:colOff>114300</xdr:colOff>
      <xdr:row>57</xdr:row>
      <xdr:rowOff>17125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698792"/>
          <a:ext cx="889000" cy="9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147833</xdr:rowOff>
    </xdr:from>
    <xdr:to>
      <xdr:col>10</xdr:col>
      <xdr:colOff>165100</xdr:colOff>
      <xdr:row>58</xdr:row>
      <xdr:rowOff>77983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92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69110</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1001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137500</xdr:rowOff>
    </xdr:from>
    <xdr:to>
      <xdr:col>6</xdr:col>
      <xdr:colOff>38100</xdr:colOff>
      <xdr:row>58</xdr:row>
      <xdr:rowOff>67650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9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58777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1000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118892</xdr:rowOff>
    </xdr:from>
    <xdr:to>
      <xdr:col>24</xdr:col>
      <xdr:colOff>114300</xdr:colOff>
      <xdr:row>54</xdr:row>
      <xdr:rowOff>49042</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20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141769</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05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26446</xdr:rowOff>
    </xdr:from>
    <xdr:to>
      <xdr:col>20</xdr:col>
      <xdr:colOff>38100</xdr:colOff>
      <xdr:row>54</xdr:row>
      <xdr:rowOff>128046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28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144573</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05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145318</xdr:rowOff>
    </xdr:from>
    <xdr:to>
      <xdr:col>15</xdr:col>
      <xdr:colOff>101600</xdr:colOff>
      <xdr:row>55</xdr:row>
      <xdr:rowOff>75468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40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91995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17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137775</xdr:rowOff>
    </xdr:from>
    <xdr:to>
      <xdr:col>10</xdr:col>
      <xdr:colOff>165100</xdr:colOff>
      <xdr:row>57</xdr:row>
      <xdr:rowOff>67925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3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84452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51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46792</xdr:rowOff>
    </xdr:from>
    <xdr:to>
      <xdr:col>6</xdr:col>
      <xdr:colOff>38100</xdr:colOff>
      <xdr:row>56</xdr:row>
      <xdr:rowOff>148392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64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164919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42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13376</xdr:rowOff>
    </xdr:from>
    <xdr:to>
      <xdr:col>24</xdr:col>
      <xdr:colOff>62865</xdr:colOff>
      <xdr:row>78</xdr:row>
      <xdr:rowOff>114554</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57776"/>
          <a:ext cx="1270" cy="112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118381</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1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114554</xdr:rowOff>
    </xdr:from>
    <xdr:to>
      <xdr:col>24</xdr:col>
      <xdr:colOff>152400</xdr:colOff>
      <xdr:row>78</xdr:row>
      <xdr:rowOff>114554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8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131503</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1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13376</xdr:rowOff>
    </xdr:from>
    <xdr:to>
      <xdr:col>24</xdr:col>
      <xdr:colOff>152400</xdr:colOff>
      <xdr:row>72</xdr:row>
      <xdr:rowOff>13376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5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38522</xdr:rowOff>
    </xdr:from>
    <xdr:to>
      <xdr:col>24</xdr:col>
      <xdr:colOff>63500</xdr:colOff>
      <xdr:row>77</xdr:row>
      <xdr:rowOff>90962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40172"/>
          <a:ext cx="838200" cy="5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145462</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75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167035</xdr:rowOff>
    </xdr:from>
    <xdr:to>
      <xdr:col>24</xdr:col>
      <xdr:colOff>114300</xdr:colOff>
      <xdr:row>77</xdr:row>
      <xdr:rowOff>97185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9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90962</xdr:rowOff>
    </xdr:from>
    <xdr:to>
      <xdr:col>19</xdr:col>
      <xdr:colOff>177800</xdr:colOff>
      <xdr:row>77</xdr:row>
      <xdr:rowOff>139836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92612"/>
          <a:ext cx="889000" cy="4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169230</xdr:rowOff>
    </xdr:from>
    <xdr:to>
      <xdr:col>20</xdr:col>
      <xdr:colOff>38100</xdr:colOff>
      <xdr:row>77</xdr:row>
      <xdr:rowOff>99380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115907</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9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108383</xdr:rowOff>
    </xdr:from>
    <xdr:to>
      <xdr:col>15</xdr:col>
      <xdr:colOff>50800</xdr:colOff>
      <xdr:row>77</xdr:row>
      <xdr:rowOff>139836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10033"/>
          <a:ext cx="889000" cy="3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3494</xdr:rowOff>
    </xdr:from>
    <xdr:to>
      <xdr:col>15</xdr:col>
      <xdr:colOff>101600</xdr:colOff>
      <xdr:row>77</xdr:row>
      <xdr:rowOff>105094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0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121621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8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86528</xdr:rowOff>
    </xdr:from>
    <xdr:to>
      <xdr:col>10</xdr:col>
      <xdr:colOff>114300</xdr:colOff>
      <xdr:row>77</xdr:row>
      <xdr:rowOff>108383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88178"/>
          <a:ext cx="889000" cy="2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6375</xdr:rowOff>
    </xdr:from>
    <xdr:to>
      <xdr:col>10</xdr:col>
      <xdr:colOff>165100</xdr:colOff>
      <xdr:row>77</xdr:row>
      <xdr:rowOff>107975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124502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8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48941</xdr:rowOff>
    </xdr:from>
    <xdr:to>
      <xdr:col>6</xdr:col>
      <xdr:colOff>38100</xdr:colOff>
      <xdr:row>77</xdr:row>
      <xdr:rowOff>150541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141668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343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159172</xdr:rowOff>
    </xdr:from>
    <xdr:to>
      <xdr:col>24</xdr:col>
      <xdr:colOff>114300</xdr:colOff>
      <xdr:row>77</xdr:row>
      <xdr:rowOff>89322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8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10599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4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40162</xdr:rowOff>
    </xdr:from>
    <xdr:to>
      <xdr:col>20</xdr:col>
      <xdr:colOff>38100</xdr:colOff>
      <xdr:row>77</xdr:row>
      <xdr:rowOff>141762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4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132889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3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89036</xdr:rowOff>
    </xdr:from>
    <xdr:to>
      <xdr:col>15</xdr:col>
      <xdr:colOff>101600</xdr:colOff>
      <xdr:row>78</xdr:row>
      <xdr:rowOff>19186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9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10313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8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57583</xdr:rowOff>
    </xdr:from>
    <xdr:to>
      <xdr:col>10</xdr:col>
      <xdr:colOff>165100</xdr:colOff>
      <xdr:row>77</xdr:row>
      <xdr:rowOff>159183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5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150310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35728</xdr:rowOff>
    </xdr:from>
    <xdr:to>
      <xdr:col>6</xdr:col>
      <xdr:colOff>38100</xdr:colOff>
      <xdr:row>77</xdr:row>
      <xdr:rowOff>137328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3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153855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01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128482</xdr:rowOff>
    </xdr:from>
    <xdr:to>
      <xdr:col>24</xdr:col>
      <xdr:colOff>62865</xdr:colOff>
      <xdr:row>98</xdr:row>
      <xdr:rowOff>92935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58982"/>
          <a:ext cx="1270" cy="1336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96762</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9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92935</xdr:rowOff>
    </xdr:from>
    <xdr:to>
      <xdr:col>24</xdr:col>
      <xdr:colOff>152400</xdr:colOff>
      <xdr:row>98</xdr:row>
      <xdr:rowOff>92935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95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75159</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3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128482</xdr:rowOff>
    </xdr:from>
    <xdr:to>
      <xdr:col>24</xdr:col>
      <xdr:colOff>152400</xdr:colOff>
      <xdr:row>90</xdr:row>
      <xdr:rowOff>128482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58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67397</xdr:rowOff>
    </xdr:from>
    <xdr:to>
      <xdr:col>24</xdr:col>
      <xdr:colOff>63500</xdr:colOff>
      <xdr:row>96</xdr:row>
      <xdr:rowOff>55852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355147"/>
          <a:ext cx="838200" cy="15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124739</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4124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146312</xdr:rowOff>
    </xdr:from>
    <xdr:to>
      <xdr:col>24</xdr:col>
      <xdr:colOff>114300</xdr:colOff>
      <xdr:row>96</xdr:row>
      <xdr:rowOff>76462</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106798</xdr:rowOff>
    </xdr:from>
    <xdr:to>
      <xdr:col>19</xdr:col>
      <xdr:colOff>177800</xdr:colOff>
      <xdr:row>96</xdr:row>
      <xdr:rowOff>55852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908300" y="16223098"/>
          <a:ext cx="889000" cy="29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108479</xdr:rowOff>
    </xdr:from>
    <xdr:to>
      <xdr:col>20</xdr:col>
      <xdr:colOff>38100</xdr:colOff>
      <xdr:row>97</xdr:row>
      <xdr:rowOff>38629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29756</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106798</xdr:rowOff>
    </xdr:from>
    <xdr:to>
      <xdr:col>15</xdr:col>
      <xdr:colOff>50800</xdr:colOff>
      <xdr:row>97</xdr:row>
      <xdr:rowOff>24126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223098"/>
          <a:ext cx="889000" cy="43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91235</xdr:rowOff>
    </xdr:from>
    <xdr:to>
      <xdr:col>15</xdr:col>
      <xdr:colOff>101600</xdr:colOff>
      <xdr:row>96</xdr:row>
      <xdr:rowOff>21385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12512</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24126</xdr:rowOff>
    </xdr:from>
    <xdr:to>
      <xdr:col>10</xdr:col>
      <xdr:colOff>114300</xdr:colOff>
      <xdr:row>97</xdr:row>
      <xdr:rowOff>109868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54776"/>
          <a:ext cx="889000" cy="8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152222</xdr:rowOff>
    </xdr:from>
    <xdr:to>
      <xdr:col>10</xdr:col>
      <xdr:colOff>165100</xdr:colOff>
      <xdr:row>98</xdr:row>
      <xdr:rowOff>82372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73499</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13283</xdr:rowOff>
    </xdr:from>
    <xdr:to>
      <xdr:col>6</xdr:col>
      <xdr:colOff>38100</xdr:colOff>
      <xdr:row>98</xdr:row>
      <xdr:rowOff>114883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1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106010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90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16597</xdr:rowOff>
    </xdr:from>
    <xdr:to>
      <xdr:col>24</xdr:col>
      <xdr:colOff>114300</xdr:colOff>
      <xdr:row>95</xdr:row>
      <xdr:rowOff>118197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0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39474</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155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5052</xdr:rowOff>
    </xdr:from>
    <xdr:to>
      <xdr:col>20</xdr:col>
      <xdr:colOff>38100</xdr:colOff>
      <xdr:row>96</xdr:row>
      <xdr:rowOff>106652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46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123179</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239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55998</xdr:rowOff>
    </xdr:from>
    <xdr:to>
      <xdr:col>15</xdr:col>
      <xdr:colOff>101600</xdr:colOff>
      <xdr:row>94</xdr:row>
      <xdr:rowOff>157598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17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2675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594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144776</xdr:rowOff>
    </xdr:from>
    <xdr:to>
      <xdr:col>10</xdr:col>
      <xdr:colOff>165100</xdr:colOff>
      <xdr:row>97</xdr:row>
      <xdr:rowOff>74926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0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91453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379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59068</xdr:rowOff>
    </xdr:from>
    <xdr:to>
      <xdr:col>6</xdr:col>
      <xdr:colOff>38100</xdr:colOff>
      <xdr:row>97</xdr:row>
      <xdr:rowOff>160668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8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5745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6464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89497</xdr:rowOff>
    </xdr:from>
    <xdr:to>
      <xdr:col>54</xdr:col>
      <xdr:colOff>189865</xdr:colOff>
      <xdr:row>39</xdr:row>
      <xdr:rowOff>60313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6090247"/>
          <a:ext cx="1270" cy="656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64140</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75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60313</xdr:rowOff>
    </xdr:from>
    <xdr:to>
      <xdr:col>55</xdr:col>
      <xdr:colOff>88900</xdr:colOff>
      <xdr:row>39</xdr:row>
      <xdr:rowOff>60313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74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36174</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8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89497</xdr:rowOff>
    </xdr:from>
    <xdr:to>
      <xdr:col>55</xdr:col>
      <xdr:colOff>88900</xdr:colOff>
      <xdr:row>35</xdr:row>
      <xdr:rowOff>89497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090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44679</xdr:rowOff>
    </xdr:from>
    <xdr:to>
      <xdr:col>55</xdr:col>
      <xdr:colOff>0</xdr:colOff>
      <xdr:row>39</xdr:row>
      <xdr:rowOff>60313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731229"/>
          <a:ext cx="838200" cy="1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55770</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399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32893</xdr:rowOff>
    </xdr:from>
    <xdr:to>
      <xdr:col>55</xdr:col>
      <xdr:colOff>50800</xdr:colOff>
      <xdr:row>38</xdr:row>
      <xdr:rowOff>134493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44679</xdr:rowOff>
    </xdr:from>
    <xdr:to>
      <xdr:col>50</xdr:col>
      <xdr:colOff>114300</xdr:colOff>
      <xdr:row>39</xdr:row>
      <xdr:rowOff>103010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731229"/>
          <a:ext cx="889000" cy="58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1371</xdr:rowOff>
    </xdr:from>
    <xdr:to>
      <xdr:col>50</xdr:col>
      <xdr:colOff>165100</xdr:colOff>
      <xdr:row>38</xdr:row>
      <xdr:rowOff>102971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119499</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149873</xdr:rowOff>
    </xdr:from>
    <xdr:to>
      <xdr:col>45</xdr:col>
      <xdr:colOff>177800</xdr:colOff>
      <xdr:row>39</xdr:row>
      <xdr:rowOff>103010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464823"/>
          <a:ext cx="889000" cy="132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68059</xdr:rowOff>
    </xdr:from>
    <xdr:to>
      <xdr:col>46</xdr:col>
      <xdr:colOff>38100</xdr:colOff>
      <xdr:row>38</xdr:row>
      <xdr:rowOff>169659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14736</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149873</xdr:rowOff>
    </xdr:from>
    <xdr:to>
      <xdr:col>41</xdr:col>
      <xdr:colOff>50800</xdr:colOff>
      <xdr:row>39</xdr:row>
      <xdr:rowOff>120586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464823"/>
          <a:ext cx="889000" cy="134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134023</xdr:rowOff>
    </xdr:from>
    <xdr:to>
      <xdr:col>41</xdr:col>
      <xdr:colOff>101600</xdr:colOff>
      <xdr:row>31</xdr:row>
      <xdr:rowOff>64173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80700</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132677</xdr:rowOff>
    </xdr:from>
    <xdr:to>
      <xdr:col>36</xdr:col>
      <xdr:colOff>165100</xdr:colOff>
      <xdr:row>39</xdr:row>
      <xdr:rowOff>62827</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64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79354</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42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9513</xdr:rowOff>
    </xdr:from>
    <xdr:to>
      <xdr:col>55</xdr:col>
      <xdr:colOff>50800</xdr:colOff>
      <xdr:row>39</xdr:row>
      <xdr:rowOff>111113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6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95890</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61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165329</xdr:rowOff>
    </xdr:from>
    <xdr:to>
      <xdr:col>50</xdr:col>
      <xdr:colOff>165100</xdr:colOff>
      <xdr:row>39</xdr:row>
      <xdr:rowOff>95479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6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86606</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77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52210</xdr:rowOff>
    </xdr:from>
    <xdr:to>
      <xdr:col>46</xdr:col>
      <xdr:colOff>38100</xdr:colOff>
      <xdr:row>39</xdr:row>
      <xdr:rowOff>153810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7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144937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83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99073</xdr:rowOff>
    </xdr:from>
    <xdr:to>
      <xdr:col>41</xdr:col>
      <xdr:colOff>101600</xdr:colOff>
      <xdr:row>32</xdr:row>
      <xdr:rowOff>29223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41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20350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506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69786</xdr:rowOff>
    </xdr:from>
    <xdr:to>
      <xdr:col>36</xdr:col>
      <xdr:colOff>165100</xdr:colOff>
      <xdr:row>39</xdr:row>
      <xdr:rowOff>171386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75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162513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84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24390</xdr:rowOff>
    </xdr:from>
    <xdr:to>
      <xdr:col>54</xdr:col>
      <xdr:colOff>189865</xdr:colOff>
      <xdr:row>59</xdr:row>
      <xdr:rowOff>69539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68340"/>
          <a:ext cx="1270" cy="1416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73366</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18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69539</xdr:rowOff>
    </xdr:from>
    <xdr:to>
      <xdr:col>55</xdr:col>
      <xdr:colOff>88900</xdr:colOff>
      <xdr:row>59</xdr:row>
      <xdr:rowOff>69539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18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142517</xdr:rowOff>
    </xdr:from>
    <xdr:ext cx="534377"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4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24390</xdr:rowOff>
    </xdr:from>
    <xdr:to>
      <xdr:col>55</xdr:col>
      <xdr:colOff>88900</xdr:colOff>
      <xdr:row>51</xdr:row>
      <xdr:rowOff>24390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30049</xdr:rowOff>
    </xdr:from>
    <xdr:to>
      <xdr:col>55</xdr:col>
      <xdr:colOff>0</xdr:colOff>
      <xdr:row>54</xdr:row>
      <xdr:rowOff>38316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288349"/>
          <a:ext cx="838200" cy="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102112</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3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123685</xdr:rowOff>
    </xdr:from>
    <xdr:to>
      <xdr:col>55</xdr:col>
      <xdr:colOff>50800</xdr:colOff>
      <xdr:row>56</xdr:row>
      <xdr:rowOff>53835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5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38316</xdr:rowOff>
    </xdr:from>
    <xdr:to>
      <xdr:col>50</xdr:col>
      <xdr:colOff>114300</xdr:colOff>
      <xdr:row>56</xdr:row>
      <xdr:rowOff>75635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296616"/>
          <a:ext cx="889000" cy="38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10166</xdr:rowOff>
    </xdr:from>
    <xdr:to>
      <xdr:col>50</xdr:col>
      <xdr:colOff>165100</xdr:colOff>
      <xdr:row>56</xdr:row>
      <xdr:rowOff>111766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102893</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70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75635</xdr:rowOff>
    </xdr:from>
    <xdr:to>
      <xdr:col>45</xdr:col>
      <xdr:colOff>177800</xdr:colOff>
      <xdr:row>58</xdr:row>
      <xdr:rowOff>826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676835"/>
          <a:ext cx="889000" cy="268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115074</xdr:rowOff>
    </xdr:from>
    <xdr:to>
      <xdr:col>46</xdr:col>
      <xdr:colOff>38100</xdr:colOff>
      <xdr:row>57</xdr:row>
      <xdr:rowOff>45224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36351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826</xdr:rowOff>
    </xdr:from>
    <xdr:to>
      <xdr:col>41</xdr:col>
      <xdr:colOff>50800</xdr:colOff>
      <xdr:row>58</xdr:row>
      <xdr:rowOff>57480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944926"/>
          <a:ext cx="889000" cy="5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64878</xdr:rowOff>
    </xdr:from>
    <xdr:to>
      <xdr:col>41</xdr:col>
      <xdr:colOff>101600</xdr:colOff>
      <xdr:row>56</xdr:row>
      <xdr:rowOff>166478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11555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12033</xdr:rowOff>
    </xdr:from>
    <xdr:to>
      <xdr:col>36</xdr:col>
      <xdr:colOff>165100</xdr:colOff>
      <xdr:row>56</xdr:row>
      <xdr:rowOff>113633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61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130160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8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150699</xdr:rowOff>
    </xdr:from>
    <xdr:to>
      <xdr:col>55</xdr:col>
      <xdr:colOff>50800</xdr:colOff>
      <xdr:row>54</xdr:row>
      <xdr:rowOff>80849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23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2126</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08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158966</xdr:rowOff>
    </xdr:from>
    <xdr:to>
      <xdr:col>50</xdr:col>
      <xdr:colOff>165100</xdr:colOff>
      <xdr:row>54</xdr:row>
      <xdr:rowOff>89116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24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105643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02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24835</xdr:rowOff>
    </xdr:from>
    <xdr:to>
      <xdr:col>46</xdr:col>
      <xdr:colOff>38100</xdr:colOff>
      <xdr:row>56</xdr:row>
      <xdr:rowOff>126435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2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142962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4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121476</xdr:rowOff>
    </xdr:from>
    <xdr:to>
      <xdr:col>41</xdr:col>
      <xdr:colOff>101600</xdr:colOff>
      <xdr:row>58</xdr:row>
      <xdr:rowOff>51626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9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42753</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8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6680</xdr:rowOff>
    </xdr:from>
    <xdr:to>
      <xdr:col>36</xdr:col>
      <xdr:colOff>165100</xdr:colOff>
      <xdr:row>58</xdr:row>
      <xdr:rowOff>108280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9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99407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1004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5031</xdr:rowOff>
    </xdr:from>
    <xdr:to>
      <xdr:col>54</xdr:col>
      <xdr:colOff>189865</xdr:colOff>
      <xdr:row>78</xdr:row>
      <xdr:rowOff>133299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349431"/>
          <a:ext cx="1270" cy="1156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137126</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133299</xdr:rowOff>
    </xdr:from>
    <xdr:to>
      <xdr:col>55</xdr:col>
      <xdr:colOff>88900</xdr:colOff>
      <xdr:row>78</xdr:row>
      <xdr:rowOff>133299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0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123158</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12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5031</xdr:rowOff>
    </xdr:from>
    <xdr:to>
      <xdr:col>55</xdr:col>
      <xdr:colOff>88900</xdr:colOff>
      <xdr:row>72</xdr:row>
      <xdr:rowOff>5031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349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61016</xdr:rowOff>
    </xdr:from>
    <xdr:to>
      <xdr:col>55</xdr:col>
      <xdr:colOff>0</xdr:colOff>
      <xdr:row>75</xdr:row>
      <xdr:rowOff>21468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576866"/>
          <a:ext cx="838200" cy="30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64721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94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86294</xdr:rowOff>
    </xdr:from>
    <xdr:to>
      <xdr:col>55</xdr:col>
      <xdr:colOff>50800</xdr:colOff>
      <xdr:row>77</xdr:row>
      <xdr:rowOff>16444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21468</xdr:rowOff>
    </xdr:from>
    <xdr:to>
      <xdr:col>50</xdr:col>
      <xdr:colOff>114300</xdr:colOff>
      <xdr:row>78</xdr:row>
      <xdr:rowOff>2860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2880218"/>
          <a:ext cx="889000" cy="49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105291</xdr:rowOff>
    </xdr:from>
    <xdr:to>
      <xdr:col>50</xdr:col>
      <xdr:colOff>165100</xdr:colOff>
      <xdr:row>77</xdr:row>
      <xdr:rowOff>35441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26568</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22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2860</xdr:rowOff>
    </xdr:from>
    <xdr:to>
      <xdr:col>45</xdr:col>
      <xdr:colOff>177800</xdr:colOff>
      <xdr:row>78</xdr:row>
      <xdr:rowOff>38979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375960"/>
          <a:ext cx="889000" cy="3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1186</xdr:rowOff>
    </xdr:from>
    <xdr:to>
      <xdr:col>46</xdr:col>
      <xdr:colOff>38100</xdr:colOff>
      <xdr:row>77</xdr:row>
      <xdr:rowOff>102786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119313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25149</xdr:rowOff>
    </xdr:from>
    <xdr:to>
      <xdr:col>41</xdr:col>
      <xdr:colOff>50800</xdr:colOff>
      <xdr:row>78</xdr:row>
      <xdr:rowOff>38979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398249"/>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18652</xdr:rowOff>
    </xdr:from>
    <xdr:to>
      <xdr:col>41</xdr:col>
      <xdr:colOff>101600</xdr:colOff>
      <xdr:row>77</xdr:row>
      <xdr:rowOff>120252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136779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142210</xdr:rowOff>
    </xdr:from>
    <xdr:to>
      <xdr:col>36</xdr:col>
      <xdr:colOff>165100</xdr:colOff>
      <xdr:row>77</xdr:row>
      <xdr:rowOff>72360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17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88886</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94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10216</xdr:rowOff>
    </xdr:from>
    <xdr:to>
      <xdr:col>55</xdr:col>
      <xdr:colOff>50800</xdr:colOff>
      <xdr:row>73</xdr:row>
      <xdr:rowOff>111816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526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33093</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37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142118</xdr:rowOff>
    </xdr:from>
    <xdr:to>
      <xdr:col>50</xdr:col>
      <xdr:colOff>165100</xdr:colOff>
      <xdr:row>75</xdr:row>
      <xdr:rowOff>72268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282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88795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60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123510</xdr:rowOff>
    </xdr:from>
    <xdr:to>
      <xdr:col>46</xdr:col>
      <xdr:colOff>38100</xdr:colOff>
      <xdr:row>78</xdr:row>
      <xdr:rowOff>53660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3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44787</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4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159629</xdr:rowOff>
    </xdr:from>
    <xdr:to>
      <xdr:col>41</xdr:col>
      <xdr:colOff>101600</xdr:colOff>
      <xdr:row>78</xdr:row>
      <xdr:rowOff>89779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36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80906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26428" y="1345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145799</xdr:rowOff>
    </xdr:from>
    <xdr:to>
      <xdr:col>36</xdr:col>
      <xdr:colOff>165100</xdr:colOff>
      <xdr:row>78</xdr:row>
      <xdr:rowOff>75949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34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67076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44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120889</xdr:rowOff>
    </xdr:from>
    <xdr:to>
      <xdr:col>54</xdr:col>
      <xdr:colOff>189865</xdr:colOff>
      <xdr:row>98</xdr:row>
      <xdr:rowOff>138492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51389"/>
          <a:ext cx="1270" cy="138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142319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4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138492</xdr:rowOff>
    </xdr:from>
    <xdr:to>
      <xdr:col>55</xdr:col>
      <xdr:colOff>88900</xdr:colOff>
      <xdr:row>98</xdr:row>
      <xdr:rowOff>138492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4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67566</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2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120889</xdr:rowOff>
    </xdr:from>
    <xdr:to>
      <xdr:col>55</xdr:col>
      <xdr:colOff>88900</xdr:colOff>
      <xdr:row>90</xdr:row>
      <xdr:rowOff>120889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51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135846</xdr:rowOff>
    </xdr:from>
    <xdr:to>
      <xdr:col>55</xdr:col>
      <xdr:colOff>0</xdr:colOff>
      <xdr:row>97</xdr:row>
      <xdr:rowOff>73014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423596"/>
          <a:ext cx="838200" cy="28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44666</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332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21789</xdr:rowOff>
    </xdr:from>
    <xdr:to>
      <xdr:col>55</xdr:col>
      <xdr:colOff>50800</xdr:colOff>
      <xdr:row>96</xdr:row>
      <xdr:rowOff>123389</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135846</xdr:rowOff>
    </xdr:from>
    <xdr:to>
      <xdr:col>50</xdr:col>
      <xdr:colOff>114300</xdr:colOff>
      <xdr:row>96</xdr:row>
      <xdr:rowOff>7243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423596"/>
          <a:ext cx="889000" cy="4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102715</xdr:rowOff>
    </xdr:from>
    <xdr:to>
      <xdr:col>50</xdr:col>
      <xdr:colOff>165100</xdr:colOff>
      <xdr:row>97</xdr:row>
      <xdr:rowOff>32865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6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23992</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65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7243</xdr:rowOff>
    </xdr:from>
    <xdr:to>
      <xdr:col>45</xdr:col>
      <xdr:colOff>177800</xdr:colOff>
      <xdr:row>97</xdr:row>
      <xdr:rowOff>164683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466443"/>
          <a:ext cx="889000" cy="32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49189</xdr:rowOff>
    </xdr:from>
    <xdr:to>
      <xdr:col>46</xdr:col>
      <xdr:colOff>38100</xdr:colOff>
      <xdr:row>97</xdr:row>
      <xdr:rowOff>150789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67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141916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7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164683</xdr:rowOff>
    </xdr:from>
    <xdr:to>
      <xdr:col>41</xdr:col>
      <xdr:colOff>50800</xdr:colOff>
      <xdr:row>98</xdr:row>
      <xdr:rowOff>160469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795333"/>
          <a:ext cx="889000" cy="16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123157</xdr:rowOff>
    </xdr:from>
    <xdr:to>
      <xdr:col>41</xdr:col>
      <xdr:colOff>101600</xdr:colOff>
      <xdr:row>97</xdr:row>
      <xdr:rowOff>53307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8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69834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357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84589</xdr:rowOff>
    </xdr:from>
    <xdr:to>
      <xdr:col>36</xdr:col>
      <xdr:colOff>165100</xdr:colOff>
      <xdr:row>97</xdr:row>
      <xdr:rowOff>14739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5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31266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31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22214</xdr:rowOff>
    </xdr:from>
    <xdr:to>
      <xdr:col>55</xdr:col>
      <xdr:colOff>50800</xdr:colOff>
      <xdr:row>97</xdr:row>
      <xdr:rowOff>123814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5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641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31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85046</xdr:rowOff>
    </xdr:from>
    <xdr:to>
      <xdr:col>50</xdr:col>
      <xdr:colOff>165100</xdr:colOff>
      <xdr:row>96</xdr:row>
      <xdr:rowOff>15196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37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31723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14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127893</xdr:rowOff>
    </xdr:from>
    <xdr:to>
      <xdr:col>46</xdr:col>
      <xdr:colOff>38100</xdr:colOff>
      <xdr:row>96</xdr:row>
      <xdr:rowOff>58043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41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74570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19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113883</xdr:rowOff>
    </xdr:from>
    <xdr:to>
      <xdr:col>41</xdr:col>
      <xdr:colOff>101600</xdr:colOff>
      <xdr:row>98</xdr:row>
      <xdr:rowOff>44033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74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35160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83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109669</xdr:rowOff>
    </xdr:from>
    <xdr:to>
      <xdr:col>36</xdr:col>
      <xdr:colOff>165100</xdr:colOff>
      <xdr:row>99</xdr:row>
      <xdr:rowOff>39819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91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30946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700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115697</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430647"/>
          <a:ext cx="1269"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62374</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20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115697</xdr:rowOff>
    </xdr:from>
    <xdr:to>
      <xdr:col>86</xdr:col>
      <xdr:colOff>25400</xdr:colOff>
      <xdr:row>31</xdr:row>
      <xdr:rowOff>115697</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43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117526</xdr:rowOff>
    </xdr:from>
    <xdr:to>
      <xdr:col>85</xdr:col>
      <xdr:colOff>127000</xdr:colOff>
      <xdr:row>38</xdr:row>
      <xdr:rowOff>119583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32626"/>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10736</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54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159309</xdr:rowOff>
    </xdr:from>
    <xdr:to>
      <xdr:col>85</xdr:col>
      <xdr:colOff>177800</xdr:colOff>
      <xdr:row>38</xdr:row>
      <xdr:rowOff>89459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02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117526</xdr:rowOff>
    </xdr:from>
    <xdr:to>
      <xdr:col>81</xdr:col>
      <xdr:colOff>50800</xdr:colOff>
      <xdr:row>38</xdr:row>
      <xdr:rowOff>118669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63262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10947</xdr:rowOff>
    </xdr:from>
    <xdr:to>
      <xdr:col>81</xdr:col>
      <xdr:colOff>101600</xdr:colOff>
      <xdr:row>38</xdr:row>
      <xdr:rowOff>112547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2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129074</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012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118669</xdr:rowOff>
    </xdr:from>
    <xdr:to>
      <xdr:col>76</xdr:col>
      <xdr:colOff>114300</xdr:colOff>
      <xdr:row>38</xdr:row>
      <xdr:rowOff>121869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633769"/>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170053</xdr:rowOff>
    </xdr:from>
    <xdr:to>
      <xdr:col>76</xdr:col>
      <xdr:colOff>165100</xdr:colOff>
      <xdr:row>38</xdr:row>
      <xdr:rowOff>100203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1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116730</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288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76378</xdr:rowOff>
    </xdr:from>
    <xdr:to>
      <xdr:col>71</xdr:col>
      <xdr:colOff>177800</xdr:colOff>
      <xdr:row>38</xdr:row>
      <xdr:rowOff>121869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420028"/>
          <a:ext cx="889000" cy="21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104673</xdr:rowOff>
    </xdr:from>
    <xdr:to>
      <xdr:col>72</xdr:col>
      <xdr:colOff>38100</xdr:colOff>
      <xdr:row>38</xdr:row>
      <xdr:rowOff>34823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51350</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114046</xdr:rowOff>
    </xdr:from>
    <xdr:to>
      <xdr:col>67</xdr:col>
      <xdr:colOff>101600</xdr:colOff>
      <xdr:row>38</xdr:row>
      <xdr:rowOff>44196</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45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35323</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68783</xdr:rowOff>
    </xdr:from>
    <xdr:to>
      <xdr:col>85</xdr:col>
      <xdr:colOff>177800</xdr:colOff>
      <xdr:row>38</xdr:row>
      <xdr:rowOff>170383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83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155160</xdr:rowOff>
    </xdr:from>
    <xdr:ext cx="313932"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988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66726</xdr:rowOff>
    </xdr:from>
    <xdr:to>
      <xdr:col>81</xdr:col>
      <xdr:colOff>101600</xdr:colOff>
      <xdr:row>38</xdr:row>
      <xdr:rowOff>168326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8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159453</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24333" y="6674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67869</xdr:rowOff>
    </xdr:from>
    <xdr:to>
      <xdr:col>76</xdr:col>
      <xdr:colOff>165100</xdr:colOff>
      <xdr:row>38</xdr:row>
      <xdr:rowOff>169469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5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160596</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35333" y="66756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71069</xdr:rowOff>
    </xdr:from>
    <xdr:to>
      <xdr:col>72</xdr:col>
      <xdr:colOff>38100</xdr:colOff>
      <xdr:row>39</xdr:row>
      <xdr:rowOff>1219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8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163796</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46333" y="66788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25578</xdr:rowOff>
    </xdr:from>
    <xdr:to>
      <xdr:col>67</xdr:col>
      <xdr:colOff>101600</xdr:colOff>
      <xdr:row>37</xdr:row>
      <xdr:rowOff>127178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36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143705</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14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136568</xdr:rowOff>
    </xdr:from>
    <xdr:to>
      <xdr:col>85</xdr:col>
      <xdr:colOff>126364</xdr:colOff>
      <xdr:row>79</xdr:row>
      <xdr:rowOff>2539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309518"/>
          <a:ext cx="1269" cy="123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6366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5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2539</xdr:rowOff>
    </xdr:from>
    <xdr:to>
      <xdr:col>86</xdr:col>
      <xdr:colOff>25400</xdr:colOff>
      <xdr:row>79</xdr:row>
      <xdr:rowOff>2539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83245</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8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136568</xdr:rowOff>
    </xdr:from>
    <xdr:to>
      <xdr:col>86</xdr:col>
      <xdr:colOff>25400</xdr:colOff>
      <xdr:row>71</xdr:row>
      <xdr:rowOff>136568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309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169075</xdr:rowOff>
    </xdr:from>
    <xdr:to>
      <xdr:col>85</xdr:col>
      <xdr:colOff>127000</xdr:colOff>
      <xdr:row>79</xdr:row>
      <xdr:rowOff>5694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542175"/>
          <a:ext cx="838200" cy="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49460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079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26583</xdr:rowOff>
    </xdr:from>
    <xdr:to>
      <xdr:col>85</xdr:col>
      <xdr:colOff>177800</xdr:colOff>
      <xdr:row>77</xdr:row>
      <xdr:rowOff>128183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2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4324</xdr:rowOff>
    </xdr:from>
    <xdr:to>
      <xdr:col>81</xdr:col>
      <xdr:colOff>50800</xdr:colOff>
      <xdr:row>79</xdr:row>
      <xdr:rowOff>5694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548874"/>
          <a:ext cx="8890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11061</xdr:rowOff>
    </xdr:from>
    <xdr:to>
      <xdr:col>81</xdr:col>
      <xdr:colOff>101600</xdr:colOff>
      <xdr:row>77</xdr:row>
      <xdr:rowOff>112661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21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129188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98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4071</xdr:rowOff>
    </xdr:from>
    <xdr:to>
      <xdr:col>76</xdr:col>
      <xdr:colOff>114300</xdr:colOff>
      <xdr:row>79</xdr:row>
      <xdr:rowOff>4324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548621"/>
          <a:ext cx="889000" cy="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30790</xdr:rowOff>
    </xdr:from>
    <xdr:to>
      <xdr:col>76</xdr:col>
      <xdr:colOff>165100</xdr:colOff>
      <xdr:row>77</xdr:row>
      <xdr:rowOff>132390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2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148917</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300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4071</xdr:rowOff>
    </xdr:from>
    <xdr:to>
      <xdr:col>71</xdr:col>
      <xdr:colOff>177800</xdr:colOff>
      <xdr:row>79</xdr:row>
      <xdr:rowOff>12004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548621"/>
          <a:ext cx="8890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47592</xdr:rowOff>
    </xdr:from>
    <xdr:to>
      <xdr:col>72</xdr:col>
      <xdr:colOff>38100</xdr:colOff>
      <xdr:row>77</xdr:row>
      <xdr:rowOff>149192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249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165719</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02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68349</xdr:rowOff>
    </xdr:from>
    <xdr:to>
      <xdr:col>67</xdr:col>
      <xdr:colOff>101600</xdr:colOff>
      <xdr:row>77</xdr:row>
      <xdr:rowOff>169949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2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15026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04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118275</xdr:rowOff>
    </xdr:from>
    <xdr:to>
      <xdr:col>85</xdr:col>
      <xdr:colOff>177800</xdr:colOff>
      <xdr:row>79</xdr:row>
      <xdr:rowOff>48425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49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33202</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40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126344</xdr:rowOff>
    </xdr:from>
    <xdr:to>
      <xdr:col>81</xdr:col>
      <xdr:colOff>101600</xdr:colOff>
      <xdr:row>79</xdr:row>
      <xdr:rowOff>56494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49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47621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59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124974</xdr:rowOff>
    </xdr:from>
    <xdr:to>
      <xdr:col>76</xdr:col>
      <xdr:colOff>165100</xdr:colOff>
      <xdr:row>79</xdr:row>
      <xdr:rowOff>55124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49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46251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59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124721</xdr:rowOff>
    </xdr:from>
    <xdr:to>
      <xdr:col>72</xdr:col>
      <xdr:colOff>38100</xdr:colOff>
      <xdr:row>79</xdr:row>
      <xdr:rowOff>54871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49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45998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59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132654</xdr:rowOff>
    </xdr:from>
    <xdr:to>
      <xdr:col>67</xdr:col>
      <xdr:colOff>101600</xdr:colOff>
      <xdr:row>79</xdr:row>
      <xdr:rowOff>62804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50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53931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59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6290</xdr:rowOff>
    </xdr:from>
    <xdr:to>
      <xdr:col>85</xdr:col>
      <xdr:colOff>126364</xdr:colOff>
      <xdr:row>98</xdr:row>
      <xdr:rowOff>100564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36790"/>
          <a:ext cx="1269" cy="1465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104391</xdr:rowOff>
    </xdr:from>
    <xdr:ext cx="378565"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06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100564</xdr:rowOff>
    </xdr:from>
    <xdr:to>
      <xdr:col>86</xdr:col>
      <xdr:colOff>25400</xdr:colOff>
      <xdr:row>98</xdr:row>
      <xdr:rowOff>100564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02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124417</xdr:rowOff>
    </xdr:from>
    <xdr:ext cx="534377"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1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6290</xdr:rowOff>
    </xdr:from>
    <xdr:to>
      <xdr:col>86</xdr:col>
      <xdr:colOff>25400</xdr:colOff>
      <xdr:row>90</xdr:row>
      <xdr:rowOff>6290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36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69292</xdr:rowOff>
    </xdr:from>
    <xdr:to>
      <xdr:col>85</xdr:col>
      <xdr:colOff>127000</xdr:colOff>
      <xdr:row>98</xdr:row>
      <xdr:rowOff>101386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871392"/>
          <a:ext cx="838200" cy="3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128922</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245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106045</xdr:rowOff>
    </xdr:from>
    <xdr:to>
      <xdr:col>85</xdr:col>
      <xdr:colOff>177800</xdr:colOff>
      <xdr:row>96</xdr:row>
      <xdr:rowOff>36195</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39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78801</xdr:rowOff>
    </xdr:from>
    <xdr:to>
      <xdr:col>81</xdr:col>
      <xdr:colOff>50800</xdr:colOff>
      <xdr:row>98</xdr:row>
      <xdr:rowOff>101386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709451"/>
          <a:ext cx="889000" cy="19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54794</xdr:rowOff>
    </xdr:from>
    <xdr:to>
      <xdr:col>81</xdr:col>
      <xdr:colOff>101600</xdr:colOff>
      <xdr:row>95</xdr:row>
      <xdr:rowOff>156394</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34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1471</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11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78801</xdr:rowOff>
    </xdr:from>
    <xdr:to>
      <xdr:col>76</xdr:col>
      <xdr:colOff>114300</xdr:colOff>
      <xdr:row>97</xdr:row>
      <xdr:rowOff>143723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709451"/>
          <a:ext cx="889000" cy="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8889</xdr:rowOff>
    </xdr:from>
    <xdr:to>
      <xdr:col>76</xdr:col>
      <xdr:colOff>165100</xdr:colOff>
      <xdr:row>95</xdr:row>
      <xdr:rowOff>110489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29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127016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07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143723</xdr:rowOff>
    </xdr:from>
    <xdr:to>
      <xdr:col>71</xdr:col>
      <xdr:colOff>177800</xdr:colOff>
      <xdr:row>97</xdr:row>
      <xdr:rowOff>146284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774373"/>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118024</xdr:rowOff>
    </xdr:from>
    <xdr:to>
      <xdr:col>72</xdr:col>
      <xdr:colOff>38100</xdr:colOff>
      <xdr:row>97</xdr:row>
      <xdr:rowOff>48174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57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64701</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68428" y="1635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106593</xdr:rowOff>
    </xdr:from>
    <xdr:to>
      <xdr:col>67</xdr:col>
      <xdr:colOff>101600</xdr:colOff>
      <xdr:row>97</xdr:row>
      <xdr:rowOff>36743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56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53270</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79428" y="1634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18492</xdr:rowOff>
    </xdr:from>
    <xdr:to>
      <xdr:col>85</xdr:col>
      <xdr:colOff>177800</xdr:colOff>
      <xdr:row>98</xdr:row>
      <xdr:rowOff>120092</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2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104869</xdr:rowOff>
    </xdr:from>
    <xdr:ext cx="469744"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50586</xdr:rowOff>
    </xdr:from>
    <xdr:to>
      <xdr:col>81</xdr:col>
      <xdr:colOff>101600</xdr:colOff>
      <xdr:row>98</xdr:row>
      <xdr:rowOff>152186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85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143313</xdr:rowOff>
    </xdr:from>
    <xdr:ext cx="378565"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2017" y="16945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28001</xdr:rowOff>
    </xdr:from>
    <xdr:to>
      <xdr:col>76</xdr:col>
      <xdr:colOff>165100</xdr:colOff>
      <xdr:row>97</xdr:row>
      <xdr:rowOff>129601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65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120728</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57428" y="16751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92923</xdr:rowOff>
    </xdr:from>
    <xdr:to>
      <xdr:col>72</xdr:col>
      <xdr:colOff>38100</xdr:colOff>
      <xdr:row>98</xdr:row>
      <xdr:rowOff>23073</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72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14200</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68428" y="1681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95484</xdr:rowOff>
    </xdr:from>
    <xdr:to>
      <xdr:col>67</xdr:col>
      <xdr:colOff>101600</xdr:colOff>
      <xdr:row>98</xdr:row>
      <xdr:rowOff>25634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72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16761</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79428" y="1681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13970</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500370"/>
          <a:ext cx="1269"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132097</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27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13970</xdr:rowOff>
    </xdr:from>
    <xdr:to>
      <xdr:col>116</xdr:col>
      <xdr:colOff>152400</xdr:colOff>
      <xdr:row>32</xdr:row>
      <xdr:rowOff>13970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500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129870</xdr:rowOff>
    </xdr:from>
    <xdr:to>
      <xdr:col>116</xdr:col>
      <xdr:colOff>63500</xdr:colOff>
      <xdr:row>38</xdr:row>
      <xdr:rowOff>130328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6644970"/>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42283</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214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19406</xdr:rowOff>
    </xdr:from>
    <xdr:to>
      <xdr:col>116</xdr:col>
      <xdr:colOff>114300</xdr:colOff>
      <xdr:row>37</xdr:row>
      <xdr:rowOff>121006</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36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130328</xdr:rowOff>
    </xdr:from>
    <xdr:to>
      <xdr:col>111</xdr:col>
      <xdr:colOff>177800</xdr:colOff>
      <xdr:row>38</xdr:row>
      <xdr:rowOff>130556</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0434300" y="664542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169367</xdr:rowOff>
    </xdr:from>
    <xdr:to>
      <xdr:col>112</xdr:col>
      <xdr:colOff>38100</xdr:colOff>
      <xdr:row>37</xdr:row>
      <xdr:rowOff>99517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34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116044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11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130556</xdr:rowOff>
    </xdr:from>
    <xdr:to>
      <xdr:col>107</xdr:col>
      <xdr:colOff>50800</xdr:colOff>
      <xdr:row>38</xdr:row>
      <xdr:rowOff>132156</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9545300" y="6645656"/>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5004</xdr:rowOff>
    </xdr:from>
    <xdr:to>
      <xdr:col>107</xdr:col>
      <xdr:colOff>101600</xdr:colOff>
      <xdr:row>37</xdr:row>
      <xdr:rowOff>106604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34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123131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12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129642</xdr:rowOff>
    </xdr:from>
    <xdr:to>
      <xdr:col>102</xdr:col>
      <xdr:colOff>114300</xdr:colOff>
      <xdr:row>38</xdr:row>
      <xdr:rowOff>132156</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44742"/>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132106</xdr:rowOff>
    </xdr:from>
    <xdr:to>
      <xdr:col>102</xdr:col>
      <xdr:colOff>165100</xdr:colOff>
      <xdr:row>37</xdr:row>
      <xdr:rowOff>62256</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30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78783</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079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97815</xdr:rowOff>
    </xdr:from>
    <xdr:to>
      <xdr:col>98</xdr:col>
      <xdr:colOff>38100</xdr:colOff>
      <xdr:row>37</xdr:row>
      <xdr:rowOff>27965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2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44492</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0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79070</xdr:rowOff>
    </xdr:from>
    <xdr:to>
      <xdr:col>116</xdr:col>
      <xdr:colOff>114300</xdr:colOff>
      <xdr:row>39</xdr:row>
      <xdr:rowOff>9220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59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165447</xdr:rowOff>
    </xdr:from>
    <xdr:ext cx="313932"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090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79528</xdr:rowOff>
    </xdr:from>
    <xdr:to>
      <xdr:col>112</xdr:col>
      <xdr:colOff>38100</xdr:colOff>
      <xdr:row>39</xdr:row>
      <xdr:rowOff>9678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59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805</xdr:rowOff>
    </xdr:from>
    <xdr:ext cx="313932"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66333" y="6687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79756</xdr:rowOff>
    </xdr:from>
    <xdr:to>
      <xdr:col>107</xdr:col>
      <xdr:colOff>101600</xdr:colOff>
      <xdr:row>39</xdr:row>
      <xdr:rowOff>9906</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1033</xdr:rowOff>
    </xdr:from>
    <xdr:ext cx="313932"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77333" y="66875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81356</xdr:rowOff>
    </xdr:from>
    <xdr:to>
      <xdr:col>102</xdr:col>
      <xdr:colOff>165100</xdr:colOff>
      <xdr:row>39</xdr:row>
      <xdr:rowOff>11506</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5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2633</xdr:rowOff>
    </xdr:from>
    <xdr:ext cx="313932"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88333" y="66891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59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119</xdr:rowOff>
    </xdr:from>
    <xdr:ext cx="313932"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99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144349</xdr:rowOff>
    </xdr:from>
    <xdr:to>
      <xdr:col>116</xdr:col>
      <xdr:colOff>62864</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716849"/>
          <a:ext cx="1269" cy="144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91026</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49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144349</xdr:rowOff>
    </xdr:from>
    <xdr:to>
      <xdr:col>116</xdr:col>
      <xdr:colOff>152400</xdr:colOff>
      <xdr:row>50</xdr:row>
      <xdr:rowOff>144349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716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160045</xdr:rowOff>
    </xdr:from>
    <xdr:to>
      <xdr:col>116</xdr:col>
      <xdr:colOff>63500</xdr:colOff>
      <xdr:row>57</xdr:row>
      <xdr:rowOff>171323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1323300" y="9932695"/>
          <a:ext cx="838200" cy="1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47693</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648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24816</xdr:rowOff>
    </xdr:from>
    <xdr:to>
      <xdr:col>116</xdr:col>
      <xdr:colOff>114300</xdr:colOff>
      <xdr:row>57</xdr:row>
      <xdr:rowOff>126416</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160045</xdr:rowOff>
    </xdr:from>
    <xdr:to>
      <xdr:col>111</xdr:col>
      <xdr:colOff>177800</xdr:colOff>
      <xdr:row>58</xdr:row>
      <xdr:rowOff>1778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0434300" y="9932695"/>
          <a:ext cx="889000" cy="1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13386</xdr:rowOff>
    </xdr:from>
    <xdr:to>
      <xdr:col>112</xdr:col>
      <xdr:colOff>38100</xdr:colOff>
      <xdr:row>57</xdr:row>
      <xdr:rowOff>114986</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131513</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56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1778</xdr:rowOff>
    </xdr:from>
    <xdr:to>
      <xdr:col>107</xdr:col>
      <xdr:colOff>50800</xdr:colOff>
      <xdr:row>58</xdr:row>
      <xdr:rowOff>49708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545300" y="9945878"/>
          <a:ext cx="889000" cy="47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150393</xdr:rowOff>
    </xdr:from>
    <xdr:to>
      <xdr:col>107</xdr:col>
      <xdr:colOff>101600</xdr:colOff>
      <xdr:row>57</xdr:row>
      <xdr:rowOff>80543</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97070</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49708</xdr:rowOff>
    </xdr:from>
    <xdr:to>
      <xdr:col>102</xdr:col>
      <xdr:colOff>114300</xdr:colOff>
      <xdr:row>58</xdr:row>
      <xdr:rowOff>102971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8656300" y="9993808"/>
          <a:ext cx="889000" cy="5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12167</xdr:rowOff>
    </xdr:from>
    <xdr:to>
      <xdr:col>102</xdr:col>
      <xdr:colOff>165100</xdr:colOff>
      <xdr:row>56</xdr:row>
      <xdr:rowOff>113767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130294</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150393</xdr:rowOff>
    </xdr:from>
    <xdr:to>
      <xdr:col>98</xdr:col>
      <xdr:colOff>38100</xdr:colOff>
      <xdr:row>57</xdr:row>
      <xdr:rowOff>80543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97070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120523</xdr:rowOff>
    </xdr:from>
    <xdr:to>
      <xdr:col>116</xdr:col>
      <xdr:colOff>114300</xdr:colOff>
      <xdr:row>58</xdr:row>
      <xdr:rowOff>50673</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989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98950</xdr:rowOff>
    </xdr:from>
    <xdr:ext cx="469744"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9871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109245</xdr:rowOff>
    </xdr:from>
    <xdr:to>
      <xdr:col>112</xdr:col>
      <xdr:colOff>38100</xdr:colOff>
      <xdr:row>58</xdr:row>
      <xdr:rowOff>39395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98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30522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088428" y="9974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122428</xdr:rowOff>
    </xdr:from>
    <xdr:to>
      <xdr:col>107</xdr:col>
      <xdr:colOff>101600</xdr:colOff>
      <xdr:row>58</xdr:row>
      <xdr:rowOff>52578</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989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43705</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98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170358</xdr:rowOff>
    </xdr:from>
    <xdr:to>
      <xdr:col>102</xdr:col>
      <xdr:colOff>165100</xdr:colOff>
      <xdr:row>58</xdr:row>
      <xdr:rowOff>100508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994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91635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1003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52171</xdr:rowOff>
    </xdr:from>
    <xdr:to>
      <xdr:col>98</xdr:col>
      <xdr:colOff>38100</xdr:colOff>
      <xdr:row>58</xdr:row>
      <xdr:rowOff>153771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999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144898</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1008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11090</xdr:rowOff>
    </xdr:from>
    <xdr:to>
      <xdr:col>116</xdr:col>
      <xdr:colOff>62864</xdr:colOff>
      <xdr:row>78</xdr:row>
      <xdr:rowOff>33310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355490"/>
          <a:ext cx="1269" cy="1050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37137</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1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33310</xdr:rowOff>
    </xdr:from>
    <xdr:to>
      <xdr:col>116</xdr:col>
      <xdr:colOff>152400</xdr:colOff>
      <xdr:row>78</xdr:row>
      <xdr:rowOff>33310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0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129217</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13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11090</xdr:rowOff>
    </xdr:from>
    <xdr:to>
      <xdr:col>116</xdr:col>
      <xdr:colOff>152400</xdr:colOff>
      <xdr:row>72</xdr:row>
      <xdr:rowOff>11090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35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61016</xdr:rowOff>
    </xdr:from>
    <xdr:to>
      <xdr:col>116</xdr:col>
      <xdr:colOff>63500</xdr:colOff>
      <xdr:row>75</xdr:row>
      <xdr:rowOff>153415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2919766"/>
          <a:ext cx="838200" cy="9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169659</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685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146782</xdr:rowOff>
    </xdr:from>
    <xdr:to>
      <xdr:col>116</xdr:col>
      <xdr:colOff>114300</xdr:colOff>
      <xdr:row>75</xdr:row>
      <xdr:rowOff>76932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153415</xdr:rowOff>
    </xdr:from>
    <xdr:to>
      <xdr:col>111</xdr:col>
      <xdr:colOff>177800</xdr:colOff>
      <xdr:row>76</xdr:row>
      <xdr:rowOff>23388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012165"/>
          <a:ext cx="889000" cy="4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57124</xdr:rowOff>
    </xdr:from>
    <xdr:to>
      <xdr:col>112</xdr:col>
      <xdr:colOff>38100</xdr:colOff>
      <xdr:row>75</xdr:row>
      <xdr:rowOff>158725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3801</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269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23388</xdr:rowOff>
    </xdr:from>
    <xdr:to>
      <xdr:col>107</xdr:col>
      <xdr:colOff>50800</xdr:colOff>
      <xdr:row>76</xdr:row>
      <xdr:rowOff>48261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053588"/>
          <a:ext cx="889000" cy="2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94707</xdr:rowOff>
    </xdr:from>
    <xdr:to>
      <xdr:col>107</xdr:col>
      <xdr:colOff>101600</xdr:colOff>
      <xdr:row>76</xdr:row>
      <xdr:rowOff>24857</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41384</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72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48261</xdr:rowOff>
    </xdr:from>
    <xdr:to>
      <xdr:col>102</xdr:col>
      <xdr:colOff>114300</xdr:colOff>
      <xdr:row>76</xdr:row>
      <xdr:rowOff>95489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078461"/>
          <a:ext cx="889000" cy="4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102708</xdr:rowOff>
    </xdr:from>
    <xdr:to>
      <xdr:col>102</xdr:col>
      <xdr:colOff>165100</xdr:colOff>
      <xdr:row>76</xdr:row>
      <xdr:rowOff>32857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49385</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7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26401</xdr:rowOff>
    </xdr:from>
    <xdr:to>
      <xdr:col>98</xdr:col>
      <xdr:colOff>38100</xdr:colOff>
      <xdr:row>75</xdr:row>
      <xdr:rowOff>128001</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88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144528</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66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10216</xdr:rowOff>
    </xdr:from>
    <xdr:to>
      <xdr:col>116</xdr:col>
      <xdr:colOff>114300</xdr:colOff>
      <xdr:row>75</xdr:row>
      <xdr:rowOff>111816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86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160093</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84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102616</xdr:rowOff>
    </xdr:from>
    <xdr:to>
      <xdr:col>112</xdr:col>
      <xdr:colOff>38100</xdr:colOff>
      <xdr:row>76</xdr:row>
      <xdr:rowOff>32767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961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23892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05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144038</xdr:rowOff>
    </xdr:from>
    <xdr:to>
      <xdr:col>107</xdr:col>
      <xdr:colOff>101600</xdr:colOff>
      <xdr:row>76</xdr:row>
      <xdr:rowOff>74188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00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65315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09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168911</xdr:rowOff>
    </xdr:from>
    <xdr:to>
      <xdr:col>102</xdr:col>
      <xdr:colOff>165100</xdr:colOff>
      <xdr:row>76</xdr:row>
      <xdr:rowOff>99061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02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90188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12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44689</xdr:rowOff>
    </xdr:from>
    <xdr:to>
      <xdr:col>98</xdr:col>
      <xdr:colOff>38100</xdr:colOff>
      <xdr:row>76</xdr:row>
      <xdr:rowOff>146289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07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137416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16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扶助費については、保育給付費やこども医療費の増等により前年度に比べ増額となっている。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物件費については、高機能消防総合情報システム中間整備委託や文化・子育て複合施設の指定管理料の増等により、前年度に比べ増額となっている。　</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の比較においては、職員数の適正化を図っていることにより、職員給与費等の人件費が低くなっているほか、後年度の公債費負担を考慮し、市債の発行抑制に努めてきたことから、公債費が低く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一方、類似団体平均値と比較して物件費が高くなっているのは、行革の取組みとして各種業務の民間委託、指定管理者制度の活用を図ってきたことが要因となっている。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285,715
281,110
76.49
119,721,525
117,524,734
1,181,152
56,812,441
52,875,146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135414</xdr:rowOff>
    </xdr:from>
    <xdr:to>
      <xdr:col>24</xdr:col>
      <xdr:colOff>62865</xdr:colOff>
      <xdr:row>39</xdr:row>
      <xdr:rowOff>9684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78914"/>
          <a:ext cx="127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13511</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70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9684</xdr:rowOff>
    </xdr:from>
    <xdr:to>
      <xdr:col>24</xdr:col>
      <xdr:colOff>152400</xdr:colOff>
      <xdr:row>39</xdr:row>
      <xdr:rowOff>9684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96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82091</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135414</xdr:rowOff>
    </xdr:from>
    <xdr:to>
      <xdr:col>24</xdr:col>
      <xdr:colOff>152400</xdr:colOff>
      <xdr:row>30</xdr:row>
      <xdr:rowOff>135414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7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133985</xdr:rowOff>
    </xdr:from>
    <xdr:to>
      <xdr:col>24</xdr:col>
      <xdr:colOff>63500</xdr:colOff>
      <xdr:row>37</xdr:row>
      <xdr:rowOff>21114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3797300" y="6306185"/>
          <a:ext cx="838200" cy="5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98918</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928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76041</xdr:rowOff>
    </xdr:from>
    <xdr:to>
      <xdr:col>24</xdr:col>
      <xdr:colOff>114300</xdr:colOff>
      <xdr:row>36</xdr:row>
      <xdr:rowOff>6191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133985</xdr:rowOff>
    </xdr:from>
    <xdr:to>
      <xdr:col>19</xdr:col>
      <xdr:colOff>177800</xdr:colOff>
      <xdr:row>36</xdr:row>
      <xdr:rowOff>155416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908300" y="6306185"/>
          <a:ext cx="889000" cy="2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120333</xdr:rowOff>
    </xdr:from>
    <xdr:to>
      <xdr:col>20</xdr:col>
      <xdr:colOff>38100</xdr:colOff>
      <xdr:row>36</xdr:row>
      <xdr:rowOff>50483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67010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155416</xdr:rowOff>
    </xdr:from>
    <xdr:to>
      <xdr:col>15</xdr:col>
      <xdr:colOff>50800</xdr:colOff>
      <xdr:row>37</xdr:row>
      <xdr:rowOff>26829</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2019300" y="6327616"/>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123190</xdr:rowOff>
    </xdr:from>
    <xdr:to>
      <xdr:col>15</xdr:col>
      <xdr:colOff>101600</xdr:colOff>
      <xdr:row>36</xdr:row>
      <xdr:rowOff>53340</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69867</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26829</xdr:rowOff>
    </xdr:from>
    <xdr:to>
      <xdr:col>10</xdr:col>
      <xdr:colOff>114300</xdr:colOff>
      <xdr:row>37</xdr:row>
      <xdr:rowOff>63976</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flipV="1">
          <a:off x="1130300" y="6370479"/>
          <a:ext cx="88900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161766</xdr:rowOff>
    </xdr:from>
    <xdr:to>
      <xdr:col>10</xdr:col>
      <xdr:colOff>165100</xdr:colOff>
      <xdr:row>36</xdr:row>
      <xdr:rowOff>91916</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108443</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593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96044</xdr:rowOff>
    </xdr:from>
    <xdr:to>
      <xdr:col>6</xdr:col>
      <xdr:colOff>38100</xdr:colOff>
      <xdr:row>36</xdr:row>
      <xdr:rowOff>26194</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09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42721</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587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141764</xdr:rowOff>
    </xdr:from>
    <xdr:to>
      <xdr:col>24</xdr:col>
      <xdr:colOff>114300</xdr:colOff>
      <xdr:row>37</xdr:row>
      <xdr:rowOff>71914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631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120191</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629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83185</xdr:rowOff>
    </xdr:from>
    <xdr:to>
      <xdr:col>20</xdr:col>
      <xdr:colOff>38100</xdr:colOff>
      <xdr:row>37</xdr:row>
      <xdr:rowOff>13335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4462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104616</xdr:rowOff>
    </xdr:from>
    <xdr:to>
      <xdr:col>15</xdr:col>
      <xdr:colOff>101600</xdr:colOff>
      <xdr:row>37</xdr:row>
      <xdr:rowOff>34766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27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25893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636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147479</xdr:rowOff>
    </xdr:from>
    <xdr:to>
      <xdr:col>10</xdr:col>
      <xdr:colOff>165100</xdr:colOff>
      <xdr:row>37</xdr:row>
      <xdr:rowOff>77629</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3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68756</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6412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13176</xdr:rowOff>
    </xdr:from>
    <xdr:to>
      <xdr:col>6</xdr:col>
      <xdr:colOff>38100</xdr:colOff>
      <xdr:row>37</xdr:row>
      <xdr:rowOff>114776</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35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105903</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644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145276</xdr:rowOff>
    </xdr:from>
    <xdr:to>
      <xdr:col>24</xdr:col>
      <xdr:colOff>62865</xdr:colOff>
      <xdr:row>59</xdr:row>
      <xdr:rowOff>113970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75026"/>
          <a:ext cx="1270" cy="654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117797</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113970</xdr:rowOff>
    </xdr:from>
    <xdr:to>
      <xdr:col>24</xdr:col>
      <xdr:colOff>152400</xdr:colOff>
      <xdr:row>59</xdr:row>
      <xdr:rowOff>113970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91953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35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145276</xdr:rowOff>
    </xdr:from>
    <xdr:to>
      <xdr:col>24</xdr:col>
      <xdr:colOff>152400</xdr:colOff>
      <xdr:row>55</xdr:row>
      <xdr:rowOff>145276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7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66840</xdr:rowOff>
    </xdr:from>
    <xdr:to>
      <xdr:col>24</xdr:col>
      <xdr:colOff>63500</xdr:colOff>
      <xdr:row>57</xdr:row>
      <xdr:rowOff>110071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9839490"/>
          <a:ext cx="838200" cy="4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122776</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895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144349</xdr:rowOff>
    </xdr:from>
    <xdr:to>
      <xdr:col>24</xdr:col>
      <xdr:colOff>114300</xdr:colOff>
      <xdr:row>58</xdr:row>
      <xdr:rowOff>74499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110071</xdr:rowOff>
    </xdr:from>
    <xdr:to>
      <xdr:col>19</xdr:col>
      <xdr:colOff>177800</xdr:colOff>
      <xdr:row>58</xdr:row>
      <xdr:rowOff>155004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908300" y="9882721"/>
          <a:ext cx="889000" cy="2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141884</xdr:rowOff>
    </xdr:from>
    <xdr:to>
      <xdr:col>20</xdr:col>
      <xdr:colOff>38100</xdr:colOff>
      <xdr:row>58</xdr:row>
      <xdr:rowOff>72034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63161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1000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113055</xdr:rowOff>
    </xdr:from>
    <xdr:to>
      <xdr:col>15</xdr:col>
      <xdr:colOff>50800</xdr:colOff>
      <xdr:row>58</xdr:row>
      <xdr:rowOff>155004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8857005"/>
          <a:ext cx="889000" cy="124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154445</xdr:rowOff>
    </xdr:from>
    <xdr:to>
      <xdr:col>15</xdr:col>
      <xdr:colOff>101600</xdr:colOff>
      <xdr:row>58</xdr:row>
      <xdr:rowOff>84595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101122</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113055</xdr:rowOff>
    </xdr:from>
    <xdr:to>
      <xdr:col>10</xdr:col>
      <xdr:colOff>114300</xdr:colOff>
      <xdr:row>59</xdr:row>
      <xdr:rowOff>32372</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flipV="1">
          <a:off x="1130300" y="8857005"/>
          <a:ext cx="889000" cy="129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150063</xdr:rowOff>
    </xdr:from>
    <xdr:to>
      <xdr:col>10</xdr:col>
      <xdr:colOff>165100</xdr:colOff>
      <xdr:row>51</xdr:row>
      <xdr:rowOff>80213</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96740</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19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47625</xdr:rowOff>
    </xdr:from>
    <xdr:to>
      <xdr:col>6</xdr:col>
      <xdr:colOff>38100</xdr:colOff>
      <xdr:row>58</xdr:row>
      <xdr:rowOff>149225</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165752</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976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16040</xdr:rowOff>
    </xdr:from>
    <xdr:to>
      <xdr:col>24</xdr:col>
      <xdr:colOff>114300</xdr:colOff>
      <xdr:row>57</xdr:row>
      <xdr:rowOff>117640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78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38917</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64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59271</xdr:rowOff>
    </xdr:from>
    <xdr:to>
      <xdr:col>20</xdr:col>
      <xdr:colOff>38100</xdr:colOff>
      <xdr:row>57</xdr:row>
      <xdr:rowOff>160871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83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5948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60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104204</xdr:rowOff>
    </xdr:from>
    <xdr:to>
      <xdr:col>15</xdr:col>
      <xdr:colOff>101600</xdr:colOff>
      <xdr:row>59</xdr:row>
      <xdr:rowOff>34354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1004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25481</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1014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62255</xdr:rowOff>
    </xdr:from>
    <xdr:to>
      <xdr:col>10</xdr:col>
      <xdr:colOff>165100</xdr:colOff>
      <xdr:row>51</xdr:row>
      <xdr:rowOff>163855</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880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154982</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19795" y="889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153022</xdr:rowOff>
    </xdr:from>
    <xdr:to>
      <xdr:col>6</xdr:col>
      <xdr:colOff>38100</xdr:colOff>
      <xdr:row>59</xdr:row>
      <xdr:rowOff>83172</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100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74299</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1018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a:extLst>
            <a:ext uri="{FF2B5EF4-FFF2-40B4-BE49-F238E27FC236}">
              <a16:creationId xmlns:a16="http://schemas.microsoft.com/office/drawing/2014/main" id="{00000000-0008-0000-0700-0000B1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51412</xdr:rowOff>
    </xdr:from>
    <xdr:to>
      <xdr:col>24</xdr:col>
      <xdr:colOff>62865</xdr:colOff>
      <xdr:row>78</xdr:row>
      <xdr:rowOff>65143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4633595" y="12052912"/>
          <a:ext cx="127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68970</xdr:rowOff>
    </xdr:from>
    <xdr:ext cx="599010" cy="259045"/>
    <xdr:sp macro="" textlink="">
      <xdr:nvSpPr>
        <xdr:cNvPr id="179" name="民生費最小値テキスト">
          <a:extLst>
            <a:ext uri="{FF2B5EF4-FFF2-40B4-BE49-F238E27FC236}">
              <a16:creationId xmlns:a16="http://schemas.microsoft.com/office/drawing/2014/main" id="{00000000-0008-0000-0700-0000B3000000}"/>
            </a:ext>
          </a:extLst>
        </xdr:cNvPr>
        <xdr:cNvSpPr txBox="1"/>
      </xdr:nvSpPr>
      <xdr:spPr>
        <a:xfrm>
          <a:off x="4686300" y="13442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65143</xdr:rowOff>
    </xdr:from>
    <xdr:to>
      <xdr:col>24</xdr:col>
      <xdr:colOff>152400</xdr:colOff>
      <xdr:row>78</xdr:row>
      <xdr:rowOff>65143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3438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169539</xdr:rowOff>
    </xdr:from>
    <xdr:ext cx="599010" cy="259045"/>
    <xdr:sp macro="" textlink="">
      <xdr:nvSpPr>
        <xdr:cNvPr id="181" name="民生費最大値テキスト">
          <a:extLst>
            <a:ext uri="{FF2B5EF4-FFF2-40B4-BE49-F238E27FC236}">
              <a16:creationId xmlns:a16="http://schemas.microsoft.com/office/drawing/2014/main" id="{00000000-0008-0000-0700-0000B5000000}"/>
            </a:ext>
          </a:extLst>
        </xdr:cNvPr>
        <xdr:cNvSpPr txBox="1"/>
      </xdr:nvSpPr>
      <xdr:spPr>
        <a:xfrm>
          <a:off x="4686300" y="1182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237,407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51412</xdr:rowOff>
    </xdr:from>
    <xdr:to>
      <xdr:col>24</xdr:col>
      <xdr:colOff>152400</xdr:colOff>
      <xdr:row>70</xdr:row>
      <xdr:rowOff>51412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4546600" y="1205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75316</xdr:rowOff>
    </xdr:from>
    <xdr:to>
      <xdr:col>24</xdr:col>
      <xdr:colOff>63500</xdr:colOff>
      <xdr:row>76</xdr:row>
      <xdr:rowOff>66108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3797300" y="12934066"/>
          <a:ext cx="838200" cy="16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133818</xdr:rowOff>
    </xdr:from>
    <xdr:ext cx="599010" cy="259045"/>
    <xdr:sp macro="" textlink="">
      <xdr:nvSpPr>
        <xdr:cNvPr id="184" name="民生費平均値テキスト">
          <a:extLst>
            <a:ext uri="{FF2B5EF4-FFF2-40B4-BE49-F238E27FC236}">
              <a16:creationId xmlns:a16="http://schemas.microsoft.com/office/drawing/2014/main" id="{00000000-0008-0000-0700-0000B8000000}"/>
            </a:ext>
          </a:extLst>
        </xdr:cNvPr>
        <xdr:cNvSpPr txBox="1"/>
      </xdr:nvSpPr>
      <xdr:spPr>
        <a:xfrm>
          <a:off x="4686300" y="129925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155391</xdr:rowOff>
    </xdr:from>
    <xdr:to>
      <xdr:col>24</xdr:col>
      <xdr:colOff>114300</xdr:colOff>
      <xdr:row>76</xdr:row>
      <xdr:rowOff>85541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4584700" y="1301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9137</xdr:rowOff>
    </xdr:from>
    <xdr:to>
      <xdr:col>19</xdr:col>
      <xdr:colOff>177800</xdr:colOff>
      <xdr:row>76</xdr:row>
      <xdr:rowOff>66108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908300" y="12867887"/>
          <a:ext cx="889000" cy="22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129998</xdr:rowOff>
    </xdr:from>
    <xdr:to>
      <xdr:col>20</xdr:col>
      <xdr:colOff>38100</xdr:colOff>
      <xdr:row>77</xdr:row>
      <xdr:rowOff>60148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3746500" y="1316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51275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497795" y="1325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9137</xdr:rowOff>
    </xdr:from>
    <xdr:to>
      <xdr:col>15</xdr:col>
      <xdr:colOff>50800</xdr:colOff>
      <xdr:row>77</xdr:row>
      <xdr:rowOff>56572</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2019300" y="12867887"/>
          <a:ext cx="889000" cy="39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31978</xdr:rowOff>
    </xdr:from>
    <xdr:to>
      <xdr:col>15</xdr:col>
      <xdr:colOff>101600</xdr:colOff>
      <xdr:row>76</xdr:row>
      <xdr:rowOff>133578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2857500" y="1306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124705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608795" y="13154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56572</xdr:rowOff>
    </xdr:from>
    <xdr:to>
      <xdr:col>10</xdr:col>
      <xdr:colOff>114300</xdr:colOff>
      <xdr:row>78</xdr:row>
      <xdr:rowOff>38675</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flipV="1">
          <a:off x="1130300" y="13258222"/>
          <a:ext cx="889000" cy="15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79756</xdr:rowOff>
    </xdr:from>
    <xdr:to>
      <xdr:col>10</xdr:col>
      <xdr:colOff>165100</xdr:colOff>
      <xdr:row>79</xdr:row>
      <xdr:rowOff>9906</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968500" y="134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1033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719795" y="135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145740</xdr:rowOff>
    </xdr:from>
    <xdr:to>
      <xdr:col>6</xdr:col>
      <xdr:colOff>38100</xdr:colOff>
      <xdr:row>79</xdr:row>
      <xdr:rowOff>75890</xdr:rowOff>
    </xdr:to>
    <xdr:sp macro="" textlink="">
      <xdr:nvSpPr>
        <xdr:cNvPr id="195" name="フローチャート: 判断 194">
          <a:extLst>
            <a:ext uri="{FF2B5EF4-FFF2-40B4-BE49-F238E27FC236}">
              <a16:creationId xmlns:a16="http://schemas.microsoft.com/office/drawing/2014/main" id="{00000000-0008-0000-0700-0000C3000000}"/>
            </a:ext>
          </a:extLst>
        </xdr:cNvPr>
        <xdr:cNvSpPr/>
      </xdr:nvSpPr>
      <xdr:spPr>
        <a:xfrm>
          <a:off x="1079500" y="1351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67017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30795" y="1361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24516</xdr:rowOff>
    </xdr:from>
    <xdr:to>
      <xdr:col>24</xdr:col>
      <xdr:colOff>114300</xdr:colOff>
      <xdr:row>75</xdr:row>
      <xdr:rowOff>126116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4584700" y="1288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47393</xdr:rowOff>
    </xdr:from>
    <xdr:ext cx="599010" cy="259045"/>
    <xdr:sp macro="" textlink="">
      <xdr:nvSpPr>
        <xdr:cNvPr id="203" name="民生費該当値テキスト">
          <a:extLst>
            <a:ext uri="{FF2B5EF4-FFF2-40B4-BE49-F238E27FC236}">
              <a16:creationId xmlns:a16="http://schemas.microsoft.com/office/drawing/2014/main" id="{00000000-0008-0000-0700-0000CB000000}"/>
            </a:ext>
          </a:extLst>
        </xdr:cNvPr>
        <xdr:cNvSpPr txBox="1"/>
      </xdr:nvSpPr>
      <xdr:spPr>
        <a:xfrm>
          <a:off x="4686300" y="12734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15308</xdr:rowOff>
    </xdr:from>
    <xdr:to>
      <xdr:col>20</xdr:col>
      <xdr:colOff>38100</xdr:colOff>
      <xdr:row>76</xdr:row>
      <xdr:rowOff>116908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3746500" y="1304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133434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3497795" y="1282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129787</xdr:rowOff>
    </xdr:from>
    <xdr:to>
      <xdr:col>15</xdr:col>
      <xdr:colOff>101600</xdr:colOff>
      <xdr:row>75</xdr:row>
      <xdr:rowOff>59937</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2857500" y="1281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76464</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2608795" y="12592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5772</xdr:rowOff>
    </xdr:from>
    <xdr:to>
      <xdr:col>10</xdr:col>
      <xdr:colOff>165100</xdr:colOff>
      <xdr:row>77</xdr:row>
      <xdr:rowOff>107372</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968500" y="13207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123899</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1719795" y="12982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159325</xdr:rowOff>
    </xdr:from>
    <xdr:to>
      <xdr:col>6</xdr:col>
      <xdr:colOff>38100</xdr:colOff>
      <xdr:row>78</xdr:row>
      <xdr:rowOff>89475</xdr:rowOff>
    </xdr:to>
    <xdr:sp macro="" textlink="">
      <xdr:nvSpPr>
        <xdr:cNvPr id="210" name="楕円 209">
          <a:extLst>
            <a:ext uri="{FF2B5EF4-FFF2-40B4-BE49-F238E27FC236}">
              <a16:creationId xmlns:a16="http://schemas.microsoft.com/office/drawing/2014/main" id="{00000000-0008-0000-0700-0000D2000000}"/>
            </a:ext>
          </a:extLst>
        </xdr:cNvPr>
        <xdr:cNvSpPr/>
      </xdr:nvSpPr>
      <xdr:spPr>
        <a:xfrm>
          <a:off x="1079500" y="1336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106002</xdr:rowOff>
    </xdr:from>
    <xdr:ext cx="599010"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830795" y="13136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7" name="衛生費グラフ枠">
          <a:extLst>
            <a:ext uri="{FF2B5EF4-FFF2-40B4-BE49-F238E27FC236}">
              <a16:creationId xmlns:a16="http://schemas.microsoft.com/office/drawing/2014/main" id="{00000000-0008-0000-0700-0000E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127877</xdr:rowOff>
    </xdr:from>
    <xdr:to>
      <xdr:col>24</xdr:col>
      <xdr:colOff>62865</xdr:colOff>
      <xdr:row>98</xdr:row>
      <xdr:rowOff>19424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4633595" y="15558377"/>
          <a:ext cx="1270" cy="126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23251</xdr:rowOff>
    </xdr:from>
    <xdr:ext cx="534377" cy="259045"/>
    <xdr:sp macro="" textlink="">
      <xdr:nvSpPr>
        <xdr:cNvPr id="239" name="衛生費最小値テキスト">
          <a:extLst>
            <a:ext uri="{FF2B5EF4-FFF2-40B4-BE49-F238E27FC236}">
              <a16:creationId xmlns:a16="http://schemas.microsoft.com/office/drawing/2014/main" id="{00000000-0008-0000-0700-0000EF000000}"/>
            </a:ext>
          </a:extLst>
        </xdr:cNvPr>
        <xdr:cNvSpPr txBox="1"/>
      </xdr:nvSpPr>
      <xdr:spPr>
        <a:xfrm>
          <a:off x="4686300" y="1682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19424</xdr:rowOff>
    </xdr:from>
    <xdr:to>
      <xdr:col>24</xdr:col>
      <xdr:colOff>152400</xdr:colOff>
      <xdr:row>98</xdr:row>
      <xdr:rowOff>19424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6821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74554</xdr:rowOff>
    </xdr:from>
    <xdr:ext cx="534377" cy="259045"/>
    <xdr:sp macro="" textlink="">
      <xdr:nvSpPr>
        <xdr:cNvPr id="241" name="衛生費最大値テキスト">
          <a:extLst>
            <a:ext uri="{FF2B5EF4-FFF2-40B4-BE49-F238E27FC236}">
              <a16:creationId xmlns:a16="http://schemas.microsoft.com/office/drawing/2014/main" id="{00000000-0008-0000-0700-0000F1000000}"/>
            </a:ext>
          </a:extLst>
        </xdr:cNvPr>
        <xdr:cNvSpPr txBox="1"/>
      </xdr:nvSpPr>
      <xdr:spPr>
        <a:xfrm>
          <a:off x="4686300" y="1533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66,362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127877</xdr:rowOff>
    </xdr:from>
    <xdr:to>
      <xdr:col>24</xdr:col>
      <xdr:colOff>152400</xdr:colOff>
      <xdr:row>90</xdr:row>
      <xdr:rowOff>127877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4546600" y="1555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64653</xdr:rowOff>
    </xdr:from>
    <xdr:to>
      <xdr:col>24</xdr:col>
      <xdr:colOff>63500</xdr:colOff>
      <xdr:row>96</xdr:row>
      <xdr:rowOff>125233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3797300" y="16009503"/>
          <a:ext cx="838200" cy="5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74874</xdr:rowOff>
    </xdr:from>
    <xdr:ext cx="534377" cy="259045"/>
    <xdr:sp macro="" textlink="">
      <xdr:nvSpPr>
        <xdr:cNvPr id="244" name="衛生費平均値テキスト">
          <a:extLst>
            <a:ext uri="{FF2B5EF4-FFF2-40B4-BE49-F238E27FC236}">
              <a16:creationId xmlns:a16="http://schemas.microsoft.com/office/drawing/2014/main" id="{00000000-0008-0000-0700-0000F4000000}"/>
            </a:ext>
          </a:extLst>
        </xdr:cNvPr>
        <xdr:cNvSpPr txBox="1"/>
      </xdr:nvSpPr>
      <xdr:spPr>
        <a:xfrm>
          <a:off x="4686300" y="161911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51997</xdr:rowOff>
    </xdr:from>
    <xdr:to>
      <xdr:col>24</xdr:col>
      <xdr:colOff>114300</xdr:colOff>
      <xdr:row>95</xdr:row>
      <xdr:rowOff>153597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4584700" y="1633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64653</xdr:rowOff>
    </xdr:from>
    <xdr:to>
      <xdr:col>19</xdr:col>
      <xdr:colOff>177800</xdr:colOff>
      <xdr:row>94</xdr:row>
      <xdr:rowOff>65568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2908300" y="16009503"/>
          <a:ext cx="889000" cy="17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20549</xdr:rowOff>
    </xdr:from>
    <xdr:to>
      <xdr:col>20</xdr:col>
      <xdr:colOff>38100</xdr:colOff>
      <xdr:row>95</xdr:row>
      <xdr:rowOff>122149</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3746500" y="16308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113276</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530111" y="1640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65568</xdr:rowOff>
    </xdr:from>
    <xdr:to>
      <xdr:col>15</xdr:col>
      <xdr:colOff>50800</xdr:colOff>
      <xdr:row>97</xdr:row>
      <xdr:rowOff>45909</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flipV="1">
          <a:off x="2019300" y="16181868"/>
          <a:ext cx="889000" cy="49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35309</xdr:rowOff>
    </xdr:from>
    <xdr:to>
      <xdr:col>15</xdr:col>
      <xdr:colOff>101600</xdr:colOff>
      <xdr:row>95</xdr:row>
      <xdr:rowOff>136909</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2857500" y="16323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128036</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4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45909</xdr:rowOff>
    </xdr:from>
    <xdr:to>
      <xdr:col>10</xdr:col>
      <xdr:colOff>114300</xdr:colOff>
      <xdr:row>98</xdr:row>
      <xdr:rowOff>108448</xdr:rowOff>
    </xdr:to>
    <xdr:cxnSp macro="">
      <xdr:nvCxnSpPr>
        <xdr:cNvPr id="252" name="直線コネクタ 251">
          <a:extLst>
            <a:ext uri="{FF2B5EF4-FFF2-40B4-BE49-F238E27FC236}">
              <a16:creationId xmlns:a16="http://schemas.microsoft.com/office/drawing/2014/main" id="{00000000-0008-0000-0700-0000FC000000}"/>
            </a:ext>
          </a:extLst>
        </xdr:cNvPr>
        <xdr:cNvCxnSpPr/>
      </xdr:nvCxnSpPr>
      <xdr:spPr>
        <a:xfrm flipV="1">
          <a:off x="1130300" y="16676559"/>
          <a:ext cx="889000" cy="23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95104</xdr:rowOff>
    </xdr:from>
    <xdr:to>
      <xdr:col>10</xdr:col>
      <xdr:colOff>165100</xdr:colOff>
      <xdr:row>97</xdr:row>
      <xdr:rowOff>25254</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968500" y="16554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41781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752111" y="1632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48992</xdr:rowOff>
    </xdr:from>
    <xdr:to>
      <xdr:col>6</xdr:col>
      <xdr:colOff>38100</xdr:colOff>
      <xdr:row>96</xdr:row>
      <xdr:rowOff>150592</xdr:rowOff>
    </xdr:to>
    <xdr:sp macro="" textlink="">
      <xdr:nvSpPr>
        <xdr:cNvPr id="255" name="フローチャート: 判断 254">
          <a:extLst>
            <a:ext uri="{FF2B5EF4-FFF2-40B4-BE49-F238E27FC236}">
              <a16:creationId xmlns:a16="http://schemas.microsoft.com/office/drawing/2014/main" id="{00000000-0008-0000-0700-0000FF000000}"/>
            </a:ext>
          </a:extLst>
        </xdr:cNvPr>
        <xdr:cNvSpPr/>
      </xdr:nvSpPr>
      <xdr:spPr>
        <a:xfrm>
          <a:off x="1079500" y="1650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167119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863111" y="1628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74433</xdr:rowOff>
    </xdr:from>
    <xdr:to>
      <xdr:col>24</xdr:col>
      <xdr:colOff>114300</xdr:colOff>
      <xdr:row>97</xdr:row>
      <xdr:rowOff>4583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4584700" y="1653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52860</xdr:rowOff>
    </xdr:from>
    <xdr:ext cx="534377" cy="259045"/>
    <xdr:sp macro="" textlink="">
      <xdr:nvSpPr>
        <xdr:cNvPr id="263" name="衛生費該当値テキスト">
          <a:extLst>
            <a:ext uri="{FF2B5EF4-FFF2-40B4-BE49-F238E27FC236}">
              <a16:creationId xmlns:a16="http://schemas.microsoft.com/office/drawing/2014/main" id="{00000000-0008-0000-0700-000007010000}"/>
            </a:ext>
          </a:extLst>
        </xdr:cNvPr>
        <xdr:cNvSpPr txBox="1"/>
      </xdr:nvSpPr>
      <xdr:spPr>
        <a:xfrm>
          <a:off x="4686300" y="1651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13853</xdr:rowOff>
    </xdr:from>
    <xdr:to>
      <xdr:col>20</xdr:col>
      <xdr:colOff>38100</xdr:colOff>
      <xdr:row>93</xdr:row>
      <xdr:rowOff>115453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3746500" y="1595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131980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3530111" y="1573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14768</xdr:rowOff>
    </xdr:from>
    <xdr:to>
      <xdr:col>15</xdr:col>
      <xdr:colOff>101600</xdr:colOff>
      <xdr:row>94</xdr:row>
      <xdr:rowOff>116368</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2857500" y="161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132895</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2641111" y="1590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166559</xdr:rowOff>
    </xdr:from>
    <xdr:to>
      <xdr:col>10</xdr:col>
      <xdr:colOff>165100</xdr:colOff>
      <xdr:row>97</xdr:row>
      <xdr:rowOff>96709</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968500" y="1662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87836</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1752111" y="1671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57648</xdr:rowOff>
    </xdr:from>
    <xdr:to>
      <xdr:col>6</xdr:col>
      <xdr:colOff>38100</xdr:colOff>
      <xdr:row>98</xdr:row>
      <xdr:rowOff>159248</xdr:rowOff>
    </xdr:to>
    <xdr:sp macro="" textlink="">
      <xdr:nvSpPr>
        <xdr:cNvPr id="270" name="楕円 269">
          <a:extLst>
            <a:ext uri="{FF2B5EF4-FFF2-40B4-BE49-F238E27FC236}">
              <a16:creationId xmlns:a16="http://schemas.microsoft.com/office/drawing/2014/main" id="{00000000-0008-0000-0700-00000E010000}"/>
            </a:ext>
          </a:extLst>
        </xdr:cNvPr>
        <xdr:cNvSpPr/>
      </xdr:nvSpPr>
      <xdr:spPr>
        <a:xfrm>
          <a:off x="1079500" y="1685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150375</xdr:rowOff>
    </xdr:from>
    <xdr:ext cx="534377"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863111" y="1695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8" name="正方形/長方形 277">
          <a:extLst>
            <a:ext uri="{FF2B5EF4-FFF2-40B4-BE49-F238E27FC236}">
              <a16:creationId xmlns:a16="http://schemas.microsoft.com/office/drawing/2014/main" id="{00000000-0008-0000-0700-00001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9" name="正方形/長方形 278">
          <a:extLst>
            <a:ext uri="{FF2B5EF4-FFF2-40B4-BE49-F238E27FC236}">
              <a16:creationId xmlns:a16="http://schemas.microsoft.com/office/drawing/2014/main" id="{00000000-0008-0000-0700-00001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168927</xdr:rowOff>
    </xdr:from>
    <xdr:ext cx="377026"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226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31</xdr:row>
      <xdr:rowOff>130827</xdr:rowOff>
    </xdr:from>
    <xdr:ext cx="377026"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226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労働費グラフ枠">
          <a:extLst>
            <a:ext uri="{FF2B5EF4-FFF2-40B4-BE49-F238E27FC236}">
              <a16:creationId xmlns:a16="http://schemas.microsoft.com/office/drawing/2014/main" id="{00000000-0008-0000-0700-00002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121920</xdr:rowOff>
    </xdr:from>
    <xdr:to>
      <xdr:col>54</xdr:col>
      <xdr:colOff>189865</xdr:colOff>
      <xdr:row>38</xdr:row>
      <xdr:rowOff>86360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10475595" y="5093970"/>
          <a:ext cx="1270" cy="1507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90187</xdr:rowOff>
    </xdr:from>
    <xdr:ext cx="378565" cy="259045"/>
    <xdr:sp macro="" textlink="">
      <xdr:nvSpPr>
        <xdr:cNvPr id="296" name="労働費最小値テキスト">
          <a:extLst>
            <a:ext uri="{FF2B5EF4-FFF2-40B4-BE49-F238E27FC236}">
              <a16:creationId xmlns:a16="http://schemas.microsoft.com/office/drawing/2014/main" id="{00000000-0008-0000-0700-000028010000}"/>
            </a:ext>
          </a:extLst>
        </xdr:cNvPr>
        <xdr:cNvSpPr txBox="1"/>
      </xdr:nvSpPr>
      <xdr:spPr>
        <a:xfrm>
          <a:off x="10528300" y="6605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86360</xdr:rowOff>
    </xdr:from>
    <xdr:to>
      <xdr:col>55</xdr:col>
      <xdr:colOff>88900</xdr:colOff>
      <xdr:row>38</xdr:row>
      <xdr:rowOff>86360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660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68597</xdr:rowOff>
    </xdr:from>
    <xdr:ext cx="469744" cy="259045"/>
    <xdr:sp macro="" textlink="">
      <xdr:nvSpPr>
        <xdr:cNvPr id="298" name="労働費最大値テキスト">
          <a:extLst>
            <a:ext uri="{FF2B5EF4-FFF2-40B4-BE49-F238E27FC236}">
              <a16:creationId xmlns:a16="http://schemas.microsoft.com/office/drawing/2014/main" id="{00000000-0008-0000-0700-00002A010000}"/>
            </a:ext>
          </a:extLst>
        </xdr:cNvPr>
        <xdr:cNvSpPr txBox="1"/>
      </xdr:nvSpPr>
      <xdr:spPr>
        <a:xfrm>
          <a:off x="10528300" y="486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121920</xdr:rowOff>
    </xdr:from>
    <xdr:to>
      <xdr:col>55</xdr:col>
      <xdr:colOff>88900</xdr:colOff>
      <xdr:row>29</xdr:row>
      <xdr:rowOff>121920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10388600" y="5093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132080</xdr:rowOff>
    </xdr:from>
    <xdr:to>
      <xdr:col>55</xdr:col>
      <xdr:colOff>0</xdr:colOff>
      <xdr:row>36</xdr:row>
      <xdr:rowOff>133350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9639300" y="630428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125747</xdr:rowOff>
    </xdr:from>
    <xdr:ext cx="378565" cy="259045"/>
    <xdr:sp macro="" textlink="">
      <xdr:nvSpPr>
        <xdr:cNvPr id="301" name="労働費平均値テキスト">
          <a:extLst>
            <a:ext uri="{FF2B5EF4-FFF2-40B4-BE49-F238E27FC236}">
              <a16:creationId xmlns:a16="http://schemas.microsoft.com/office/drawing/2014/main" id="{00000000-0008-0000-0700-00002D010000}"/>
            </a:ext>
          </a:extLst>
        </xdr:cNvPr>
        <xdr:cNvSpPr txBox="1"/>
      </xdr:nvSpPr>
      <xdr:spPr>
        <a:xfrm>
          <a:off x="10528300" y="57835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102870</xdr:rowOff>
    </xdr:from>
    <xdr:to>
      <xdr:col>55</xdr:col>
      <xdr:colOff>50800</xdr:colOff>
      <xdr:row>35</xdr:row>
      <xdr:rowOff>33020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10426700" y="593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96520</xdr:rowOff>
    </xdr:from>
    <xdr:to>
      <xdr:col>50</xdr:col>
      <xdr:colOff>114300</xdr:colOff>
      <xdr:row>36</xdr:row>
      <xdr:rowOff>132080</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8750300" y="6268720"/>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71120</xdr:rowOff>
    </xdr:from>
    <xdr:to>
      <xdr:col>50</xdr:col>
      <xdr:colOff>165100</xdr:colOff>
      <xdr:row>35</xdr:row>
      <xdr:rowOff>1270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9588500" y="590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33</xdr:row>
      <xdr:rowOff>17797</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50017" y="5675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96520</xdr:rowOff>
    </xdr:from>
    <xdr:to>
      <xdr:col>45</xdr:col>
      <xdr:colOff>177800</xdr:colOff>
      <xdr:row>36</xdr:row>
      <xdr:rowOff>102870</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7861300" y="626872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66040</xdr:rowOff>
    </xdr:from>
    <xdr:to>
      <xdr:col>46</xdr:col>
      <xdr:colOff>38100</xdr:colOff>
      <xdr:row>32</xdr:row>
      <xdr:rowOff>167640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8699500" y="555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31</xdr:row>
      <xdr:rowOff>12717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61017" y="5327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102870</xdr:rowOff>
    </xdr:from>
    <xdr:to>
      <xdr:col>41</xdr:col>
      <xdr:colOff>50800</xdr:colOff>
      <xdr:row>36</xdr:row>
      <xdr:rowOff>167640</xdr:rowOff>
    </xdr:to>
    <xdr:cxnSp macro="">
      <xdr:nvCxnSpPr>
        <xdr:cNvPr id="309" name="直線コネクタ 308">
          <a:extLst>
            <a:ext uri="{FF2B5EF4-FFF2-40B4-BE49-F238E27FC236}">
              <a16:creationId xmlns:a16="http://schemas.microsoft.com/office/drawing/2014/main" id="{00000000-0008-0000-0700-000035010000}"/>
            </a:ext>
          </a:extLst>
        </xdr:cNvPr>
        <xdr:cNvCxnSpPr/>
      </xdr:nvCxnSpPr>
      <xdr:spPr>
        <a:xfrm flipV="1">
          <a:off x="6972300" y="627507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31750</xdr:rowOff>
    </xdr:from>
    <xdr:to>
      <xdr:col>41</xdr:col>
      <xdr:colOff>101600</xdr:colOff>
      <xdr:row>33</xdr:row>
      <xdr:rowOff>133350</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7810500" y="56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31</xdr:row>
      <xdr:rowOff>149877</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2017" y="5464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170180</xdr:rowOff>
    </xdr:from>
    <xdr:to>
      <xdr:col>36</xdr:col>
      <xdr:colOff>165100</xdr:colOff>
      <xdr:row>33</xdr:row>
      <xdr:rowOff>100330</xdr:rowOff>
    </xdr:to>
    <xdr:sp macro="" textlink="">
      <xdr:nvSpPr>
        <xdr:cNvPr id="312" name="フローチャート: 判断 311">
          <a:extLst>
            <a:ext uri="{FF2B5EF4-FFF2-40B4-BE49-F238E27FC236}">
              <a16:creationId xmlns:a16="http://schemas.microsoft.com/office/drawing/2014/main" id="{00000000-0008-0000-0700-000038010000}"/>
            </a:ext>
          </a:extLst>
        </xdr:cNvPr>
        <xdr:cNvSpPr/>
      </xdr:nvSpPr>
      <xdr:spPr>
        <a:xfrm>
          <a:off x="6921500" y="565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31</xdr:row>
      <xdr:rowOff>116857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3017" y="5431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82550</xdr:rowOff>
    </xdr:from>
    <xdr:to>
      <xdr:col>55</xdr:col>
      <xdr:colOff>50800</xdr:colOff>
      <xdr:row>37</xdr:row>
      <xdr:rowOff>12700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10426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60977</xdr:rowOff>
    </xdr:from>
    <xdr:ext cx="378565" cy="259045"/>
    <xdr:sp macro="" textlink="">
      <xdr:nvSpPr>
        <xdr:cNvPr id="320" name="労働費該当値テキスト">
          <a:extLst>
            <a:ext uri="{FF2B5EF4-FFF2-40B4-BE49-F238E27FC236}">
              <a16:creationId xmlns:a16="http://schemas.microsoft.com/office/drawing/2014/main" id="{00000000-0008-0000-0700-000040010000}"/>
            </a:ext>
          </a:extLst>
        </xdr:cNvPr>
        <xdr:cNvSpPr txBox="1"/>
      </xdr:nvSpPr>
      <xdr:spPr>
        <a:xfrm>
          <a:off x="10528300" y="6233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81280</xdr:rowOff>
    </xdr:from>
    <xdr:to>
      <xdr:col>50</xdr:col>
      <xdr:colOff>165100</xdr:colOff>
      <xdr:row>37</xdr:row>
      <xdr:rowOff>11430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9588500" y="625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2557</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9450017" y="6346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45720</xdr:rowOff>
    </xdr:from>
    <xdr:to>
      <xdr:col>46</xdr:col>
      <xdr:colOff>38100</xdr:colOff>
      <xdr:row>36</xdr:row>
      <xdr:rowOff>147320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86995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138447</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8561017" y="631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52070</xdr:rowOff>
    </xdr:from>
    <xdr:to>
      <xdr:col>41</xdr:col>
      <xdr:colOff>101600</xdr:colOff>
      <xdr:row>36</xdr:row>
      <xdr:rowOff>153670</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7810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144797</xdr:rowOff>
    </xdr:from>
    <xdr:ext cx="378565"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7672017" y="6316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116840</xdr:rowOff>
    </xdr:from>
    <xdr:to>
      <xdr:col>36</xdr:col>
      <xdr:colOff>165100</xdr:colOff>
      <xdr:row>37</xdr:row>
      <xdr:rowOff>46990</xdr:rowOff>
    </xdr:to>
    <xdr:sp macro="" textlink="">
      <xdr:nvSpPr>
        <xdr:cNvPr id="327" name="楕円 326">
          <a:extLst>
            <a:ext uri="{FF2B5EF4-FFF2-40B4-BE49-F238E27FC236}">
              <a16:creationId xmlns:a16="http://schemas.microsoft.com/office/drawing/2014/main" id="{00000000-0008-0000-0700-000047010000}"/>
            </a:ext>
          </a:extLst>
        </xdr:cNvPr>
        <xdr:cNvSpPr/>
      </xdr:nvSpPr>
      <xdr:spPr>
        <a:xfrm>
          <a:off x="6921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38117</xdr:rowOff>
    </xdr:from>
    <xdr:ext cx="378565"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783017" y="6381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a:extLst>
            <a:ext uri="{FF2B5EF4-FFF2-40B4-BE49-F238E27FC236}">
              <a16:creationId xmlns:a16="http://schemas.microsoft.com/office/drawing/2014/main" id="{00000000-0008-0000-0700-00004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a:extLst>
            <a:ext uri="{FF2B5EF4-FFF2-40B4-BE49-F238E27FC236}">
              <a16:creationId xmlns:a16="http://schemas.microsoft.com/office/drawing/2014/main" id="{00000000-0008-0000-07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45654</xdr:rowOff>
    </xdr:from>
    <xdr:to>
      <xdr:col>54</xdr:col>
      <xdr:colOff>189865</xdr:colOff>
      <xdr:row>58</xdr:row>
      <xdr:rowOff>125892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10475595" y="8789604"/>
          <a:ext cx="1270" cy="1280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129719</xdr:rowOff>
    </xdr:from>
    <xdr:ext cx="378565" cy="259045"/>
    <xdr:sp macro="" textlink="">
      <xdr:nvSpPr>
        <xdr:cNvPr id="351" name="農林水産業費最小値テキスト">
          <a:extLst>
            <a:ext uri="{FF2B5EF4-FFF2-40B4-BE49-F238E27FC236}">
              <a16:creationId xmlns:a16="http://schemas.microsoft.com/office/drawing/2014/main" id="{00000000-0008-0000-0700-00005F010000}"/>
            </a:ext>
          </a:extLst>
        </xdr:cNvPr>
        <xdr:cNvSpPr txBox="1"/>
      </xdr:nvSpPr>
      <xdr:spPr>
        <a:xfrm>
          <a:off x="10528300" y="10073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125892</xdr:rowOff>
    </xdr:from>
    <xdr:to>
      <xdr:col>55</xdr:col>
      <xdr:colOff>88900</xdr:colOff>
      <xdr:row>58</xdr:row>
      <xdr:rowOff>125892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10069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163781</xdr:rowOff>
    </xdr:from>
    <xdr:ext cx="534377" cy="259045"/>
    <xdr:sp macro="" textlink="">
      <xdr:nvSpPr>
        <xdr:cNvPr id="353" name="農林水産業費最大値テキスト">
          <a:extLst>
            <a:ext uri="{FF2B5EF4-FFF2-40B4-BE49-F238E27FC236}">
              <a16:creationId xmlns:a16="http://schemas.microsoft.com/office/drawing/2014/main" id="{00000000-0008-0000-0700-000061010000}"/>
            </a:ext>
          </a:extLst>
        </xdr:cNvPr>
        <xdr:cNvSpPr txBox="1"/>
      </xdr:nvSpPr>
      <xdr:spPr>
        <a:xfrm>
          <a:off x="10528300" y="856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45654</xdr:rowOff>
    </xdr:from>
    <xdr:to>
      <xdr:col>55</xdr:col>
      <xdr:colOff>88900</xdr:colOff>
      <xdr:row>51</xdr:row>
      <xdr:rowOff>45654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10388600" y="878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65451</xdr:rowOff>
    </xdr:from>
    <xdr:to>
      <xdr:col>55</xdr:col>
      <xdr:colOff>0</xdr:colOff>
      <xdr:row>58</xdr:row>
      <xdr:rowOff>81910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9639300" y="10009551"/>
          <a:ext cx="8382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42329</xdr:rowOff>
    </xdr:from>
    <xdr:ext cx="469744" cy="259045"/>
    <xdr:sp macro="" textlink="">
      <xdr:nvSpPr>
        <xdr:cNvPr id="356" name="農林水産業費平均値テキスト">
          <a:extLst>
            <a:ext uri="{FF2B5EF4-FFF2-40B4-BE49-F238E27FC236}">
              <a16:creationId xmlns:a16="http://schemas.microsoft.com/office/drawing/2014/main" id="{00000000-0008-0000-0700-000064010000}"/>
            </a:ext>
          </a:extLst>
        </xdr:cNvPr>
        <xdr:cNvSpPr txBox="1"/>
      </xdr:nvSpPr>
      <xdr:spPr>
        <a:xfrm>
          <a:off x="10528300" y="964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19452</xdr:rowOff>
    </xdr:from>
    <xdr:to>
      <xdr:col>55</xdr:col>
      <xdr:colOff>50800</xdr:colOff>
      <xdr:row>57</xdr:row>
      <xdr:rowOff>121052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104267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81910</xdr:rowOff>
    </xdr:from>
    <xdr:to>
      <xdr:col>50</xdr:col>
      <xdr:colOff>114300</xdr:colOff>
      <xdr:row>58</xdr:row>
      <xdr:rowOff>84013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8750300" y="10026010"/>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24618</xdr:rowOff>
    </xdr:from>
    <xdr:to>
      <xdr:col>50</xdr:col>
      <xdr:colOff>165100</xdr:colOff>
      <xdr:row>57</xdr:row>
      <xdr:rowOff>126218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9588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142745</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04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75601</xdr:rowOff>
    </xdr:from>
    <xdr:to>
      <xdr:col>45</xdr:col>
      <xdr:colOff>177800</xdr:colOff>
      <xdr:row>58</xdr:row>
      <xdr:rowOff>84013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7861300" y="10019701"/>
          <a:ext cx="889000" cy="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41031</xdr:rowOff>
    </xdr:from>
    <xdr:to>
      <xdr:col>46</xdr:col>
      <xdr:colOff>38100</xdr:colOff>
      <xdr:row>57</xdr:row>
      <xdr:rowOff>142631</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8699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159158</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15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73634</xdr:rowOff>
    </xdr:from>
    <xdr:to>
      <xdr:col>41</xdr:col>
      <xdr:colOff>50800</xdr:colOff>
      <xdr:row>58</xdr:row>
      <xdr:rowOff>75601</xdr:rowOff>
    </xdr:to>
    <xdr:cxnSp macro="">
      <xdr:nvCxnSpPr>
        <xdr:cNvPr id="364" name="直線コネクタ 363">
          <a:extLst>
            <a:ext uri="{FF2B5EF4-FFF2-40B4-BE49-F238E27FC236}">
              <a16:creationId xmlns:a16="http://schemas.microsoft.com/office/drawing/2014/main" id="{00000000-0008-0000-0700-00006C010000}"/>
            </a:ext>
          </a:extLst>
        </xdr:cNvPr>
        <xdr:cNvCxnSpPr/>
      </xdr:nvCxnSpPr>
      <xdr:spPr>
        <a:xfrm>
          <a:off x="6972300" y="10017734"/>
          <a:ext cx="8890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29098</xdr:rowOff>
    </xdr:from>
    <xdr:to>
      <xdr:col>41</xdr:col>
      <xdr:colOff>101600</xdr:colOff>
      <xdr:row>57</xdr:row>
      <xdr:rowOff>130698</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7810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147225</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26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32436</xdr:rowOff>
    </xdr:from>
    <xdr:to>
      <xdr:col>36</xdr:col>
      <xdr:colOff>165100</xdr:colOff>
      <xdr:row>57</xdr:row>
      <xdr:rowOff>134036</xdr:rowOff>
    </xdr:to>
    <xdr:sp macro="" textlink="">
      <xdr:nvSpPr>
        <xdr:cNvPr id="367" name="フローチャート: 判断 366">
          <a:extLst>
            <a:ext uri="{FF2B5EF4-FFF2-40B4-BE49-F238E27FC236}">
              <a16:creationId xmlns:a16="http://schemas.microsoft.com/office/drawing/2014/main" id="{00000000-0008-0000-0700-00006F010000}"/>
            </a:ext>
          </a:extLst>
        </xdr:cNvPr>
        <xdr:cNvSpPr/>
      </xdr:nvSpPr>
      <xdr:spPr>
        <a:xfrm>
          <a:off x="6921500" y="980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150563</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37428" y="958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14651</xdr:rowOff>
    </xdr:from>
    <xdr:to>
      <xdr:col>55</xdr:col>
      <xdr:colOff>50800</xdr:colOff>
      <xdr:row>58</xdr:row>
      <xdr:rowOff>116251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10426700" y="995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101028</xdr:rowOff>
    </xdr:from>
    <xdr:ext cx="469744" cy="259045"/>
    <xdr:sp macro="" textlink="">
      <xdr:nvSpPr>
        <xdr:cNvPr id="375" name="農林水産業費該当値テキスト">
          <a:extLst>
            <a:ext uri="{FF2B5EF4-FFF2-40B4-BE49-F238E27FC236}">
              <a16:creationId xmlns:a16="http://schemas.microsoft.com/office/drawing/2014/main" id="{00000000-0008-0000-0700-000077010000}"/>
            </a:ext>
          </a:extLst>
        </xdr:cNvPr>
        <xdr:cNvSpPr txBox="1"/>
      </xdr:nvSpPr>
      <xdr:spPr>
        <a:xfrm>
          <a:off x="10528300" y="987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31110</xdr:rowOff>
    </xdr:from>
    <xdr:to>
      <xdr:col>50</xdr:col>
      <xdr:colOff>165100</xdr:colOff>
      <xdr:row>58</xdr:row>
      <xdr:rowOff>132710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9588500" y="997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123837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9404428" y="1006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33213</xdr:rowOff>
    </xdr:from>
    <xdr:to>
      <xdr:col>46</xdr:col>
      <xdr:colOff>38100</xdr:colOff>
      <xdr:row>58</xdr:row>
      <xdr:rowOff>134813</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8699500" y="997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125940</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8515428" y="1007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24801</xdr:rowOff>
    </xdr:from>
    <xdr:to>
      <xdr:col>41</xdr:col>
      <xdr:colOff>101600</xdr:colOff>
      <xdr:row>58</xdr:row>
      <xdr:rowOff>126401</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7810500" y="996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117528</xdr:rowOff>
    </xdr:from>
    <xdr:ext cx="469744"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7626428" y="10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22834</xdr:rowOff>
    </xdr:from>
    <xdr:to>
      <xdr:col>36</xdr:col>
      <xdr:colOff>165100</xdr:colOff>
      <xdr:row>58</xdr:row>
      <xdr:rowOff>124434</xdr:rowOff>
    </xdr:to>
    <xdr:sp macro="" textlink="">
      <xdr:nvSpPr>
        <xdr:cNvPr id="382" name="楕円 381">
          <a:extLst>
            <a:ext uri="{FF2B5EF4-FFF2-40B4-BE49-F238E27FC236}">
              <a16:creationId xmlns:a16="http://schemas.microsoft.com/office/drawing/2014/main" id="{00000000-0008-0000-0700-00007E010000}"/>
            </a:ext>
          </a:extLst>
        </xdr:cNvPr>
        <xdr:cNvSpPr/>
      </xdr:nvSpPr>
      <xdr:spPr>
        <a:xfrm>
          <a:off x="6921500" y="996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115561</xdr:rowOff>
    </xdr:from>
    <xdr:ext cx="469744"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737428" y="1005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a:extLst>
            <a:ext uri="{FF2B5EF4-FFF2-40B4-BE49-F238E27FC236}">
              <a16:creationId xmlns:a16="http://schemas.microsoft.com/office/drawing/2014/main" id="{00000000-0008-0000-07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44374</xdr:rowOff>
    </xdr:from>
    <xdr:to>
      <xdr:col>54</xdr:col>
      <xdr:colOff>189865</xdr:colOff>
      <xdr:row>78</xdr:row>
      <xdr:rowOff>53839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10475595" y="12217324"/>
          <a:ext cx="127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57666</xdr:rowOff>
    </xdr:from>
    <xdr:ext cx="469744" cy="259045"/>
    <xdr:sp macro="" textlink="">
      <xdr:nvSpPr>
        <xdr:cNvPr id="406" name="商工費最小値テキスト">
          <a:extLst>
            <a:ext uri="{FF2B5EF4-FFF2-40B4-BE49-F238E27FC236}">
              <a16:creationId xmlns:a16="http://schemas.microsoft.com/office/drawing/2014/main" id="{00000000-0008-0000-0700-000096010000}"/>
            </a:ext>
          </a:extLst>
        </xdr:cNvPr>
        <xdr:cNvSpPr txBox="1"/>
      </xdr:nvSpPr>
      <xdr:spPr>
        <a:xfrm>
          <a:off x="10528300" y="1343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53839</xdr:rowOff>
    </xdr:from>
    <xdr:to>
      <xdr:col>55</xdr:col>
      <xdr:colOff>88900</xdr:colOff>
      <xdr:row>78</xdr:row>
      <xdr:rowOff>53839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342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162501</xdr:rowOff>
    </xdr:from>
    <xdr:ext cx="534377" cy="259045"/>
    <xdr:sp macro="" textlink="">
      <xdr:nvSpPr>
        <xdr:cNvPr id="408" name="商工費最大値テキスト">
          <a:extLst>
            <a:ext uri="{FF2B5EF4-FFF2-40B4-BE49-F238E27FC236}">
              <a16:creationId xmlns:a16="http://schemas.microsoft.com/office/drawing/2014/main" id="{00000000-0008-0000-0700-000098010000}"/>
            </a:ext>
          </a:extLst>
        </xdr:cNvPr>
        <xdr:cNvSpPr txBox="1"/>
      </xdr:nvSpPr>
      <xdr:spPr>
        <a:xfrm>
          <a:off x="10528300" y="11992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44374</xdr:rowOff>
    </xdr:from>
    <xdr:to>
      <xdr:col>55</xdr:col>
      <xdr:colOff>88900</xdr:colOff>
      <xdr:row>71</xdr:row>
      <xdr:rowOff>44374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2217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32990</xdr:rowOff>
    </xdr:from>
    <xdr:to>
      <xdr:col>55</xdr:col>
      <xdr:colOff>0</xdr:colOff>
      <xdr:row>76</xdr:row>
      <xdr:rowOff>121458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9639300" y="13063190"/>
          <a:ext cx="838200" cy="88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136135</xdr:rowOff>
    </xdr:from>
    <xdr:ext cx="469744" cy="259045"/>
    <xdr:sp macro="" textlink="">
      <xdr:nvSpPr>
        <xdr:cNvPr id="411" name="商工費平均値テキスト">
          <a:extLst>
            <a:ext uri="{FF2B5EF4-FFF2-40B4-BE49-F238E27FC236}">
              <a16:creationId xmlns:a16="http://schemas.microsoft.com/office/drawing/2014/main" id="{00000000-0008-0000-0700-00009B010000}"/>
            </a:ext>
          </a:extLst>
        </xdr:cNvPr>
        <xdr:cNvSpPr txBox="1"/>
      </xdr:nvSpPr>
      <xdr:spPr>
        <a:xfrm>
          <a:off x="10528300" y="129948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157708</xdr:rowOff>
    </xdr:from>
    <xdr:to>
      <xdr:col>55</xdr:col>
      <xdr:colOff>50800</xdr:colOff>
      <xdr:row>76</xdr:row>
      <xdr:rowOff>87858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10426700" y="1301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121458</xdr:rowOff>
    </xdr:from>
    <xdr:to>
      <xdr:col>50</xdr:col>
      <xdr:colOff>114300</xdr:colOff>
      <xdr:row>77</xdr:row>
      <xdr:rowOff>45791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8750300" y="13151658"/>
          <a:ext cx="889000" cy="9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106639</xdr:rowOff>
    </xdr:from>
    <xdr:to>
      <xdr:col>50</xdr:col>
      <xdr:colOff>165100</xdr:colOff>
      <xdr:row>76</xdr:row>
      <xdr:rowOff>36788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9588500" y="129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53316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372111" y="1274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144867</xdr:rowOff>
    </xdr:from>
    <xdr:to>
      <xdr:col>45</xdr:col>
      <xdr:colOff>177800</xdr:colOff>
      <xdr:row>77</xdr:row>
      <xdr:rowOff>45791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7861300" y="13175067"/>
          <a:ext cx="889000" cy="7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127762</xdr:rowOff>
    </xdr:from>
    <xdr:to>
      <xdr:col>46</xdr:col>
      <xdr:colOff>38100</xdr:colOff>
      <xdr:row>76</xdr:row>
      <xdr:rowOff>57913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99500" y="12986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74439</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83111" y="1276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144867</xdr:rowOff>
    </xdr:from>
    <xdr:to>
      <xdr:col>41</xdr:col>
      <xdr:colOff>50800</xdr:colOff>
      <xdr:row>77</xdr:row>
      <xdr:rowOff>115605</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6972300" y="13175067"/>
          <a:ext cx="889000" cy="14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141295</xdr:rowOff>
    </xdr:from>
    <xdr:to>
      <xdr:col>41</xdr:col>
      <xdr:colOff>101600</xdr:colOff>
      <xdr:row>75</xdr:row>
      <xdr:rowOff>71445</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10500" y="1282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87972</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594111" y="1260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62108</xdr:rowOff>
    </xdr:from>
    <xdr:to>
      <xdr:col>36</xdr:col>
      <xdr:colOff>165100</xdr:colOff>
      <xdr:row>76</xdr:row>
      <xdr:rowOff>163708</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6921500" y="1309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8785</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37428" y="1286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153640</xdr:rowOff>
    </xdr:from>
    <xdr:to>
      <xdr:col>55</xdr:col>
      <xdr:colOff>50800</xdr:colOff>
      <xdr:row>76</xdr:row>
      <xdr:rowOff>83790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10426700" y="1301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5066</xdr:rowOff>
    </xdr:from>
    <xdr:ext cx="469744" cy="259045"/>
    <xdr:sp macro="" textlink="">
      <xdr:nvSpPr>
        <xdr:cNvPr id="430" name="商工費該当値テキスト">
          <a:extLst>
            <a:ext uri="{FF2B5EF4-FFF2-40B4-BE49-F238E27FC236}">
              <a16:creationId xmlns:a16="http://schemas.microsoft.com/office/drawing/2014/main" id="{00000000-0008-0000-0700-0000AE010000}"/>
            </a:ext>
          </a:extLst>
        </xdr:cNvPr>
        <xdr:cNvSpPr txBox="1"/>
      </xdr:nvSpPr>
      <xdr:spPr>
        <a:xfrm>
          <a:off x="10528300" y="1286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70658</xdr:rowOff>
    </xdr:from>
    <xdr:to>
      <xdr:col>50</xdr:col>
      <xdr:colOff>165100</xdr:colOff>
      <xdr:row>77</xdr:row>
      <xdr:rowOff>808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9588500" y="1310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163385</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9404428" y="1319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166441</xdr:rowOff>
    </xdr:from>
    <xdr:to>
      <xdr:col>46</xdr:col>
      <xdr:colOff>38100</xdr:colOff>
      <xdr:row>77</xdr:row>
      <xdr:rowOff>96591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8699500" y="1319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87718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8515428" y="1328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94067</xdr:rowOff>
    </xdr:from>
    <xdr:to>
      <xdr:col>41</xdr:col>
      <xdr:colOff>101600</xdr:colOff>
      <xdr:row>77</xdr:row>
      <xdr:rowOff>24217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7810500" y="1312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15344</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7626428" y="1321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64805</xdr:rowOff>
    </xdr:from>
    <xdr:to>
      <xdr:col>36</xdr:col>
      <xdr:colOff>165100</xdr:colOff>
      <xdr:row>77</xdr:row>
      <xdr:rowOff>166405</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6921500" y="1326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157532</xdr:rowOff>
    </xdr:from>
    <xdr:ext cx="469744"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737428" y="1335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86207</xdr:rowOff>
    </xdr:from>
    <xdr:to>
      <xdr:col>54</xdr:col>
      <xdr:colOff>189865</xdr:colOff>
      <xdr:row>98</xdr:row>
      <xdr:rowOff>136043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16707"/>
          <a:ext cx="1270" cy="1421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139870</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94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136043</xdr:rowOff>
    </xdr:from>
    <xdr:to>
      <xdr:col>55</xdr:col>
      <xdr:colOff>88900</xdr:colOff>
      <xdr:row>98</xdr:row>
      <xdr:rowOff>136043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32884</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9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86207</xdr:rowOff>
    </xdr:from>
    <xdr:to>
      <xdr:col>55</xdr:col>
      <xdr:colOff>88900</xdr:colOff>
      <xdr:row>90</xdr:row>
      <xdr:rowOff>86207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1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9536</xdr:rowOff>
    </xdr:from>
    <xdr:to>
      <xdr:col>55</xdr:col>
      <xdr:colOff>0</xdr:colOff>
      <xdr:row>97</xdr:row>
      <xdr:rowOff>106004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640186"/>
          <a:ext cx="838200" cy="96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136625</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252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113748</xdr:rowOff>
    </xdr:from>
    <xdr:to>
      <xdr:col>55</xdr:col>
      <xdr:colOff>50800</xdr:colOff>
      <xdr:row>96</xdr:row>
      <xdr:rowOff>43898</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102575</xdr:rowOff>
    </xdr:from>
    <xdr:to>
      <xdr:col>50</xdr:col>
      <xdr:colOff>114300</xdr:colOff>
      <xdr:row>97</xdr:row>
      <xdr:rowOff>106004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733225"/>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117132</xdr:rowOff>
    </xdr:from>
    <xdr:to>
      <xdr:col>50</xdr:col>
      <xdr:colOff>165100</xdr:colOff>
      <xdr:row>96</xdr:row>
      <xdr:rowOff>47282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63809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102575</xdr:rowOff>
    </xdr:from>
    <xdr:to>
      <xdr:col>45</xdr:col>
      <xdr:colOff>177800</xdr:colOff>
      <xdr:row>97</xdr:row>
      <xdr:rowOff>144044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733225"/>
          <a:ext cx="889000" cy="4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102662</xdr:rowOff>
    </xdr:from>
    <xdr:to>
      <xdr:col>46</xdr:col>
      <xdr:colOff>38100</xdr:colOff>
      <xdr:row>96</xdr:row>
      <xdr:rowOff>32812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49339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51963</xdr:rowOff>
    </xdr:from>
    <xdr:to>
      <xdr:col>41</xdr:col>
      <xdr:colOff>50800</xdr:colOff>
      <xdr:row>97</xdr:row>
      <xdr:rowOff>144044</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682613"/>
          <a:ext cx="889000" cy="9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116858</xdr:rowOff>
    </xdr:from>
    <xdr:to>
      <xdr:col>41</xdr:col>
      <xdr:colOff>101600</xdr:colOff>
      <xdr:row>96</xdr:row>
      <xdr:rowOff>47008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63535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157595</xdr:rowOff>
    </xdr:from>
    <xdr:to>
      <xdr:col>36</xdr:col>
      <xdr:colOff>165100</xdr:colOff>
      <xdr:row>96</xdr:row>
      <xdr:rowOff>87745</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4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104272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2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130186</xdr:rowOff>
    </xdr:from>
    <xdr:to>
      <xdr:col>55</xdr:col>
      <xdr:colOff>50800</xdr:colOff>
      <xdr:row>97</xdr:row>
      <xdr:rowOff>60336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58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108613</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56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55204</xdr:rowOff>
    </xdr:from>
    <xdr:to>
      <xdr:col>50</xdr:col>
      <xdr:colOff>165100</xdr:colOff>
      <xdr:row>97</xdr:row>
      <xdr:rowOff>156804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68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147931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77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51775</xdr:rowOff>
    </xdr:from>
    <xdr:to>
      <xdr:col>46</xdr:col>
      <xdr:colOff>38100</xdr:colOff>
      <xdr:row>97</xdr:row>
      <xdr:rowOff>153375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8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144502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7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93244</xdr:rowOff>
    </xdr:from>
    <xdr:to>
      <xdr:col>41</xdr:col>
      <xdr:colOff>101600</xdr:colOff>
      <xdr:row>98</xdr:row>
      <xdr:rowOff>23394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72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14521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81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1163</xdr:rowOff>
    </xdr:from>
    <xdr:to>
      <xdr:col>36</xdr:col>
      <xdr:colOff>165100</xdr:colOff>
      <xdr:row>97</xdr:row>
      <xdr:rowOff>102763</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3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93890</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2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92700</xdr:rowOff>
    </xdr:from>
    <xdr:to>
      <xdr:col>85</xdr:col>
      <xdr:colOff>126364</xdr:colOff>
      <xdr:row>38</xdr:row>
      <xdr:rowOff>145004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36200"/>
          <a:ext cx="1269" cy="1423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148831</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6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145004</xdr:rowOff>
    </xdr:from>
    <xdr:to>
      <xdr:col>86</xdr:col>
      <xdr:colOff>25400</xdr:colOff>
      <xdr:row>38</xdr:row>
      <xdr:rowOff>145004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60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39377</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1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92700</xdr:rowOff>
    </xdr:from>
    <xdr:to>
      <xdr:col>86</xdr:col>
      <xdr:colOff>25400</xdr:colOff>
      <xdr:row>30</xdr:row>
      <xdr:rowOff>92700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3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145004</xdr:rowOff>
    </xdr:from>
    <xdr:to>
      <xdr:col>85</xdr:col>
      <xdr:colOff>127000</xdr:colOff>
      <xdr:row>38</xdr:row>
      <xdr:rowOff>149575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60104"/>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11467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12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160040</xdr:rowOff>
    </xdr:from>
    <xdr:to>
      <xdr:col>85</xdr:col>
      <xdr:colOff>177800</xdr:colOff>
      <xdr:row>36</xdr:row>
      <xdr:rowOff>90190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16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149575</xdr:rowOff>
    </xdr:from>
    <xdr:to>
      <xdr:col>81</xdr:col>
      <xdr:colOff>50800</xdr:colOff>
      <xdr:row>38</xdr:row>
      <xdr:rowOff>162194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664675"/>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84602</xdr:rowOff>
    </xdr:from>
    <xdr:to>
      <xdr:col>81</xdr:col>
      <xdr:colOff>101600</xdr:colOff>
      <xdr:row>37</xdr:row>
      <xdr:rowOff>14752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31279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03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162194</xdr:rowOff>
    </xdr:from>
    <xdr:to>
      <xdr:col>76</xdr:col>
      <xdr:colOff>114300</xdr:colOff>
      <xdr:row>39</xdr:row>
      <xdr:rowOff>35367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77294"/>
          <a:ext cx="889000" cy="4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78110</xdr:rowOff>
    </xdr:from>
    <xdr:to>
      <xdr:col>76</xdr:col>
      <xdr:colOff>165100</xdr:colOff>
      <xdr:row>37</xdr:row>
      <xdr:rowOff>8260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24787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02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118028</xdr:rowOff>
    </xdr:from>
    <xdr:to>
      <xdr:col>71</xdr:col>
      <xdr:colOff>177800</xdr:colOff>
      <xdr:row>39</xdr:row>
      <xdr:rowOff>35367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33128"/>
          <a:ext cx="889000" cy="88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89540</xdr:rowOff>
    </xdr:from>
    <xdr:to>
      <xdr:col>72</xdr:col>
      <xdr:colOff>38100</xdr:colOff>
      <xdr:row>37</xdr:row>
      <xdr:rowOff>19690</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36217</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036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97221</xdr:rowOff>
    </xdr:from>
    <xdr:to>
      <xdr:col>67</xdr:col>
      <xdr:colOff>101600</xdr:colOff>
      <xdr:row>37</xdr:row>
      <xdr:rowOff>27371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69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43898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4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94204</xdr:rowOff>
    </xdr:from>
    <xdr:to>
      <xdr:col>85</xdr:col>
      <xdr:colOff>177800</xdr:colOff>
      <xdr:row>39</xdr:row>
      <xdr:rowOff>24354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60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9131</xdr:rowOff>
    </xdr:from>
    <xdr:ext cx="469744"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2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98775</xdr:rowOff>
    </xdr:from>
    <xdr:to>
      <xdr:col>81</xdr:col>
      <xdr:colOff>101600</xdr:colOff>
      <xdr:row>39</xdr:row>
      <xdr:rowOff>28925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1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20052</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46428" y="67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111394</xdr:rowOff>
    </xdr:from>
    <xdr:to>
      <xdr:col>76</xdr:col>
      <xdr:colOff>165100</xdr:colOff>
      <xdr:row>39</xdr:row>
      <xdr:rowOff>41544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2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32671</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57428" y="671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156017</xdr:rowOff>
    </xdr:from>
    <xdr:to>
      <xdr:col>72</xdr:col>
      <xdr:colOff>38100</xdr:colOff>
      <xdr:row>39</xdr:row>
      <xdr:rowOff>86167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7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77294</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68428" y="6763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67228</xdr:rowOff>
    </xdr:from>
    <xdr:to>
      <xdr:col>67</xdr:col>
      <xdr:colOff>101600</xdr:colOff>
      <xdr:row>38</xdr:row>
      <xdr:rowOff>168828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159955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110649</xdr:rowOff>
    </xdr:from>
    <xdr:to>
      <xdr:col>85</xdr:col>
      <xdr:colOff>126364</xdr:colOff>
      <xdr:row>58</xdr:row>
      <xdr:rowOff>55499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83149"/>
          <a:ext cx="1269" cy="1316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59326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55499</xdr:rowOff>
    </xdr:from>
    <xdr:to>
      <xdr:col>86</xdr:col>
      <xdr:colOff>25400</xdr:colOff>
      <xdr:row>58</xdr:row>
      <xdr:rowOff>55499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99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57326</xdr:rowOff>
    </xdr:from>
    <xdr:ext cx="534377"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458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110649</xdr:rowOff>
    </xdr:from>
    <xdr:to>
      <xdr:col>86</xdr:col>
      <xdr:colOff>25400</xdr:colOff>
      <xdr:row>50</xdr:row>
      <xdr:rowOff>110649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8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96685</xdr:rowOff>
    </xdr:from>
    <xdr:to>
      <xdr:col>85</xdr:col>
      <xdr:colOff>127000</xdr:colOff>
      <xdr:row>56</xdr:row>
      <xdr:rowOff>7112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354985"/>
          <a:ext cx="838200" cy="25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74013</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503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95586</xdr:rowOff>
    </xdr:from>
    <xdr:to>
      <xdr:col>85</xdr:col>
      <xdr:colOff>177800</xdr:colOff>
      <xdr:row>56</xdr:row>
      <xdr:rowOff>25736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116078</xdr:rowOff>
    </xdr:from>
    <xdr:to>
      <xdr:col>81</xdr:col>
      <xdr:colOff>50800</xdr:colOff>
      <xdr:row>56</xdr:row>
      <xdr:rowOff>7112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9545828"/>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94862</xdr:rowOff>
    </xdr:from>
    <xdr:to>
      <xdr:col>81</xdr:col>
      <xdr:colOff>101600</xdr:colOff>
      <xdr:row>56</xdr:row>
      <xdr:rowOff>25012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41539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116078</xdr:rowOff>
    </xdr:from>
    <xdr:to>
      <xdr:col>76</xdr:col>
      <xdr:colOff>114300</xdr:colOff>
      <xdr:row>56</xdr:row>
      <xdr:rowOff>35344</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545828"/>
          <a:ext cx="889000" cy="9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46724</xdr:rowOff>
    </xdr:from>
    <xdr:to>
      <xdr:col>76</xdr:col>
      <xdr:colOff>165100</xdr:colOff>
      <xdr:row>56</xdr:row>
      <xdr:rowOff>148324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139451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7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35344</xdr:rowOff>
    </xdr:from>
    <xdr:to>
      <xdr:col>71</xdr:col>
      <xdr:colOff>177800</xdr:colOff>
      <xdr:row>56</xdr:row>
      <xdr:rowOff>138443</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2814300" y="9636544"/>
          <a:ext cx="889000" cy="10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17767</xdr:rowOff>
    </xdr:from>
    <xdr:to>
      <xdr:col>72</xdr:col>
      <xdr:colOff>38100</xdr:colOff>
      <xdr:row>56</xdr:row>
      <xdr:rowOff>119367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110494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71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71050</xdr:rowOff>
    </xdr:from>
    <xdr:to>
      <xdr:col>67</xdr:col>
      <xdr:colOff>101600</xdr:colOff>
      <xdr:row>57</xdr:row>
      <xdr:rowOff>1200</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7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17727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44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45885</xdr:rowOff>
    </xdr:from>
    <xdr:to>
      <xdr:col>85</xdr:col>
      <xdr:colOff>177800</xdr:colOff>
      <xdr:row>54</xdr:row>
      <xdr:rowOff>147485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3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68762</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15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127762</xdr:rowOff>
    </xdr:from>
    <xdr:to>
      <xdr:col>81</xdr:col>
      <xdr:colOff>101600</xdr:colOff>
      <xdr:row>56</xdr:row>
      <xdr:rowOff>57912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55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49039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65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65278</xdr:rowOff>
    </xdr:from>
    <xdr:to>
      <xdr:col>76</xdr:col>
      <xdr:colOff>165100</xdr:colOff>
      <xdr:row>55</xdr:row>
      <xdr:rowOff>166878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49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11955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27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155994</xdr:rowOff>
    </xdr:from>
    <xdr:to>
      <xdr:col>72</xdr:col>
      <xdr:colOff>38100</xdr:colOff>
      <xdr:row>56</xdr:row>
      <xdr:rowOff>86144</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58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102671</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36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87643</xdr:rowOff>
    </xdr:from>
    <xdr:to>
      <xdr:col>67</xdr:col>
      <xdr:colOff>101600</xdr:colOff>
      <xdr:row>57</xdr:row>
      <xdr:rowOff>17793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68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8920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78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115697</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288647"/>
          <a:ext cx="1269"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62374</xdr:rowOff>
    </xdr:from>
    <xdr:ext cx="469744"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63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115697</xdr:rowOff>
    </xdr:from>
    <xdr:to>
      <xdr:col>86</xdr:col>
      <xdr:colOff>25400</xdr:colOff>
      <xdr:row>71</xdr:row>
      <xdr:rowOff>115697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288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117526</xdr:rowOff>
    </xdr:from>
    <xdr:to>
      <xdr:col>85</xdr:col>
      <xdr:colOff>127000</xdr:colOff>
      <xdr:row>78</xdr:row>
      <xdr:rowOff>119583</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490626"/>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10735</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12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159308</xdr:rowOff>
    </xdr:from>
    <xdr:to>
      <xdr:col>85</xdr:col>
      <xdr:colOff>177800</xdr:colOff>
      <xdr:row>78</xdr:row>
      <xdr:rowOff>89458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117526</xdr:rowOff>
    </xdr:from>
    <xdr:to>
      <xdr:col>81</xdr:col>
      <xdr:colOff>50800</xdr:colOff>
      <xdr:row>78</xdr:row>
      <xdr:rowOff>118669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49062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10948</xdr:rowOff>
    </xdr:from>
    <xdr:to>
      <xdr:col>81</xdr:col>
      <xdr:colOff>101600</xdr:colOff>
      <xdr:row>78</xdr:row>
      <xdr:rowOff>112548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8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129075</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15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118669</xdr:rowOff>
    </xdr:from>
    <xdr:to>
      <xdr:col>76</xdr:col>
      <xdr:colOff>114300</xdr:colOff>
      <xdr:row>78</xdr:row>
      <xdr:rowOff>121869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491769"/>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170053</xdr:rowOff>
    </xdr:from>
    <xdr:to>
      <xdr:col>76</xdr:col>
      <xdr:colOff>165100</xdr:colOff>
      <xdr:row>78</xdr:row>
      <xdr:rowOff>100203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7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116730</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146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76378</xdr:rowOff>
    </xdr:from>
    <xdr:to>
      <xdr:col>71</xdr:col>
      <xdr:colOff>177800</xdr:colOff>
      <xdr:row>78</xdr:row>
      <xdr:rowOff>121869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278028"/>
          <a:ext cx="889000" cy="21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104673</xdr:rowOff>
    </xdr:from>
    <xdr:to>
      <xdr:col>72</xdr:col>
      <xdr:colOff>38100</xdr:colOff>
      <xdr:row>78</xdr:row>
      <xdr:rowOff>34823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51350</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4017" y="130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113588</xdr:rowOff>
    </xdr:from>
    <xdr:to>
      <xdr:col>67</xdr:col>
      <xdr:colOff>101600</xdr:colOff>
      <xdr:row>78</xdr:row>
      <xdr:rowOff>43738</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1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34865</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5017" y="1340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68783</xdr:rowOff>
    </xdr:from>
    <xdr:to>
      <xdr:col>85</xdr:col>
      <xdr:colOff>177800</xdr:colOff>
      <xdr:row>78</xdr:row>
      <xdr:rowOff>170383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4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155160</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568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66726</xdr:rowOff>
    </xdr:from>
    <xdr:to>
      <xdr:col>81</xdr:col>
      <xdr:colOff>101600</xdr:colOff>
      <xdr:row>78</xdr:row>
      <xdr:rowOff>168326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3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159453</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532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67869</xdr:rowOff>
    </xdr:from>
    <xdr:to>
      <xdr:col>76</xdr:col>
      <xdr:colOff>165100</xdr:colOff>
      <xdr:row>78</xdr:row>
      <xdr:rowOff>169469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4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160596</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5336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71069</xdr:rowOff>
    </xdr:from>
    <xdr:to>
      <xdr:col>72</xdr:col>
      <xdr:colOff>38100</xdr:colOff>
      <xdr:row>79</xdr:row>
      <xdr:rowOff>1219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163796</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5368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25578</xdr:rowOff>
    </xdr:from>
    <xdr:to>
      <xdr:col>67</xdr:col>
      <xdr:colOff>101600</xdr:colOff>
      <xdr:row>77</xdr:row>
      <xdr:rowOff>127178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22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143705</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00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136568</xdr:rowOff>
    </xdr:from>
    <xdr:to>
      <xdr:col>85</xdr:col>
      <xdr:colOff>126364</xdr:colOff>
      <xdr:row>99</xdr:row>
      <xdr:rowOff>2539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738518"/>
          <a:ext cx="1269" cy="123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6366</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97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2539</xdr:rowOff>
    </xdr:from>
    <xdr:to>
      <xdr:col>86</xdr:col>
      <xdr:colOff>25400</xdr:colOff>
      <xdr:row>99</xdr:row>
      <xdr:rowOff>2539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97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83245</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5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136568</xdr:rowOff>
    </xdr:from>
    <xdr:to>
      <xdr:col>86</xdr:col>
      <xdr:colOff>25400</xdr:colOff>
      <xdr:row>91</xdr:row>
      <xdr:rowOff>136568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73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169075</xdr:rowOff>
    </xdr:from>
    <xdr:to>
      <xdr:col>85</xdr:col>
      <xdr:colOff>127000</xdr:colOff>
      <xdr:row>99</xdr:row>
      <xdr:rowOff>5694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971175"/>
          <a:ext cx="838200" cy="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49460</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5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26583</xdr:rowOff>
    </xdr:from>
    <xdr:to>
      <xdr:col>85</xdr:col>
      <xdr:colOff>177800</xdr:colOff>
      <xdr:row>97</xdr:row>
      <xdr:rowOff>128183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6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4324</xdr:rowOff>
    </xdr:from>
    <xdr:to>
      <xdr:col>81</xdr:col>
      <xdr:colOff>50800</xdr:colOff>
      <xdr:row>99</xdr:row>
      <xdr:rowOff>5694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977874"/>
          <a:ext cx="8890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11061</xdr:rowOff>
    </xdr:from>
    <xdr:to>
      <xdr:col>81</xdr:col>
      <xdr:colOff>101600</xdr:colOff>
      <xdr:row>97</xdr:row>
      <xdr:rowOff>112661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64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129188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41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4071</xdr:rowOff>
    </xdr:from>
    <xdr:to>
      <xdr:col>76</xdr:col>
      <xdr:colOff>114300</xdr:colOff>
      <xdr:row>99</xdr:row>
      <xdr:rowOff>4324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977621"/>
          <a:ext cx="889000" cy="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30790</xdr:rowOff>
    </xdr:from>
    <xdr:to>
      <xdr:col>76</xdr:col>
      <xdr:colOff>165100</xdr:colOff>
      <xdr:row>97</xdr:row>
      <xdr:rowOff>132390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66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148917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43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4071</xdr:rowOff>
    </xdr:from>
    <xdr:to>
      <xdr:col>71</xdr:col>
      <xdr:colOff>177800</xdr:colOff>
      <xdr:row>99</xdr:row>
      <xdr:rowOff>12004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977621"/>
          <a:ext cx="8890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47592</xdr:rowOff>
    </xdr:from>
    <xdr:to>
      <xdr:col>72</xdr:col>
      <xdr:colOff>38100</xdr:colOff>
      <xdr:row>97</xdr:row>
      <xdr:rowOff>149192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67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165719</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45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68326</xdr:rowOff>
    </xdr:from>
    <xdr:to>
      <xdr:col>67</xdr:col>
      <xdr:colOff>101600</xdr:colOff>
      <xdr:row>97</xdr:row>
      <xdr:rowOff>169926</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69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15003</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47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118275</xdr:rowOff>
    </xdr:from>
    <xdr:to>
      <xdr:col>85</xdr:col>
      <xdr:colOff>177800</xdr:colOff>
      <xdr:row>99</xdr:row>
      <xdr:rowOff>48425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92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33202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8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126344</xdr:rowOff>
    </xdr:from>
    <xdr:to>
      <xdr:col>81</xdr:col>
      <xdr:colOff>101600</xdr:colOff>
      <xdr:row>99</xdr:row>
      <xdr:rowOff>56494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92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47621</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70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124974</xdr:rowOff>
    </xdr:from>
    <xdr:to>
      <xdr:col>76</xdr:col>
      <xdr:colOff>165100</xdr:colOff>
      <xdr:row>99</xdr:row>
      <xdr:rowOff>55124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92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46251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701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124721</xdr:rowOff>
    </xdr:from>
    <xdr:to>
      <xdr:col>72</xdr:col>
      <xdr:colOff>38100</xdr:colOff>
      <xdr:row>99</xdr:row>
      <xdr:rowOff>54871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92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45998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701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132654</xdr:rowOff>
    </xdr:from>
    <xdr:to>
      <xdr:col>67</xdr:col>
      <xdr:colOff>101600</xdr:colOff>
      <xdr:row>99</xdr:row>
      <xdr:rowOff>62804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93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53931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702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41402</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184902"/>
          <a:ext cx="1269" cy="1469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159529</xdr:rowOff>
    </xdr:from>
    <xdr:ext cx="378565"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4960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41402</xdr:rowOff>
    </xdr:from>
    <xdr:to>
      <xdr:col>116</xdr:col>
      <xdr:colOff>152400</xdr:colOff>
      <xdr:row>30</xdr:row>
      <xdr:rowOff>41402</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184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159783</xdr:rowOff>
    </xdr:from>
    <xdr:ext cx="313932"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3319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136906</xdr:rowOff>
    </xdr:from>
    <xdr:to>
      <xdr:col>116</xdr:col>
      <xdr:colOff>114300</xdr:colOff>
      <xdr:row>38</xdr:row>
      <xdr:rowOff>67056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139192</xdr:rowOff>
    </xdr:from>
    <xdr:to>
      <xdr:col>112</xdr:col>
      <xdr:colOff>38100</xdr:colOff>
      <xdr:row>38</xdr:row>
      <xdr:rowOff>69342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85869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111760</xdr:rowOff>
    </xdr:from>
    <xdr:to>
      <xdr:col>107</xdr:col>
      <xdr:colOff>101600</xdr:colOff>
      <xdr:row>38</xdr:row>
      <xdr:rowOff>41910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58437</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84328</xdr:rowOff>
    </xdr:from>
    <xdr:to>
      <xdr:col>102</xdr:col>
      <xdr:colOff>165100</xdr:colOff>
      <xdr:row>38</xdr:row>
      <xdr:rowOff>14478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31005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143764</xdr:rowOff>
    </xdr:from>
    <xdr:to>
      <xdr:col>98</xdr:col>
      <xdr:colOff>38100</xdr:colOff>
      <xdr:row>38</xdr:row>
      <xdr:rowOff>73914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90441</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262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教育費については、小中学校体育館の空調設備の設置や、中学校給食センターの整備の増により、増加している。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衛生費については、　ごみ処理施設整備費や救命救急センター運営経費負担金の減により、減少している。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公債費については、後年度への財政負担を考慮し、市債発行に抑制に努めてきたことが類似団体平均値よりも低くなっている。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民生費については、類似団体内平均値より高くなっているが、</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保育給付費やこども医療費の増</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により、増加している。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その他の費目が全般的に類似団体内平均値よりも低くなっていることについては、予算編成においてメリハリある「ビルド＆スクラップ」に取り組んでおり、経費の効率化が図られていることなどが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実質収支については、近年は</a:t>
          </a:r>
          <a:r>
            <a:rPr kumimoji="1" lang="en-US" altLang="ja-JP" sz="1400">
              <a:solidFill>
                <a:sysClr val="windowText" lastClr="000000"/>
              </a:solidFill>
              <a:latin typeface="ＭＳ ゴシック" pitchFamily="49" charset="-128"/>
              <a:ea typeface="ＭＳ ゴシック" pitchFamily="49" charset="-128"/>
            </a:rPr>
            <a:t>8</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9</a:t>
          </a:r>
          <a:r>
            <a:rPr kumimoji="1" lang="ja-JP" altLang="en-US" sz="1400">
              <a:solidFill>
                <a:sysClr val="windowText" lastClr="000000"/>
              </a:solidFill>
              <a:latin typeface="ＭＳ ゴシック" pitchFamily="49" charset="-128"/>
              <a:ea typeface="ＭＳ ゴシック" pitchFamily="49" charset="-128"/>
            </a:rPr>
            <a:t>億円程度の黒字を維持している。また、令和元年度については大阪北部地震への対応、令和２年度以降については新型コロナウイルス感染症や物価高騰への対策のため、財政調整基金を取り崩している。</a:t>
          </a:r>
        </a:p>
        <a:p>
          <a:r>
            <a:rPr kumimoji="1" lang="ja-JP" altLang="en-US" sz="1400">
              <a:solidFill>
                <a:sysClr val="windowText" lastClr="000000"/>
              </a:solidFill>
              <a:latin typeface="ＭＳ ゴシック" pitchFamily="49" charset="-128"/>
              <a:ea typeface="ＭＳ ゴシック" pitchFamily="49" charset="-128"/>
            </a:rPr>
            <a:t>　なお、法律や条例に基づき決算剰余金を着実に財政調整基金に積み立て、不測の事態に備え基金残高の充実に努めている。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昨年度に引き続き、全会計において黒字となったため、連結実質赤字は生じていない。今後も全ての会計において健全性を保てるよう努めていく。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1796875" style="180" customWidth="1"/>
    <col min="13" max="17" width="2.453125" style="180" customWidth="1"/>
    <col min="18" max="119" width="2.08984375" style="180" customWidth="1"/>
    <col min="120" max="16384" width="0" style="180" hidden="1"/>
  </cols>
  <sheetData>
    <row r="1" spans="1:119" ht="33" customHeight="1" x14ac:dyDescent="0.2">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 thickBot="1" x14ac:dyDescent="0.25">
      <c r="B2" s="182" t="s">
        <v>77</v>
      </c>
      <c r="C2" s="182"/>
      <c r="D2" s="183"/>
    </row>
    <row r="3" spans="1:119" ht="18.75" customHeight="1" thickBot="1" x14ac:dyDescent="0.25">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2">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119721525</v>
      </c>
      <c r="BO4" s="407"/>
      <c r="BP4" s="407"/>
      <c r="BQ4" s="407"/>
      <c r="BR4" s="407"/>
      <c r="BS4" s="407"/>
      <c r="BT4" s="407"/>
      <c r="BU4" s="408"/>
      <c r="BV4" s="406">
        <v>115482657</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2.1</v>
      </c>
      <c r="CU4" s="413"/>
      <c r="CV4" s="413"/>
      <c r="CW4" s="413"/>
      <c r="CX4" s="413"/>
      <c r="CY4" s="413"/>
      <c r="CZ4" s="413"/>
      <c r="DA4" s="414"/>
      <c r="DB4" s="412">
        <v>1.8</v>
      </c>
      <c r="DC4" s="413"/>
      <c r="DD4" s="413"/>
      <c r="DE4" s="413"/>
      <c r="DF4" s="413"/>
      <c r="DG4" s="413"/>
      <c r="DH4" s="413"/>
      <c r="DI4" s="414"/>
    </row>
    <row r="5" spans="1:119" ht="18.75" customHeight="1" x14ac:dyDescent="0.2">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117524734</v>
      </c>
      <c r="BO5" s="444"/>
      <c r="BP5" s="444"/>
      <c r="BQ5" s="444"/>
      <c r="BR5" s="444"/>
      <c r="BS5" s="444"/>
      <c r="BT5" s="444"/>
      <c r="BU5" s="445"/>
      <c r="BV5" s="443">
        <v>112668857</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92.6</v>
      </c>
      <c r="CU5" s="441"/>
      <c r="CV5" s="441"/>
      <c r="CW5" s="441"/>
      <c r="CX5" s="441"/>
      <c r="CY5" s="441"/>
      <c r="CZ5" s="441"/>
      <c r="DA5" s="442"/>
      <c r="DB5" s="440">
        <v>91.1</v>
      </c>
      <c r="DC5" s="441"/>
      <c r="DD5" s="441"/>
      <c r="DE5" s="441"/>
      <c r="DF5" s="441"/>
      <c r="DG5" s="441"/>
      <c r="DH5" s="441"/>
      <c r="DI5" s="442"/>
    </row>
    <row r="6" spans="1:119" ht="18.75" customHeight="1" x14ac:dyDescent="0.2">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2196791</v>
      </c>
      <c r="BO6" s="444"/>
      <c r="BP6" s="444"/>
      <c r="BQ6" s="444"/>
      <c r="BR6" s="444"/>
      <c r="BS6" s="444"/>
      <c r="BT6" s="444"/>
      <c r="BU6" s="445"/>
      <c r="BV6" s="443">
        <v>2813800</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92.8</v>
      </c>
      <c r="CU6" s="481"/>
      <c r="CV6" s="481"/>
      <c r="CW6" s="481"/>
      <c r="CX6" s="481"/>
      <c r="CY6" s="481"/>
      <c r="CZ6" s="481"/>
      <c r="DA6" s="482"/>
      <c r="DB6" s="480">
        <v>91.1</v>
      </c>
      <c r="DC6" s="481"/>
      <c r="DD6" s="481"/>
      <c r="DE6" s="481"/>
      <c r="DF6" s="481"/>
      <c r="DG6" s="481"/>
      <c r="DH6" s="481"/>
      <c r="DI6" s="482"/>
    </row>
    <row r="7" spans="1:119" ht="18.75" customHeight="1" x14ac:dyDescent="0.2">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1015639</v>
      </c>
      <c r="BO7" s="444"/>
      <c r="BP7" s="444"/>
      <c r="BQ7" s="444"/>
      <c r="BR7" s="444"/>
      <c r="BS7" s="444"/>
      <c r="BT7" s="444"/>
      <c r="BU7" s="445"/>
      <c r="BV7" s="443">
        <v>1830040</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56812441</v>
      </c>
      <c r="CU7" s="444"/>
      <c r="CV7" s="444"/>
      <c r="CW7" s="444"/>
      <c r="CX7" s="444"/>
      <c r="CY7" s="444"/>
      <c r="CZ7" s="444"/>
      <c r="DA7" s="445"/>
      <c r="DB7" s="443">
        <v>55546621</v>
      </c>
      <c r="DC7" s="444"/>
      <c r="DD7" s="444"/>
      <c r="DE7" s="444"/>
      <c r="DF7" s="444"/>
      <c r="DG7" s="444"/>
      <c r="DH7" s="444"/>
      <c r="DI7" s="445"/>
    </row>
    <row r="8" spans="1:119" ht="18.75" customHeight="1" thickBot="1" x14ac:dyDescent="0.25">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1181152</v>
      </c>
      <c r="BO8" s="444"/>
      <c r="BP8" s="444"/>
      <c r="BQ8" s="444"/>
      <c r="BR8" s="444"/>
      <c r="BS8" s="444"/>
      <c r="BT8" s="444"/>
      <c r="BU8" s="445"/>
      <c r="BV8" s="443">
        <v>983760</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0.97</v>
      </c>
      <c r="CU8" s="484"/>
      <c r="CV8" s="484"/>
      <c r="CW8" s="484"/>
      <c r="CX8" s="484"/>
      <c r="CY8" s="484"/>
      <c r="CZ8" s="484"/>
      <c r="DA8" s="485"/>
      <c r="DB8" s="483">
        <v>0.97</v>
      </c>
      <c r="DC8" s="484"/>
      <c r="DD8" s="484"/>
      <c r="DE8" s="484"/>
      <c r="DF8" s="484"/>
      <c r="DG8" s="484"/>
      <c r="DH8" s="484"/>
      <c r="DI8" s="485"/>
    </row>
    <row r="9" spans="1:119" ht="18.75" customHeight="1" thickBot="1" x14ac:dyDescent="0.25">
      <c r="A9" s="181"/>
      <c r="B9" s="437" t="s">
        <v>107</v>
      </c>
      <c r="C9" s="438"/>
      <c r="D9" s="438"/>
      <c r="E9" s="438"/>
      <c r="F9" s="438"/>
      <c r="G9" s="438"/>
      <c r="H9" s="438"/>
      <c r="I9" s="438"/>
      <c r="J9" s="438"/>
      <c r="K9" s="486"/>
      <c r="L9" s="487" t="s">
        <v>108</v>
      </c>
      <c r="M9" s="488"/>
      <c r="N9" s="488"/>
      <c r="O9" s="488"/>
      <c r="P9" s="488"/>
      <c r="Q9" s="489"/>
      <c r="R9" s="490">
        <v>287730</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197392</v>
      </c>
      <c r="BO9" s="444"/>
      <c r="BP9" s="444"/>
      <c r="BQ9" s="444"/>
      <c r="BR9" s="444"/>
      <c r="BS9" s="444"/>
      <c r="BT9" s="444"/>
      <c r="BU9" s="445"/>
      <c r="BV9" s="443">
        <v>38016</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7.5</v>
      </c>
      <c r="CU9" s="441"/>
      <c r="CV9" s="441"/>
      <c r="CW9" s="441"/>
      <c r="CX9" s="441"/>
      <c r="CY9" s="441"/>
      <c r="CZ9" s="441"/>
      <c r="DA9" s="442"/>
      <c r="DB9" s="440">
        <v>7.9</v>
      </c>
      <c r="DC9" s="441"/>
      <c r="DD9" s="441"/>
      <c r="DE9" s="441"/>
      <c r="DF9" s="441"/>
      <c r="DG9" s="441"/>
      <c r="DH9" s="441"/>
      <c r="DI9" s="442"/>
    </row>
    <row r="10" spans="1:119" ht="18.75" customHeight="1" thickBot="1" x14ac:dyDescent="0.25">
      <c r="A10" s="181"/>
      <c r="B10" s="437"/>
      <c r="C10" s="438"/>
      <c r="D10" s="438"/>
      <c r="E10" s="438"/>
      <c r="F10" s="438"/>
      <c r="G10" s="438"/>
      <c r="H10" s="438"/>
      <c r="I10" s="438"/>
      <c r="J10" s="438"/>
      <c r="K10" s="486"/>
      <c r="L10" s="493" t="s">
        <v>113</v>
      </c>
      <c r="M10" s="473"/>
      <c r="N10" s="473"/>
      <c r="O10" s="473"/>
      <c r="P10" s="473"/>
      <c r="Q10" s="474"/>
      <c r="R10" s="494">
        <v>280033</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201170</v>
      </c>
      <c r="BO10" s="444"/>
      <c r="BP10" s="444"/>
      <c r="BQ10" s="444"/>
      <c r="BR10" s="444"/>
      <c r="BS10" s="444"/>
      <c r="BT10" s="444"/>
      <c r="BU10" s="445"/>
      <c r="BV10" s="443">
        <v>530</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2">
      <c r="A12" s="181"/>
      <c r="B12" s="503" t="s">
        <v>123</v>
      </c>
      <c r="C12" s="504"/>
      <c r="D12" s="504"/>
      <c r="E12" s="504"/>
      <c r="F12" s="504"/>
      <c r="G12" s="504"/>
      <c r="H12" s="504"/>
      <c r="I12" s="504"/>
      <c r="J12" s="504"/>
      <c r="K12" s="505"/>
      <c r="L12" s="512" t="s">
        <v>124</v>
      </c>
      <c r="M12" s="513"/>
      <c r="N12" s="513"/>
      <c r="O12" s="513"/>
      <c r="P12" s="513"/>
      <c r="Q12" s="514"/>
      <c r="R12" s="515">
        <v>285715</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700000</v>
      </c>
      <c r="BO12" s="444"/>
      <c r="BP12" s="444"/>
      <c r="BQ12" s="444"/>
      <c r="BR12" s="444"/>
      <c r="BS12" s="444"/>
      <c r="BT12" s="444"/>
      <c r="BU12" s="445"/>
      <c r="BV12" s="443">
        <v>200000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2">
      <c r="A13" s="181"/>
      <c r="B13" s="506"/>
      <c r="C13" s="507"/>
      <c r="D13" s="507"/>
      <c r="E13" s="507"/>
      <c r="F13" s="507"/>
      <c r="G13" s="507"/>
      <c r="H13" s="507"/>
      <c r="I13" s="507"/>
      <c r="J13" s="507"/>
      <c r="K13" s="508"/>
      <c r="L13" s="190"/>
      <c r="M13" s="534" t="s">
        <v>130</v>
      </c>
      <c r="N13" s="535"/>
      <c r="O13" s="535"/>
      <c r="P13" s="535"/>
      <c r="Q13" s="536"/>
      <c r="R13" s="527">
        <v>281110</v>
      </c>
      <c r="S13" s="528"/>
      <c r="T13" s="528"/>
      <c r="U13" s="528"/>
      <c r="V13" s="529"/>
      <c r="W13" s="459" t="s">
        <v>131</v>
      </c>
      <c r="X13" s="460"/>
      <c r="Y13" s="460"/>
      <c r="Z13" s="460"/>
      <c r="AA13" s="460"/>
      <c r="AB13" s="450"/>
      <c r="AC13" s="494">
        <v>685</v>
      </c>
      <c r="AD13" s="495"/>
      <c r="AE13" s="495"/>
      <c r="AF13" s="495"/>
      <c r="AG13" s="537"/>
      <c r="AH13" s="494">
        <v>736</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-301438</v>
      </c>
      <c r="BO13" s="444"/>
      <c r="BP13" s="444"/>
      <c r="BQ13" s="444"/>
      <c r="BR13" s="444"/>
      <c r="BS13" s="444"/>
      <c r="BT13" s="444"/>
      <c r="BU13" s="445"/>
      <c r="BV13" s="443">
        <v>-161454</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-0.6</v>
      </c>
      <c r="CU13" s="441"/>
      <c r="CV13" s="441"/>
      <c r="CW13" s="441"/>
      <c r="CX13" s="441"/>
      <c r="CY13" s="441"/>
      <c r="CZ13" s="441"/>
      <c r="DA13" s="442"/>
      <c r="DB13" s="440">
        <v>-1.1000000000000001</v>
      </c>
      <c r="DC13" s="441"/>
      <c r="DD13" s="441"/>
      <c r="DE13" s="441"/>
      <c r="DF13" s="441"/>
      <c r="DG13" s="441"/>
      <c r="DH13" s="441"/>
      <c r="DI13" s="442"/>
    </row>
    <row r="14" spans="1:119" ht="18.75" customHeight="1" thickBot="1" x14ac:dyDescent="0.25">
      <c r="A14" s="181"/>
      <c r="B14" s="506"/>
      <c r="C14" s="507"/>
      <c r="D14" s="507"/>
      <c r="E14" s="507"/>
      <c r="F14" s="507"/>
      <c r="G14" s="507"/>
      <c r="H14" s="507"/>
      <c r="I14" s="507"/>
      <c r="J14" s="507"/>
      <c r="K14" s="508"/>
      <c r="L14" s="524" t="s">
        <v>135</v>
      </c>
      <c r="M14" s="525"/>
      <c r="N14" s="525"/>
      <c r="O14" s="525"/>
      <c r="P14" s="525"/>
      <c r="Q14" s="526"/>
      <c r="R14" s="527">
        <v>284921</v>
      </c>
      <c r="S14" s="528"/>
      <c r="T14" s="528"/>
      <c r="U14" s="528"/>
      <c r="V14" s="529"/>
      <c r="W14" s="433"/>
      <c r="X14" s="434"/>
      <c r="Y14" s="434"/>
      <c r="Z14" s="434"/>
      <c r="AA14" s="434"/>
      <c r="AB14" s="423"/>
      <c r="AC14" s="530">
        <v>0.6</v>
      </c>
      <c r="AD14" s="531"/>
      <c r="AE14" s="531"/>
      <c r="AF14" s="531"/>
      <c r="AG14" s="532"/>
      <c r="AH14" s="530">
        <v>0.6</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122</v>
      </c>
      <c r="DC14" s="542"/>
      <c r="DD14" s="542"/>
      <c r="DE14" s="542"/>
      <c r="DF14" s="542"/>
      <c r="DG14" s="542"/>
      <c r="DH14" s="542"/>
      <c r="DI14" s="543"/>
    </row>
    <row r="15" spans="1:119" ht="18.75" customHeight="1" x14ac:dyDescent="0.2">
      <c r="A15" s="181"/>
      <c r="B15" s="506"/>
      <c r="C15" s="507"/>
      <c r="D15" s="507"/>
      <c r="E15" s="507"/>
      <c r="F15" s="507"/>
      <c r="G15" s="507"/>
      <c r="H15" s="507"/>
      <c r="I15" s="507"/>
      <c r="J15" s="507"/>
      <c r="K15" s="508"/>
      <c r="L15" s="190"/>
      <c r="M15" s="534" t="s">
        <v>130</v>
      </c>
      <c r="N15" s="535"/>
      <c r="O15" s="535"/>
      <c r="P15" s="535"/>
      <c r="Q15" s="536"/>
      <c r="R15" s="527">
        <v>280782</v>
      </c>
      <c r="S15" s="528"/>
      <c r="T15" s="528"/>
      <c r="U15" s="528"/>
      <c r="V15" s="529"/>
      <c r="W15" s="459" t="s">
        <v>137</v>
      </c>
      <c r="X15" s="460"/>
      <c r="Y15" s="460"/>
      <c r="Z15" s="460"/>
      <c r="AA15" s="460"/>
      <c r="AB15" s="450"/>
      <c r="AC15" s="494">
        <v>24627</v>
      </c>
      <c r="AD15" s="495"/>
      <c r="AE15" s="495"/>
      <c r="AF15" s="495"/>
      <c r="AG15" s="537"/>
      <c r="AH15" s="494">
        <v>27454</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43442090</v>
      </c>
      <c r="BO15" s="407"/>
      <c r="BP15" s="407"/>
      <c r="BQ15" s="407"/>
      <c r="BR15" s="407"/>
      <c r="BS15" s="407"/>
      <c r="BT15" s="407"/>
      <c r="BU15" s="408"/>
      <c r="BV15" s="406">
        <v>42148965</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20.5</v>
      </c>
      <c r="AD16" s="531"/>
      <c r="AE16" s="531"/>
      <c r="AF16" s="531"/>
      <c r="AG16" s="532"/>
      <c r="AH16" s="530">
        <v>22.8</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44330789</v>
      </c>
      <c r="BO16" s="444"/>
      <c r="BP16" s="444"/>
      <c r="BQ16" s="444"/>
      <c r="BR16" s="444"/>
      <c r="BS16" s="444"/>
      <c r="BT16" s="444"/>
      <c r="BU16" s="445"/>
      <c r="BV16" s="443">
        <v>43158871</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94901</v>
      </c>
      <c r="AD17" s="495"/>
      <c r="AE17" s="495"/>
      <c r="AF17" s="495"/>
      <c r="AG17" s="537"/>
      <c r="AH17" s="494">
        <v>91996</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55802980</v>
      </c>
      <c r="BO17" s="444"/>
      <c r="BP17" s="444"/>
      <c r="BQ17" s="444"/>
      <c r="BR17" s="444"/>
      <c r="BS17" s="444"/>
      <c r="BT17" s="444"/>
      <c r="BU17" s="445"/>
      <c r="BV17" s="443">
        <v>54214268</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81"/>
      <c r="B18" s="565" t="s">
        <v>147</v>
      </c>
      <c r="C18" s="486"/>
      <c r="D18" s="486"/>
      <c r="E18" s="566"/>
      <c r="F18" s="566"/>
      <c r="G18" s="566"/>
      <c r="H18" s="566"/>
      <c r="I18" s="566"/>
      <c r="J18" s="566"/>
      <c r="K18" s="566"/>
      <c r="L18" s="567">
        <v>76.489999999999995</v>
      </c>
      <c r="M18" s="567"/>
      <c r="N18" s="567"/>
      <c r="O18" s="567"/>
      <c r="P18" s="567"/>
      <c r="Q18" s="567"/>
      <c r="R18" s="568"/>
      <c r="S18" s="568"/>
      <c r="T18" s="568"/>
      <c r="U18" s="568"/>
      <c r="V18" s="569"/>
      <c r="W18" s="461"/>
      <c r="X18" s="462"/>
      <c r="Y18" s="462"/>
      <c r="Z18" s="462"/>
      <c r="AA18" s="462"/>
      <c r="AB18" s="453"/>
      <c r="AC18" s="570">
        <v>78.900000000000006</v>
      </c>
      <c r="AD18" s="571"/>
      <c r="AE18" s="571"/>
      <c r="AF18" s="571"/>
      <c r="AG18" s="572"/>
      <c r="AH18" s="570">
        <v>76.5</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54562305</v>
      </c>
      <c r="BO18" s="444"/>
      <c r="BP18" s="444"/>
      <c r="BQ18" s="444"/>
      <c r="BR18" s="444"/>
      <c r="BS18" s="444"/>
      <c r="BT18" s="444"/>
      <c r="BU18" s="445"/>
      <c r="BV18" s="443">
        <v>52427738</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81"/>
      <c r="B19" s="565" t="s">
        <v>149</v>
      </c>
      <c r="C19" s="486"/>
      <c r="D19" s="486"/>
      <c r="E19" s="566"/>
      <c r="F19" s="566"/>
      <c r="G19" s="566"/>
      <c r="H19" s="566"/>
      <c r="I19" s="566"/>
      <c r="J19" s="566"/>
      <c r="K19" s="566"/>
      <c r="L19" s="574">
        <v>3762</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70908966</v>
      </c>
      <c r="BO19" s="444"/>
      <c r="BP19" s="444"/>
      <c r="BQ19" s="444"/>
      <c r="BR19" s="444"/>
      <c r="BS19" s="444"/>
      <c r="BT19" s="444"/>
      <c r="BU19" s="445"/>
      <c r="BV19" s="443">
        <v>66505539</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81"/>
      <c r="B20" s="565" t="s">
        <v>151</v>
      </c>
      <c r="C20" s="486"/>
      <c r="D20" s="486"/>
      <c r="E20" s="566"/>
      <c r="F20" s="566"/>
      <c r="G20" s="566"/>
      <c r="H20" s="566"/>
      <c r="I20" s="566"/>
      <c r="J20" s="566"/>
      <c r="K20" s="566"/>
      <c r="L20" s="574">
        <v>125089</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52875146</v>
      </c>
      <c r="BO22" s="407"/>
      <c r="BP22" s="407"/>
      <c r="BQ22" s="407"/>
      <c r="BR22" s="407"/>
      <c r="BS22" s="407"/>
      <c r="BT22" s="407"/>
      <c r="BU22" s="408"/>
      <c r="BV22" s="406">
        <v>49644066</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49695932</v>
      </c>
      <c r="BO23" s="444"/>
      <c r="BP23" s="444"/>
      <c r="BQ23" s="444"/>
      <c r="BR23" s="444"/>
      <c r="BS23" s="444"/>
      <c r="BT23" s="444"/>
      <c r="BU23" s="445"/>
      <c r="BV23" s="443">
        <v>45956708</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81"/>
      <c r="B24" s="614"/>
      <c r="C24" s="590"/>
      <c r="D24" s="591"/>
      <c r="E24" s="493" t="s">
        <v>161</v>
      </c>
      <c r="F24" s="473"/>
      <c r="G24" s="473"/>
      <c r="H24" s="473"/>
      <c r="I24" s="473"/>
      <c r="J24" s="473"/>
      <c r="K24" s="474"/>
      <c r="L24" s="494">
        <v>1</v>
      </c>
      <c r="M24" s="495"/>
      <c r="N24" s="495"/>
      <c r="O24" s="495"/>
      <c r="P24" s="537"/>
      <c r="Q24" s="494">
        <v>9830</v>
      </c>
      <c r="R24" s="495"/>
      <c r="S24" s="495"/>
      <c r="T24" s="495"/>
      <c r="U24" s="495"/>
      <c r="V24" s="537"/>
      <c r="W24" s="589"/>
      <c r="X24" s="590"/>
      <c r="Y24" s="591"/>
      <c r="Z24" s="493" t="s">
        <v>162</v>
      </c>
      <c r="AA24" s="473"/>
      <c r="AB24" s="473"/>
      <c r="AC24" s="473"/>
      <c r="AD24" s="473"/>
      <c r="AE24" s="473"/>
      <c r="AF24" s="473"/>
      <c r="AG24" s="474"/>
      <c r="AH24" s="494">
        <v>1569</v>
      </c>
      <c r="AI24" s="495"/>
      <c r="AJ24" s="495"/>
      <c r="AK24" s="495"/>
      <c r="AL24" s="537"/>
      <c r="AM24" s="494">
        <v>4849779</v>
      </c>
      <c r="AN24" s="495"/>
      <c r="AO24" s="495"/>
      <c r="AP24" s="495"/>
      <c r="AQ24" s="495"/>
      <c r="AR24" s="537"/>
      <c r="AS24" s="494">
        <v>3091</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36157185</v>
      </c>
      <c r="BO24" s="444"/>
      <c r="BP24" s="444"/>
      <c r="BQ24" s="444"/>
      <c r="BR24" s="444"/>
      <c r="BS24" s="444"/>
      <c r="BT24" s="444"/>
      <c r="BU24" s="445"/>
      <c r="BV24" s="443">
        <v>30621814</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81"/>
      <c r="B25" s="614"/>
      <c r="C25" s="590"/>
      <c r="D25" s="591"/>
      <c r="E25" s="493" t="s">
        <v>164</v>
      </c>
      <c r="F25" s="473"/>
      <c r="G25" s="473"/>
      <c r="H25" s="473"/>
      <c r="I25" s="473"/>
      <c r="J25" s="473"/>
      <c r="K25" s="474"/>
      <c r="L25" s="494">
        <v>2</v>
      </c>
      <c r="M25" s="495"/>
      <c r="N25" s="495"/>
      <c r="O25" s="495"/>
      <c r="P25" s="537"/>
      <c r="Q25" s="494">
        <v>8580</v>
      </c>
      <c r="R25" s="495"/>
      <c r="S25" s="495"/>
      <c r="T25" s="495"/>
      <c r="U25" s="495"/>
      <c r="V25" s="537"/>
      <c r="W25" s="589"/>
      <c r="X25" s="590"/>
      <c r="Y25" s="591"/>
      <c r="Z25" s="493" t="s">
        <v>165</v>
      </c>
      <c r="AA25" s="473"/>
      <c r="AB25" s="473"/>
      <c r="AC25" s="473"/>
      <c r="AD25" s="473"/>
      <c r="AE25" s="473"/>
      <c r="AF25" s="473"/>
      <c r="AG25" s="474"/>
      <c r="AH25" s="494">
        <v>266</v>
      </c>
      <c r="AI25" s="495"/>
      <c r="AJ25" s="495"/>
      <c r="AK25" s="495"/>
      <c r="AL25" s="537"/>
      <c r="AM25" s="494">
        <v>841358</v>
      </c>
      <c r="AN25" s="495"/>
      <c r="AO25" s="495"/>
      <c r="AP25" s="495"/>
      <c r="AQ25" s="495"/>
      <c r="AR25" s="537"/>
      <c r="AS25" s="494">
        <v>3163</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24475966</v>
      </c>
      <c r="BO25" s="407"/>
      <c r="BP25" s="407"/>
      <c r="BQ25" s="407"/>
      <c r="BR25" s="407"/>
      <c r="BS25" s="407"/>
      <c r="BT25" s="407"/>
      <c r="BU25" s="408"/>
      <c r="BV25" s="406">
        <v>33561919</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81"/>
      <c r="B26" s="614"/>
      <c r="C26" s="590"/>
      <c r="D26" s="591"/>
      <c r="E26" s="493" t="s">
        <v>167</v>
      </c>
      <c r="F26" s="473"/>
      <c r="G26" s="473"/>
      <c r="H26" s="473"/>
      <c r="I26" s="473"/>
      <c r="J26" s="473"/>
      <c r="K26" s="474"/>
      <c r="L26" s="494">
        <v>1</v>
      </c>
      <c r="M26" s="495"/>
      <c r="N26" s="495"/>
      <c r="O26" s="495"/>
      <c r="P26" s="537"/>
      <c r="Q26" s="494">
        <v>7850</v>
      </c>
      <c r="R26" s="495"/>
      <c r="S26" s="495"/>
      <c r="T26" s="495"/>
      <c r="U26" s="495"/>
      <c r="V26" s="537"/>
      <c r="W26" s="589"/>
      <c r="X26" s="590"/>
      <c r="Y26" s="591"/>
      <c r="Z26" s="493" t="s">
        <v>168</v>
      </c>
      <c r="AA26" s="595"/>
      <c r="AB26" s="595"/>
      <c r="AC26" s="595"/>
      <c r="AD26" s="595"/>
      <c r="AE26" s="595"/>
      <c r="AF26" s="595"/>
      <c r="AG26" s="596"/>
      <c r="AH26" s="494">
        <v>197</v>
      </c>
      <c r="AI26" s="495"/>
      <c r="AJ26" s="495"/>
      <c r="AK26" s="495"/>
      <c r="AL26" s="537"/>
      <c r="AM26" s="494">
        <v>598683</v>
      </c>
      <c r="AN26" s="495"/>
      <c r="AO26" s="495"/>
      <c r="AP26" s="495"/>
      <c r="AQ26" s="495"/>
      <c r="AR26" s="537"/>
      <c r="AS26" s="494">
        <v>3039</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v>502311</v>
      </c>
      <c r="BO26" s="444"/>
      <c r="BP26" s="444"/>
      <c r="BQ26" s="444"/>
      <c r="BR26" s="444"/>
      <c r="BS26" s="444"/>
      <c r="BT26" s="444"/>
      <c r="BU26" s="445"/>
      <c r="BV26" s="443">
        <v>416470</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81"/>
      <c r="B27" s="614"/>
      <c r="C27" s="590"/>
      <c r="D27" s="591"/>
      <c r="E27" s="493" t="s">
        <v>170</v>
      </c>
      <c r="F27" s="473"/>
      <c r="G27" s="473"/>
      <c r="H27" s="473"/>
      <c r="I27" s="473"/>
      <c r="J27" s="473"/>
      <c r="K27" s="474"/>
      <c r="L27" s="494">
        <v>1</v>
      </c>
      <c r="M27" s="495"/>
      <c r="N27" s="495"/>
      <c r="O27" s="495"/>
      <c r="P27" s="537"/>
      <c r="Q27" s="494">
        <v>7580</v>
      </c>
      <c r="R27" s="495"/>
      <c r="S27" s="495"/>
      <c r="T27" s="495"/>
      <c r="U27" s="495"/>
      <c r="V27" s="537"/>
      <c r="W27" s="589"/>
      <c r="X27" s="590"/>
      <c r="Y27" s="591"/>
      <c r="Z27" s="493" t="s">
        <v>171</v>
      </c>
      <c r="AA27" s="473"/>
      <c r="AB27" s="473"/>
      <c r="AC27" s="473"/>
      <c r="AD27" s="473"/>
      <c r="AE27" s="473"/>
      <c r="AF27" s="473"/>
      <c r="AG27" s="474"/>
      <c r="AH27" s="494">
        <v>85</v>
      </c>
      <c r="AI27" s="495"/>
      <c r="AJ27" s="495"/>
      <c r="AK27" s="495"/>
      <c r="AL27" s="537"/>
      <c r="AM27" s="494">
        <v>258686</v>
      </c>
      <c r="AN27" s="495"/>
      <c r="AO27" s="495"/>
      <c r="AP27" s="495"/>
      <c r="AQ27" s="495"/>
      <c r="AR27" s="537"/>
      <c r="AS27" s="494">
        <v>3043</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708671</v>
      </c>
      <c r="BO27" s="563"/>
      <c r="BP27" s="563"/>
      <c r="BQ27" s="563"/>
      <c r="BR27" s="563"/>
      <c r="BS27" s="563"/>
      <c r="BT27" s="563"/>
      <c r="BU27" s="564"/>
      <c r="BV27" s="562">
        <v>708671</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81"/>
      <c r="B28" s="614"/>
      <c r="C28" s="590"/>
      <c r="D28" s="591"/>
      <c r="E28" s="493" t="s">
        <v>173</v>
      </c>
      <c r="F28" s="473"/>
      <c r="G28" s="473"/>
      <c r="H28" s="473"/>
      <c r="I28" s="473"/>
      <c r="J28" s="473"/>
      <c r="K28" s="474"/>
      <c r="L28" s="494">
        <v>1</v>
      </c>
      <c r="M28" s="495"/>
      <c r="N28" s="495"/>
      <c r="O28" s="495"/>
      <c r="P28" s="537"/>
      <c r="Q28" s="494">
        <v>7080</v>
      </c>
      <c r="R28" s="495"/>
      <c r="S28" s="495"/>
      <c r="T28" s="495"/>
      <c r="U28" s="495"/>
      <c r="V28" s="537"/>
      <c r="W28" s="589"/>
      <c r="X28" s="590"/>
      <c r="Y28" s="591"/>
      <c r="Z28" s="493" t="s">
        <v>174</v>
      </c>
      <c r="AA28" s="473"/>
      <c r="AB28" s="473"/>
      <c r="AC28" s="473"/>
      <c r="AD28" s="473"/>
      <c r="AE28" s="473"/>
      <c r="AF28" s="473"/>
      <c r="AG28" s="474"/>
      <c r="AH28" s="494">
        <v>3</v>
      </c>
      <c r="AI28" s="495"/>
      <c r="AJ28" s="495"/>
      <c r="AK28" s="495"/>
      <c r="AL28" s="537"/>
      <c r="AM28" s="494">
        <v>8664</v>
      </c>
      <c r="AN28" s="495"/>
      <c r="AO28" s="495"/>
      <c r="AP28" s="495"/>
      <c r="AQ28" s="495"/>
      <c r="AR28" s="537"/>
      <c r="AS28" s="494">
        <v>2888</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7936120</v>
      </c>
      <c r="BO28" s="407"/>
      <c r="BP28" s="407"/>
      <c r="BQ28" s="407"/>
      <c r="BR28" s="407"/>
      <c r="BS28" s="407"/>
      <c r="BT28" s="407"/>
      <c r="BU28" s="408"/>
      <c r="BV28" s="406">
        <v>7942950</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81"/>
      <c r="B29" s="614"/>
      <c r="C29" s="590"/>
      <c r="D29" s="591"/>
      <c r="E29" s="493" t="s">
        <v>176</v>
      </c>
      <c r="F29" s="473"/>
      <c r="G29" s="473"/>
      <c r="H29" s="473"/>
      <c r="I29" s="473"/>
      <c r="J29" s="473"/>
      <c r="K29" s="474"/>
      <c r="L29" s="494">
        <v>26</v>
      </c>
      <c r="M29" s="495"/>
      <c r="N29" s="495"/>
      <c r="O29" s="495"/>
      <c r="P29" s="537"/>
      <c r="Q29" s="494">
        <v>6640</v>
      </c>
      <c r="R29" s="495"/>
      <c r="S29" s="495"/>
      <c r="T29" s="495"/>
      <c r="U29" s="495"/>
      <c r="V29" s="537"/>
      <c r="W29" s="592"/>
      <c r="X29" s="593"/>
      <c r="Y29" s="594"/>
      <c r="Z29" s="493" t="s">
        <v>177</v>
      </c>
      <c r="AA29" s="473"/>
      <c r="AB29" s="473"/>
      <c r="AC29" s="473"/>
      <c r="AD29" s="473"/>
      <c r="AE29" s="473"/>
      <c r="AF29" s="473"/>
      <c r="AG29" s="474"/>
      <c r="AH29" s="494">
        <v>1657</v>
      </c>
      <c r="AI29" s="495"/>
      <c r="AJ29" s="495"/>
      <c r="AK29" s="495"/>
      <c r="AL29" s="537"/>
      <c r="AM29" s="494">
        <v>5117129</v>
      </c>
      <c r="AN29" s="495"/>
      <c r="AO29" s="495"/>
      <c r="AP29" s="495"/>
      <c r="AQ29" s="495"/>
      <c r="AR29" s="537"/>
      <c r="AS29" s="494">
        <v>3088</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t="s">
        <v>122</v>
      </c>
      <c r="BO29" s="444"/>
      <c r="BP29" s="444"/>
      <c r="BQ29" s="444"/>
      <c r="BR29" s="444"/>
      <c r="BS29" s="444"/>
      <c r="BT29" s="444"/>
      <c r="BU29" s="445"/>
      <c r="BV29" s="443" t="s">
        <v>122</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101.2</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11325190</v>
      </c>
      <c r="BO30" s="563"/>
      <c r="BP30" s="563"/>
      <c r="BQ30" s="563"/>
      <c r="BR30" s="563"/>
      <c r="BS30" s="563"/>
      <c r="BT30" s="563"/>
      <c r="BU30" s="564"/>
      <c r="BV30" s="562">
        <v>15508448</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2">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2">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81"/>
      <c r="AM34" s="633">
        <f>IF(AO34="","",MAX(C34:D43,U34:V43)+1)</f>
        <v>5</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7</v>
      </c>
      <c r="BX34" s="633"/>
      <c r="BY34" s="634" t="str">
        <f>IF('各会計、関係団体の財政状況及び健全化判断比率'!B68="","",'各会計、関係団体の財政状況及び健全化判断比率'!B68)</f>
        <v>大阪府都市競艇企業団(モーターボート競走事業会計)</v>
      </c>
      <c r="BZ34" s="634"/>
      <c r="CA34" s="634"/>
      <c r="CB34" s="634"/>
      <c r="CC34" s="634"/>
      <c r="CD34" s="634"/>
      <c r="CE34" s="634"/>
      <c r="CF34" s="634"/>
      <c r="CG34" s="634"/>
      <c r="CH34" s="634"/>
      <c r="CI34" s="634"/>
      <c r="CJ34" s="634"/>
      <c r="CK34" s="634"/>
      <c r="CL34" s="634"/>
      <c r="CM34" s="634"/>
      <c r="CN34" s="181"/>
      <c r="CO34" s="633">
        <f>IF(CQ34="","",MAX(C34:D43,U34:V43,AM34:AN43,BE34:BF43,BW34:BX43)+1)</f>
        <v>13</v>
      </c>
      <c r="CP34" s="633"/>
      <c r="CQ34" s="634" t="str">
        <f>IF('各会計、関係団体の財政状況及び健全化判断比率'!BS7="","",'各会計、関係団体の財政状況及び健全化判断比率'!BS7)</f>
        <v>茨木市土地開発公社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v>
      </c>
      <c r="DH34" s="635"/>
      <c r="DI34" s="208"/>
    </row>
    <row r="35" spans="1:113" ht="32.25" customHeight="1" x14ac:dyDescent="0.2">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介護保険事業特別会計</v>
      </c>
      <c r="X35" s="634"/>
      <c r="Y35" s="634"/>
      <c r="Z35" s="634"/>
      <c r="AA35" s="634"/>
      <c r="AB35" s="634"/>
      <c r="AC35" s="634"/>
      <c r="AD35" s="634"/>
      <c r="AE35" s="634"/>
      <c r="AF35" s="634"/>
      <c r="AG35" s="634"/>
      <c r="AH35" s="634"/>
      <c r="AI35" s="634"/>
      <c r="AJ35" s="634"/>
      <c r="AK35" s="634"/>
      <c r="AL35" s="181"/>
      <c r="AM35" s="633">
        <f t="shared" ref="AM35:AM43" si="0">IF(AO35="","",AM34+1)</f>
        <v>6</v>
      </c>
      <c r="AN35" s="633"/>
      <c r="AO35" s="634" t="str">
        <f>IF('各会計、関係団体の財政状況及び健全化判断比率'!B32="","",'各会計、関係団体の財政状況及び健全化判断比率'!B32)</f>
        <v>下水道等事業会計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8</v>
      </c>
      <c r="BX35" s="633"/>
      <c r="BY35" s="634" t="str">
        <f>IF('各会計、関係団体の財政状況及び健全化判断比率'!B69="","",'各会計、関係団体の財政状況及び健全化判断比率'!B69)</f>
        <v>淀川右岸水防事務組合</v>
      </c>
      <c r="BZ35" s="634"/>
      <c r="CA35" s="634"/>
      <c r="CB35" s="634"/>
      <c r="CC35" s="634"/>
      <c r="CD35" s="634"/>
      <c r="CE35" s="634"/>
      <c r="CF35" s="634"/>
      <c r="CG35" s="634"/>
      <c r="CH35" s="634"/>
      <c r="CI35" s="634"/>
      <c r="CJ35" s="634"/>
      <c r="CK35" s="634"/>
      <c r="CL35" s="634"/>
      <c r="CM35" s="634"/>
      <c r="CN35" s="181"/>
      <c r="CO35" s="633">
        <f t="shared" ref="CO35:CO43" si="3">IF(CQ35="","",CO34+1)</f>
        <v>14</v>
      </c>
      <c r="CP35" s="633"/>
      <c r="CQ35" s="634" t="str">
        <f>IF('各会計、関係団体の財政状況及び健全化判断比率'!BS8="","",'各会計、関係団体の財政状況及び健全化判断比率'!BS8)</f>
        <v>茨木市保健医療センター</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2">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後期高齢者医療事業特別会計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9</v>
      </c>
      <c r="BX36" s="633"/>
      <c r="BY36" s="634" t="str">
        <f>IF('各会計、関係団体の財政状況及び健全化判断比率'!B70="","",'各会計、関係団体の財政状況及び健全化判断比率'!B70)</f>
        <v>大阪府後期高齢者医療広域連合(一般会計)</v>
      </c>
      <c r="BZ36" s="634"/>
      <c r="CA36" s="634"/>
      <c r="CB36" s="634"/>
      <c r="CC36" s="634"/>
      <c r="CD36" s="634"/>
      <c r="CE36" s="634"/>
      <c r="CF36" s="634"/>
      <c r="CG36" s="634"/>
      <c r="CH36" s="634"/>
      <c r="CI36" s="634"/>
      <c r="CJ36" s="634"/>
      <c r="CK36" s="634"/>
      <c r="CL36" s="634"/>
      <c r="CM36" s="634"/>
      <c r="CN36" s="181"/>
      <c r="CO36" s="633">
        <f t="shared" si="3"/>
        <v>15</v>
      </c>
      <c r="CP36" s="633"/>
      <c r="CQ36" s="634" t="str">
        <f>IF('各会計、関係団体の財政状況及び健全化判断比率'!BS9="","",'各会計、関係団体の財政状況及び健全化判断比率'!BS9)</f>
        <v>茨木市文化振興財団</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2">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10</v>
      </c>
      <c r="BX37" s="633"/>
      <c r="BY37" s="634" t="str">
        <f>IF('各会計、関係団体の財政状況及び健全化判断比率'!B71="","",'各会計、関係団体の財政状況及び健全化判断比率'!B71)</f>
        <v>大阪府後期高齢者医療広域連合(後期高齢者医療特別会計)</v>
      </c>
      <c r="BZ37" s="634"/>
      <c r="CA37" s="634"/>
      <c r="CB37" s="634"/>
      <c r="CC37" s="634"/>
      <c r="CD37" s="634"/>
      <c r="CE37" s="634"/>
      <c r="CF37" s="634"/>
      <c r="CG37" s="634"/>
      <c r="CH37" s="634"/>
      <c r="CI37" s="634"/>
      <c r="CJ37" s="634"/>
      <c r="CK37" s="634"/>
      <c r="CL37" s="634"/>
      <c r="CM37" s="634"/>
      <c r="CN37" s="181"/>
      <c r="CO37" s="633">
        <f t="shared" si="3"/>
        <v>16</v>
      </c>
      <c r="CP37" s="633"/>
      <c r="CQ37" s="634" t="str">
        <f>IF('各会計、関係団体の財政状況及び健全化判断比率'!BS10="","",'各会計、関係団体の財政状況及び健全化判断比率'!BS10)</f>
        <v>茨木市観光協会</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2">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11</v>
      </c>
      <c r="BX38" s="633"/>
      <c r="BY38" s="634" t="str">
        <f>IF('各会計、関係団体の財政状況及び健全化判断比率'!B72="","",'各会計、関係団体の財政状況及び健全化判断比率'!B72)</f>
        <v>大阪広域水道企業団(水道事業会計)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2">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12</v>
      </c>
      <c r="BX39" s="633"/>
      <c r="BY39" s="634" t="str">
        <f>IF('各会計、関係団体の財政状況及び健全化判断比率'!B73="","",'各会計、関係団体の財政状況及び健全化判断比率'!B73)</f>
        <v>大阪広域水道企業団(工業用水道事業会計)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2">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2">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2">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2">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TI2aQLTGg+YL6iS1O9qNm6j/oWjZHm4BhmLEO7AUmji8l8vjulukhtOTqmWd3V1J1Dixni4dChd6c4zr1PDKUQ==" saltValue="OqYpNbYMwSJztTS6asxVe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54296875" style="23" customWidth="1"/>
    <col min="2" max="2" width="11" style="23" customWidth="1"/>
    <col min="3" max="3" width="17" style="23" customWidth="1"/>
    <col min="4" max="5" width="16.5429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87" t="s">
        <v>533</v>
      </c>
      <c r="D34" s="1187"/>
      <c r="E34" s="1188"/>
      <c r="F34" s="32">
        <v>6.68</v>
      </c>
      <c r="G34" s="33">
        <v>5.99</v>
      </c>
      <c r="H34" s="33">
        <v>6.4</v>
      </c>
      <c r="I34" s="33">
        <v>6.91</v>
      </c>
      <c r="J34" s="34">
        <v>6.64</v>
      </c>
      <c r="K34" s="22"/>
      <c r="L34" s="22"/>
      <c r="M34" s="22"/>
      <c r="N34" s="22"/>
      <c r="O34" s="22"/>
      <c r="P34" s="22"/>
    </row>
    <row r="35" spans="1:16" ht="39" customHeight="1" x14ac:dyDescent="0.2">
      <c r="A35" s="22"/>
      <c r="B35" s="35"/>
      <c r="C35" s="1181" t="s">
        <v>534</v>
      </c>
      <c r="D35" s="1182"/>
      <c r="E35" s="1183"/>
      <c r="F35" s="36">
        <v>1.4</v>
      </c>
      <c r="G35" s="37">
        <v>1.63</v>
      </c>
      <c r="H35" s="37">
        <v>2.2200000000000002</v>
      </c>
      <c r="I35" s="37">
        <v>3.37</v>
      </c>
      <c r="J35" s="38">
        <v>3.57</v>
      </c>
      <c r="K35" s="22"/>
      <c r="L35" s="22"/>
      <c r="M35" s="22"/>
      <c r="N35" s="22"/>
      <c r="O35" s="22"/>
      <c r="P35" s="22"/>
    </row>
    <row r="36" spans="1:16" ht="39" customHeight="1" x14ac:dyDescent="0.2">
      <c r="A36" s="22"/>
      <c r="B36" s="35"/>
      <c r="C36" s="1181" t="s">
        <v>535</v>
      </c>
      <c r="D36" s="1182"/>
      <c r="E36" s="1183"/>
      <c r="F36" s="36">
        <v>1.68</v>
      </c>
      <c r="G36" s="37">
        <v>2.08</v>
      </c>
      <c r="H36" s="37">
        <v>1.69</v>
      </c>
      <c r="I36" s="37">
        <v>1.77</v>
      </c>
      <c r="J36" s="38">
        <v>2.0699999999999998</v>
      </c>
      <c r="K36" s="22"/>
      <c r="L36" s="22"/>
      <c r="M36" s="22"/>
      <c r="N36" s="22"/>
      <c r="O36" s="22"/>
      <c r="P36" s="22"/>
    </row>
    <row r="37" spans="1:16" ht="39" customHeight="1" x14ac:dyDescent="0.2">
      <c r="A37" s="22"/>
      <c r="B37" s="35"/>
      <c r="C37" s="1181" t="s">
        <v>536</v>
      </c>
      <c r="D37" s="1182"/>
      <c r="E37" s="1183"/>
      <c r="F37" s="36">
        <v>1.82</v>
      </c>
      <c r="G37" s="37">
        <v>1.96</v>
      </c>
      <c r="H37" s="37">
        <v>2.0299999999999998</v>
      </c>
      <c r="I37" s="37">
        <v>2.09</v>
      </c>
      <c r="J37" s="38">
        <v>1.26</v>
      </c>
      <c r="K37" s="22"/>
      <c r="L37" s="22"/>
      <c r="M37" s="22"/>
      <c r="N37" s="22"/>
      <c r="O37" s="22"/>
      <c r="P37" s="22"/>
    </row>
    <row r="38" spans="1:16" ht="39" customHeight="1" x14ac:dyDescent="0.2">
      <c r="A38" s="22"/>
      <c r="B38" s="35"/>
      <c r="C38" s="1181" t="s">
        <v>537</v>
      </c>
      <c r="D38" s="1182"/>
      <c r="E38" s="1183"/>
      <c r="F38" s="36">
        <v>0.66</v>
      </c>
      <c r="G38" s="37">
        <v>0.91</v>
      </c>
      <c r="H38" s="37">
        <v>0.55000000000000004</v>
      </c>
      <c r="I38" s="37">
        <v>0.81</v>
      </c>
      <c r="J38" s="38">
        <v>0.59</v>
      </c>
      <c r="K38" s="22"/>
      <c r="L38" s="22"/>
      <c r="M38" s="22"/>
      <c r="N38" s="22"/>
      <c r="O38" s="22"/>
      <c r="P38" s="22"/>
    </row>
    <row r="39" spans="1:16" ht="39" customHeight="1" x14ac:dyDescent="0.2">
      <c r="A39" s="22"/>
      <c r="B39" s="35"/>
      <c r="C39" s="1181" t="s">
        <v>538</v>
      </c>
      <c r="D39" s="1182"/>
      <c r="E39" s="1183"/>
      <c r="F39" s="36">
        <v>0.27</v>
      </c>
      <c r="G39" s="37">
        <v>0.3</v>
      </c>
      <c r="H39" s="37">
        <v>0.3</v>
      </c>
      <c r="I39" s="37">
        <v>0.35</v>
      </c>
      <c r="J39" s="38">
        <v>0.35</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539</v>
      </c>
      <c r="D42" s="1182"/>
      <c r="E42" s="1183"/>
      <c r="F42" s="36" t="s">
        <v>486</v>
      </c>
      <c r="G42" s="37" t="s">
        <v>486</v>
      </c>
      <c r="H42" s="37" t="s">
        <v>486</v>
      </c>
      <c r="I42" s="37" t="s">
        <v>486</v>
      </c>
      <c r="J42" s="38" t="s">
        <v>486</v>
      </c>
      <c r="K42" s="22"/>
      <c r="L42" s="22"/>
      <c r="M42" s="22"/>
      <c r="N42" s="22"/>
      <c r="O42" s="22"/>
      <c r="P42" s="22"/>
    </row>
    <row r="43" spans="1:16" ht="39" customHeight="1" thickBot="1" x14ac:dyDescent="0.25">
      <c r="A43" s="22"/>
      <c r="B43" s="40"/>
      <c r="C43" s="1184" t="s">
        <v>540</v>
      </c>
      <c r="D43" s="1185"/>
      <c r="E43" s="1186"/>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5fdNF1eNTuIAWNkZXYYp0rKcwqRCPzdjZcJ6F/wOepZwRhSDLUc1wbxGqnWu/w1hmC08OU8E5khGk+ufli/pVQ==" saltValue="CsPbrWMgwUNkcyHi5uni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5429687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89" t="s">
        <v>9</v>
      </c>
      <c r="C45" s="1190"/>
      <c r="D45" s="58"/>
      <c r="E45" s="1195" t="s">
        <v>10</v>
      </c>
      <c r="F45" s="1195"/>
      <c r="G45" s="1195"/>
      <c r="H45" s="1195"/>
      <c r="I45" s="1195"/>
      <c r="J45" s="1196"/>
      <c r="K45" s="59">
        <v>5107</v>
      </c>
      <c r="L45" s="60">
        <v>5221</v>
      </c>
      <c r="M45" s="60">
        <v>5223</v>
      </c>
      <c r="N45" s="60">
        <v>5232</v>
      </c>
      <c r="O45" s="61">
        <v>5347</v>
      </c>
      <c r="P45" s="48"/>
      <c r="Q45" s="48"/>
      <c r="R45" s="48"/>
      <c r="S45" s="48"/>
      <c r="T45" s="48"/>
      <c r="U45" s="48"/>
    </row>
    <row r="46" spans="1:21" ht="30.75" customHeight="1" x14ac:dyDescent="0.2">
      <c r="A46" s="48"/>
      <c r="B46" s="1191"/>
      <c r="C46" s="1192"/>
      <c r="D46" s="62"/>
      <c r="E46" s="1197" t="s">
        <v>11</v>
      </c>
      <c r="F46" s="1197"/>
      <c r="G46" s="1197"/>
      <c r="H46" s="1197"/>
      <c r="I46" s="1197"/>
      <c r="J46" s="1198"/>
      <c r="K46" s="63" t="s">
        <v>486</v>
      </c>
      <c r="L46" s="64" t="s">
        <v>486</v>
      </c>
      <c r="M46" s="64" t="s">
        <v>486</v>
      </c>
      <c r="N46" s="64" t="s">
        <v>486</v>
      </c>
      <c r="O46" s="65" t="s">
        <v>486</v>
      </c>
      <c r="P46" s="48"/>
      <c r="Q46" s="48"/>
      <c r="R46" s="48"/>
      <c r="S46" s="48"/>
      <c r="T46" s="48"/>
      <c r="U46" s="48"/>
    </row>
    <row r="47" spans="1:21" ht="30.75" customHeight="1" x14ac:dyDescent="0.2">
      <c r="A47" s="48"/>
      <c r="B47" s="1191"/>
      <c r="C47" s="1192"/>
      <c r="D47" s="62"/>
      <c r="E47" s="1197" t="s">
        <v>12</v>
      </c>
      <c r="F47" s="1197"/>
      <c r="G47" s="1197"/>
      <c r="H47" s="1197"/>
      <c r="I47" s="1197"/>
      <c r="J47" s="1198"/>
      <c r="K47" s="63" t="s">
        <v>486</v>
      </c>
      <c r="L47" s="64" t="s">
        <v>486</v>
      </c>
      <c r="M47" s="64" t="s">
        <v>486</v>
      </c>
      <c r="N47" s="64" t="s">
        <v>486</v>
      </c>
      <c r="O47" s="65" t="s">
        <v>486</v>
      </c>
      <c r="P47" s="48"/>
      <c r="Q47" s="48"/>
      <c r="R47" s="48"/>
      <c r="S47" s="48"/>
      <c r="T47" s="48"/>
      <c r="U47" s="48"/>
    </row>
    <row r="48" spans="1:21" ht="30.75" customHeight="1" x14ac:dyDescent="0.2">
      <c r="A48" s="48"/>
      <c r="B48" s="1191"/>
      <c r="C48" s="1192"/>
      <c r="D48" s="62"/>
      <c r="E48" s="1197" t="s">
        <v>13</v>
      </c>
      <c r="F48" s="1197"/>
      <c r="G48" s="1197"/>
      <c r="H48" s="1197"/>
      <c r="I48" s="1197"/>
      <c r="J48" s="1198"/>
      <c r="K48" s="63">
        <v>1386</v>
      </c>
      <c r="L48" s="64">
        <v>1226</v>
      </c>
      <c r="M48" s="64">
        <v>1028</v>
      </c>
      <c r="N48" s="64">
        <v>1005</v>
      </c>
      <c r="O48" s="65">
        <v>955</v>
      </c>
      <c r="P48" s="48"/>
      <c r="Q48" s="48"/>
      <c r="R48" s="48"/>
      <c r="S48" s="48"/>
      <c r="T48" s="48"/>
      <c r="U48" s="48"/>
    </row>
    <row r="49" spans="1:21" ht="30.75" customHeight="1" x14ac:dyDescent="0.2">
      <c r="A49" s="48"/>
      <c r="B49" s="1191"/>
      <c r="C49" s="1192"/>
      <c r="D49" s="62"/>
      <c r="E49" s="1197" t="s">
        <v>14</v>
      </c>
      <c r="F49" s="1197"/>
      <c r="G49" s="1197"/>
      <c r="H49" s="1197"/>
      <c r="I49" s="1197"/>
      <c r="J49" s="1198"/>
      <c r="K49" s="63" t="s">
        <v>486</v>
      </c>
      <c r="L49" s="64" t="s">
        <v>486</v>
      </c>
      <c r="M49" s="64" t="s">
        <v>486</v>
      </c>
      <c r="N49" s="64" t="s">
        <v>486</v>
      </c>
      <c r="O49" s="65" t="s">
        <v>486</v>
      </c>
      <c r="P49" s="48"/>
      <c r="Q49" s="48"/>
      <c r="R49" s="48"/>
      <c r="S49" s="48"/>
      <c r="T49" s="48"/>
      <c r="U49" s="48"/>
    </row>
    <row r="50" spans="1:21" ht="30.75" customHeight="1" x14ac:dyDescent="0.2">
      <c r="A50" s="48"/>
      <c r="B50" s="1191"/>
      <c r="C50" s="1192"/>
      <c r="D50" s="62"/>
      <c r="E50" s="1197" t="s">
        <v>15</v>
      </c>
      <c r="F50" s="1197"/>
      <c r="G50" s="1197"/>
      <c r="H50" s="1197"/>
      <c r="I50" s="1197"/>
      <c r="J50" s="1198"/>
      <c r="K50" s="63">
        <v>99</v>
      </c>
      <c r="L50" s="64">
        <v>99</v>
      </c>
      <c r="M50" s="64">
        <v>100</v>
      </c>
      <c r="N50" s="64">
        <v>100</v>
      </c>
      <c r="O50" s="65">
        <v>111</v>
      </c>
      <c r="P50" s="48"/>
      <c r="Q50" s="48"/>
      <c r="R50" s="48"/>
      <c r="S50" s="48"/>
      <c r="T50" s="48"/>
      <c r="U50" s="48"/>
    </row>
    <row r="51" spans="1:21" ht="30.75" customHeight="1" x14ac:dyDescent="0.2">
      <c r="A51" s="48"/>
      <c r="B51" s="1193"/>
      <c r="C51" s="1194"/>
      <c r="D51" s="66"/>
      <c r="E51" s="1197" t="s">
        <v>16</v>
      </c>
      <c r="F51" s="1197"/>
      <c r="G51" s="1197"/>
      <c r="H51" s="1197"/>
      <c r="I51" s="1197"/>
      <c r="J51" s="1198"/>
      <c r="K51" s="63" t="s">
        <v>486</v>
      </c>
      <c r="L51" s="64" t="s">
        <v>486</v>
      </c>
      <c r="M51" s="64" t="s">
        <v>486</v>
      </c>
      <c r="N51" s="64" t="s">
        <v>486</v>
      </c>
      <c r="O51" s="65" t="s">
        <v>486</v>
      </c>
      <c r="P51" s="48"/>
      <c r="Q51" s="48"/>
      <c r="R51" s="48"/>
      <c r="S51" s="48"/>
      <c r="T51" s="48"/>
      <c r="U51" s="48"/>
    </row>
    <row r="52" spans="1:21" ht="30.75" customHeight="1" x14ac:dyDescent="0.2">
      <c r="A52" s="48"/>
      <c r="B52" s="1199" t="s">
        <v>17</v>
      </c>
      <c r="C52" s="1200"/>
      <c r="D52" s="66"/>
      <c r="E52" s="1197" t="s">
        <v>18</v>
      </c>
      <c r="F52" s="1197"/>
      <c r="G52" s="1197"/>
      <c r="H52" s="1197"/>
      <c r="I52" s="1197"/>
      <c r="J52" s="1198"/>
      <c r="K52" s="63">
        <v>7704</v>
      </c>
      <c r="L52" s="64">
        <v>7344</v>
      </c>
      <c r="M52" s="64">
        <v>6963</v>
      </c>
      <c r="N52" s="64">
        <v>6686</v>
      </c>
      <c r="O52" s="65">
        <v>6442</v>
      </c>
      <c r="P52" s="48"/>
      <c r="Q52" s="48"/>
      <c r="R52" s="48"/>
      <c r="S52" s="48"/>
      <c r="T52" s="48"/>
      <c r="U52" s="48"/>
    </row>
    <row r="53" spans="1:21" ht="30.75" customHeight="1" thickBot="1" x14ac:dyDescent="0.25">
      <c r="A53" s="48"/>
      <c r="B53" s="1201" t="s">
        <v>19</v>
      </c>
      <c r="C53" s="1202"/>
      <c r="D53" s="67"/>
      <c r="E53" s="1203" t="s">
        <v>20</v>
      </c>
      <c r="F53" s="1203"/>
      <c r="G53" s="1203"/>
      <c r="H53" s="1203"/>
      <c r="I53" s="1203"/>
      <c r="J53" s="1204"/>
      <c r="K53" s="68">
        <v>-1112</v>
      </c>
      <c r="L53" s="69">
        <v>-798</v>
      </c>
      <c r="M53" s="69">
        <v>-612</v>
      </c>
      <c r="N53" s="69">
        <v>-349</v>
      </c>
      <c r="O53" s="70">
        <v>-29</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205" t="s">
        <v>24</v>
      </c>
      <c r="C58" s="1206"/>
      <c r="D58" s="1211" t="s">
        <v>25</v>
      </c>
      <c r="E58" s="1212"/>
      <c r="F58" s="1212"/>
      <c r="G58" s="1212"/>
      <c r="H58" s="1212"/>
      <c r="I58" s="1212"/>
      <c r="J58" s="1213"/>
      <c r="K58" s="83"/>
      <c r="L58" s="84"/>
      <c r="M58" s="84"/>
      <c r="N58" s="84"/>
      <c r="O58" s="85"/>
    </row>
    <row r="59" spans="1:21" ht="31.5" customHeight="1" x14ac:dyDescent="0.2">
      <c r="B59" s="1207"/>
      <c r="C59" s="1208"/>
      <c r="D59" s="1214" t="s">
        <v>26</v>
      </c>
      <c r="E59" s="1215"/>
      <c r="F59" s="1215"/>
      <c r="G59" s="1215"/>
      <c r="H59" s="1215"/>
      <c r="I59" s="1215"/>
      <c r="J59" s="1216"/>
      <c r="K59" s="86"/>
      <c r="L59" s="87"/>
      <c r="M59" s="87"/>
      <c r="N59" s="87"/>
      <c r="O59" s="88"/>
    </row>
    <row r="60" spans="1:21" ht="31.5" customHeight="1" thickBot="1" x14ac:dyDescent="0.25">
      <c r="B60" s="1209"/>
      <c r="C60" s="1210"/>
      <c r="D60" s="1217" t="s">
        <v>27</v>
      </c>
      <c r="E60" s="1218"/>
      <c r="F60" s="1218"/>
      <c r="G60" s="1218"/>
      <c r="H60" s="1218"/>
      <c r="I60" s="1218"/>
      <c r="J60" s="1219"/>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8NmTWHENu5qaNqS2HOmqjotsGZUfd7pfzh5Uvf+Io2neoxcXatUGl/2ot5Ih/asyI2PhSzZlxCoa5XiHi6TSQ==" saltValue="SWGZfB+DAbfQO6gtlLfvw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54296875" style="96" customWidth="1"/>
    <col min="2" max="3" width="12.54296875" style="96" customWidth="1"/>
    <col min="4" max="4" width="11.54296875" style="96" customWidth="1"/>
    <col min="5" max="8" width="10.453125" style="96" customWidth="1"/>
    <col min="9" max="13" width="16.453125" style="96" customWidth="1"/>
    <col min="14" max="19" width="12.5429687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220" t="s">
        <v>30</v>
      </c>
      <c r="C41" s="1221"/>
      <c r="D41" s="105"/>
      <c r="E41" s="1226" t="s">
        <v>31</v>
      </c>
      <c r="F41" s="1226"/>
      <c r="G41" s="1226"/>
      <c r="H41" s="1227"/>
      <c r="I41" s="355">
        <v>50002</v>
      </c>
      <c r="J41" s="356">
        <v>47459</v>
      </c>
      <c r="K41" s="356">
        <v>46779</v>
      </c>
      <c r="L41" s="356">
        <v>49644</v>
      </c>
      <c r="M41" s="357">
        <v>52875</v>
      </c>
    </row>
    <row r="42" spans="2:13" ht="27.75" customHeight="1" x14ac:dyDescent="0.2">
      <c r="B42" s="1222"/>
      <c r="C42" s="1223"/>
      <c r="D42" s="106"/>
      <c r="E42" s="1228" t="s">
        <v>32</v>
      </c>
      <c r="F42" s="1228"/>
      <c r="G42" s="1228"/>
      <c r="H42" s="1229"/>
      <c r="I42" s="358">
        <v>1612</v>
      </c>
      <c r="J42" s="359">
        <v>1410</v>
      </c>
      <c r="K42" s="359">
        <v>609</v>
      </c>
      <c r="L42" s="359">
        <v>1328</v>
      </c>
      <c r="M42" s="360">
        <v>984</v>
      </c>
    </row>
    <row r="43" spans="2:13" ht="27.75" customHeight="1" x14ac:dyDescent="0.2">
      <c r="B43" s="1222"/>
      <c r="C43" s="1223"/>
      <c r="D43" s="106"/>
      <c r="E43" s="1228" t="s">
        <v>33</v>
      </c>
      <c r="F43" s="1228"/>
      <c r="G43" s="1228"/>
      <c r="H43" s="1229"/>
      <c r="I43" s="358">
        <v>11204</v>
      </c>
      <c r="J43" s="359">
        <v>9484</v>
      </c>
      <c r="K43" s="359">
        <v>8514</v>
      </c>
      <c r="L43" s="359">
        <v>8247</v>
      </c>
      <c r="M43" s="360">
        <v>8163</v>
      </c>
    </row>
    <row r="44" spans="2:13" ht="27.75" customHeight="1" x14ac:dyDescent="0.2">
      <c r="B44" s="1222"/>
      <c r="C44" s="1223"/>
      <c r="D44" s="106"/>
      <c r="E44" s="1228" t="s">
        <v>34</v>
      </c>
      <c r="F44" s="1228"/>
      <c r="G44" s="1228"/>
      <c r="H44" s="1229"/>
      <c r="I44" s="358" t="s">
        <v>486</v>
      </c>
      <c r="J44" s="359" t="s">
        <v>486</v>
      </c>
      <c r="K44" s="359" t="s">
        <v>486</v>
      </c>
      <c r="L44" s="359" t="s">
        <v>486</v>
      </c>
      <c r="M44" s="360" t="s">
        <v>486</v>
      </c>
    </row>
    <row r="45" spans="2:13" ht="27.75" customHeight="1" x14ac:dyDescent="0.2">
      <c r="B45" s="1222"/>
      <c r="C45" s="1223"/>
      <c r="D45" s="106"/>
      <c r="E45" s="1228" t="s">
        <v>35</v>
      </c>
      <c r="F45" s="1228"/>
      <c r="G45" s="1228"/>
      <c r="H45" s="1229"/>
      <c r="I45" s="358">
        <v>9840</v>
      </c>
      <c r="J45" s="359">
        <v>10156</v>
      </c>
      <c r="K45" s="359">
        <v>10288</v>
      </c>
      <c r="L45" s="359">
        <v>10329</v>
      </c>
      <c r="M45" s="360">
        <v>10814</v>
      </c>
    </row>
    <row r="46" spans="2:13" ht="27.75" customHeight="1" x14ac:dyDescent="0.2">
      <c r="B46" s="1222"/>
      <c r="C46" s="1223"/>
      <c r="D46" s="107"/>
      <c r="E46" s="1228" t="s">
        <v>36</v>
      </c>
      <c r="F46" s="1228"/>
      <c r="G46" s="1228"/>
      <c r="H46" s="1229"/>
      <c r="I46" s="358">
        <v>62</v>
      </c>
      <c r="J46" s="359">
        <v>63</v>
      </c>
      <c r="K46" s="359" t="s">
        <v>486</v>
      </c>
      <c r="L46" s="359" t="s">
        <v>486</v>
      </c>
      <c r="M46" s="360" t="s">
        <v>486</v>
      </c>
    </row>
    <row r="47" spans="2:13" ht="27.75" customHeight="1" x14ac:dyDescent="0.2">
      <c r="B47" s="1222"/>
      <c r="C47" s="1223"/>
      <c r="D47" s="108"/>
      <c r="E47" s="1230" t="s">
        <v>37</v>
      </c>
      <c r="F47" s="1231"/>
      <c r="G47" s="1231"/>
      <c r="H47" s="1232"/>
      <c r="I47" s="358" t="s">
        <v>486</v>
      </c>
      <c r="J47" s="359" t="s">
        <v>486</v>
      </c>
      <c r="K47" s="359" t="s">
        <v>486</v>
      </c>
      <c r="L47" s="359" t="s">
        <v>486</v>
      </c>
      <c r="M47" s="360" t="s">
        <v>486</v>
      </c>
    </row>
    <row r="48" spans="2:13" ht="27.75" customHeight="1" x14ac:dyDescent="0.2">
      <c r="B48" s="1222"/>
      <c r="C48" s="1223"/>
      <c r="D48" s="106"/>
      <c r="E48" s="1228" t="s">
        <v>38</v>
      </c>
      <c r="F48" s="1228"/>
      <c r="G48" s="1228"/>
      <c r="H48" s="1229"/>
      <c r="I48" s="358" t="s">
        <v>486</v>
      </c>
      <c r="J48" s="359" t="s">
        <v>486</v>
      </c>
      <c r="K48" s="359" t="s">
        <v>486</v>
      </c>
      <c r="L48" s="359" t="s">
        <v>486</v>
      </c>
      <c r="M48" s="360" t="s">
        <v>486</v>
      </c>
    </row>
    <row r="49" spans="2:13" ht="27.75" customHeight="1" x14ac:dyDescent="0.2">
      <c r="B49" s="1224"/>
      <c r="C49" s="1225"/>
      <c r="D49" s="106"/>
      <c r="E49" s="1228" t="s">
        <v>39</v>
      </c>
      <c r="F49" s="1228"/>
      <c r="G49" s="1228"/>
      <c r="H49" s="1229"/>
      <c r="I49" s="358" t="s">
        <v>486</v>
      </c>
      <c r="J49" s="359" t="s">
        <v>486</v>
      </c>
      <c r="K49" s="359" t="s">
        <v>486</v>
      </c>
      <c r="L49" s="359" t="s">
        <v>486</v>
      </c>
      <c r="M49" s="360" t="s">
        <v>486</v>
      </c>
    </row>
    <row r="50" spans="2:13" ht="27.75" customHeight="1" x14ac:dyDescent="0.2">
      <c r="B50" s="1233" t="s">
        <v>40</v>
      </c>
      <c r="C50" s="1234"/>
      <c r="D50" s="109"/>
      <c r="E50" s="1228" t="s">
        <v>41</v>
      </c>
      <c r="F50" s="1228"/>
      <c r="G50" s="1228"/>
      <c r="H50" s="1229"/>
      <c r="I50" s="358">
        <v>23660</v>
      </c>
      <c r="J50" s="359">
        <v>23616</v>
      </c>
      <c r="K50" s="359">
        <v>25045</v>
      </c>
      <c r="L50" s="359">
        <v>24451</v>
      </c>
      <c r="M50" s="360">
        <v>20331</v>
      </c>
    </row>
    <row r="51" spans="2:13" ht="27.75" customHeight="1" x14ac:dyDescent="0.2">
      <c r="B51" s="1222"/>
      <c r="C51" s="1223"/>
      <c r="D51" s="106"/>
      <c r="E51" s="1228" t="s">
        <v>42</v>
      </c>
      <c r="F51" s="1228"/>
      <c r="G51" s="1228"/>
      <c r="H51" s="1229"/>
      <c r="I51" s="358">
        <v>19360</v>
      </c>
      <c r="J51" s="359">
        <v>18560</v>
      </c>
      <c r="K51" s="359">
        <v>17348</v>
      </c>
      <c r="L51" s="359">
        <v>18399</v>
      </c>
      <c r="M51" s="360">
        <v>17592</v>
      </c>
    </row>
    <row r="52" spans="2:13" ht="27.75" customHeight="1" x14ac:dyDescent="0.2">
      <c r="B52" s="1224"/>
      <c r="C52" s="1225"/>
      <c r="D52" s="106"/>
      <c r="E52" s="1228" t="s">
        <v>43</v>
      </c>
      <c r="F52" s="1228"/>
      <c r="G52" s="1228"/>
      <c r="H52" s="1229"/>
      <c r="I52" s="358">
        <v>54572</v>
      </c>
      <c r="J52" s="359">
        <v>52498</v>
      </c>
      <c r="K52" s="359">
        <v>51383</v>
      </c>
      <c r="L52" s="359">
        <v>50380</v>
      </c>
      <c r="M52" s="360">
        <v>50299</v>
      </c>
    </row>
    <row r="53" spans="2:13" ht="27.75" customHeight="1" thickBot="1" x14ac:dyDescent="0.25">
      <c r="B53" s="1235" t="s">
        <v>19</v>
      </c>
      <c r="C53" s="1236"/>
      <c r="D53" s="110"/>
      <c r="E53" s="1237" t="s">
        <v>44</v>
      </c>
      <c r="F53" s="1237"/>
      <c r="G53" s="1237"/>
      <c r="H53" s="1238"/>
      <c r="I53" s="361">
        <v>-24872</v>
      </c>
      <c r="J53" s="362">
        <v>-26102</v>
      </c>
      <c r="K53" s="362">
        <v>-27586</v>
      </c>
      <c r="L53" s="362">
        <v>-23684</v>
      </c>
      <c r="M53" s="363">
        <v>-15386</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B/T6NJqdx1hZJNKxcXUYIavI/QSbU1t/ocxvyrUhqXVBLVq8Z0YYsyxla7QgfPo5hzSYSFkPfGEUMf9AZCE/wQ==" saltValue="lPfH8xI9UoaSvRkG8dhb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453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526</v>
      </c>
      <c r="G54" s="119" t="s">
        <v>527</v>
      </c>
      <c r="H54" s="120" t="s">
        <v>528</v>
      </c>
    </row>
    <row r="55" spans="2:8" ht="52.5" customHeight="1" x14ac:dyDescent="0.2">
      <c r="B55" s="121"/>
      <c r="C55" s="1247" t="s">
        <v>46</v>
      </c>
      <c r="D55" s="1247"/>
      <c r="E55" s="1248"/>
      <c r="F55" s="122">
        <v>7669</v>
      </c>
      <c r="G55" s="122">
        <v>7943</v>
      </c>
      <c r="H55" s="123">
        <v>7936</v>
      </c>
    </row>
    <row r="56" spans="2:8" ht="52.5" customHeight="1" x14ac:dyDescent="0.2">
      <c r="B56" s="124"/>
      <c r="C56" s="1249" t="s">
        <v>47</v>
      </c>
      <c r="D56" s="1249"/>
      <c r="E56" s="1250"/>
      <c r="F56" s="125" t="s">
        <v>486</v>
      </c>
      <c r="G56" s="125" t="s">
        <v>486</v>
      </c>
      <c r="H56" s="126" t="s">
        <v>486</v>
      </c>
    </row>
    <row r="57" spans="2:8" ht="53.25" customHeight="1" x14ac:dyDescent="0.2">
      <c r="B57" s="124"/>
      <c r="C57" s="1251" t="s">
        <v>48</v>
      </c>
      <c r="D57" s="1251"/>
      <c r="E57" s="1252"/>
      <c r="F57" s="127">
        <v>16369</v>
      </c>
      <c r="G57" s="127">
        <v>15508</v>
      </c>
      <c r="H57" s="128">
        <v>11325</v>
      </c>
    </row>
    <row r="58" spans="2:8" ht="45.75" customHeight="1" x14ac:dyDescent="0.2">
      <c r="B58" s="129"/>
      <c r="C58" s="1239" t="s">
        <v>558</v>
      </c>
      <c r="D58" s="1240"/>
      <c r="E58" s="1241"/>
      <c r="F58" s="130">
        <v>3400</v>
      </c>
      <c r="G58" s="130">
        <v>3600</v>
      </c>
      <c r="H58" s="131">
        <v>3800</v>
      </c>
    </row>
    <row r="59" spans="2:8" ht="45.75" customHeight="1" x14ac:dyDescent="0.2">
      <c r="B59" s="129"/>
      <c r="C59" s="1239" t="s">
        <v>559</v>
      </c>
      <c r="D59" s="1240"/>
      <c r="E59" s="1241"/>
      <c r="F59" s="130">
        <v>3676</v>
      </c>
      <c r="G59" s="130">
        <v>3176</v>
      </c>
      <c r="H59" s="131">
        <v>2976</v>
      </c>
    </row>
    <row r="60" spans="2:8" ht="45.75" customHeight="1" x14ac:dyDescent="0.2">
      <c r="B60" s="129"/>
      <c r="C60" s="1239" t="s">
        <v>560</v>
      </c>
      <c r="D60" s="1240"/>
      <c r="E60" s="1241"/>
      <c r="F60" s="130">
        <v>2919</v>
      </c>
      <c r="G60" s="130">
        <v>2869</v>
      </c>
      <c r="H60" s="131">
        <v>2670</v>
      </c>
    </row>
    <row r="61" spans="2:8" ht="45.75" customHeight="1" x14ac:dyDescent="0.2">
      <c r="B61" s="129"/>
      <c r="C61" s="1239" t="s">
        <v>561</v>
      </c>
      <c r="D61" s="1240"/>
      <c r="E61" s="1241"/>
      <c r="F61" s="130">
        <v>1012</v>
      </c>
      <c r="G61" s="130">
        <v>990</v>
      </c>
      <c r="H61" s="131">
        <v>971</v>
      </c>
    </row>
    <row r="62" spans="2:8" ht="45.75" customHeight="1" thickBot="1" x14ac:dyDescent="0.25">
      <c r="B62" s="132"/>
      <c r="C62" s="1242" t="s">
        <v>562</v>
      </c>
      <c r="D62" s="1243"/>
      <c r="E62" s="1244"/>
      <c r="F62" s="133">
        <v>787</v>
      </c>
      <c r="G62" s="133">
        <v>765</v>
      </c>
      <c r="H62" s="134">
        <v>729</v>
      </c>
    </row>
    <row r="63" spans="2:8" ht="52.5" customHeight="1" thickBot="1" x14ac:dyDescent="0.25">
      <c r="B63" s="135"/>
      <c r="C63" s="1245" t="s">
        <v>49</v>
      </c>
      <c r="D63" s="1245"/>
      <c r="E63" s="1246"/>
      <c r="F63" s="136">
        <v>24038</v>
      </c>
      <c r="G63" s="136">
        <v>23451</v>
      </c>
      <c r="H63" s="137">
        <v>19261</v>
      </c>
    </row>
    <row r="64" spans="2:8" ht="13" x14ac:dyDescent="0.2"/>
  </sheetData>
  <sheetProtection algorithmName="SHA-512" hashValue="d7SJZ1GXK4izSYKxUQ8IC/H4mczLxdIbMKtzLHBTVqGQczuxfzI1VC4uEbV4jOFRwuR3i0VULADIARgXL1aLVg==" saltValue="Srt3C2HOrXO26gueMTuwK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0"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FA34-3799-4DCF-9940-967645EFA64E}">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453125" style="366" customWidth="1"/>
    <col min="2" max="107" width="2.453125" style="366" customWidth="1"/>
    <col min="108" max="108" width="6.08984375" style="373" customWidth="1"/>
    <col min="109" max="109" width="5.90625" style="372" customWidth="1"/>
    <col min="110" max="16384" width="8.5429687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 x14ac:dyDescent="0.2">
      <c r="DD19" s="366"/>
      <c r="DE19" s="366"/>
    </row>
    <row r="20" spans="1:109" ht="13"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 x14ac:dyDescent="0.2">
      <c r="B23" s="372"/>
    </row>
    <row r="24" spans="1:109" ht="13" x14ac:dyDescent="0.2">
      <c r="B24" s="372"/>
    </row>
    <row r="25" spans="1:109" ht="13" x14ac:dyDescent="0.2">
      <c r="B25" s="372"/>
    </row>
    <row r="26" spans="1:109" ht="13" x14ac:dyDescent="0.2">
      <c r="B26" s="372"/>
    </row>
    <row r="27" spans="1:109" ht="13" x14ac:dyDescent="0.2">
      <c r="B27" s="372"/>
    </row>
    <row r="28" spans="1:109" ht="13" x14ac:dyDescent="0.2">
      <c r="B28" s="372"/>
    </row>
    <row r="29" spans="1:109" ht="13" x14ac:dyDescent="0.2">
      <c r="B29" s="372"/>
    </row>
    <row r="30" spans="1:109" ht="13" x14ac:dyDescent="0.2">
      <c r="B30" s="372"/>
    </row>
    <row r="31" spans="1:109" ht="13" x14ac:dyDescent="0.2">
      <c r="B31" s="372"/>
    </row>
    <row r="32" spans="1:109" ht="13" x14ac:dyDescent="0.2">
      <c r="B32" s="372"/>
    </row>
    <row r="33" spans="2:109" ht="13" x14ac:dyDescent="0.2">
      <c r="B33" s="372"/>
    </row>
    <row r="34" spans="2:109" ht="13" x14ac:dyDescent="0.2">
      <c r="B34" s="372"/>
    </row>
    <row r="35" spans="2:109" ht="13" x14ac:dyDescent="0.2">
      <c r="B35" s="372"/>
    </row>
    <row r="36" spans="2:109" ht="13" x14ac:dyDescent="0.2">
      <c r="B36" s="372"/>
    </row>
    <row r="37" spans="2:109" ht="13" x14ac:dyDescent="0.2">
      <c r="B37" s="372"/>
    </row>
    <row r="38" spans="2:109" ht="13" x14ac:dyDescent="0.2">
      <c r="B38" s="372"/>
    </row>
    <row r="39" spans="2:109" ht="13"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 x14ac:dyDescent="0.2">
      <c r="B40" s="377"/>
      <c r="DD40" s="377"/>
      <c r="DE40" s="366"/>
    </row>
    <row r="41" spans="2:109" ht="16.5" x14ac:dyDescent="0.2">
      <c r="B41" s="378" t="s">
        <v>563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 x14ac:dyDescent="0.2">
      <c r="B42" s="372"/>
      <c r="G42" s="379"/>
      <c r="I42" s="380"/>
      <c r="J42" s="380"/>
      <c r="K42" s="380"/>
      <c r="AM42" s="379"/>
      <c r="AN42" s="379" t="s">
        <v>564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75" t="s">
        <v>565</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ht="13" x14ac:dyDescent="0.2">
      <c r="B44" s="372"/>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ht="13" x14ac:dyDescent="0.2">
      <c r="B45" s="372"/>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ht="13" x14ac:dyDescent="0.2">
      <c r="B46" s="372"/>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ht="13" x14ac:dyDescent="0.2">
      <c r="B47" s="372"/>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ht="13"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 x14ac:dyDescent="0.2">
      <c r="B49" s="372"/>
      <c r="AN49" s="366" t="s">
        <v>566</v>
      </c>
    </row>
    <row r="50" spans="1:109" ht="13"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524</v>
      </c>
      <c r="BQ50" s="1258"/>
      <c r="BR50" s="1258"/>
      <c r="BS50" s="1258"/>
      <c r="BT50" s="1258"/>
      <c r="BU50" s="1258"/>
      <c r="BV50" s="1258"/>
      <c r="BW50" s="1258"/>
      <c r="BX50" s="1258" t="s">
        <v>525</v>
      </c>
      <c r="BY50" s="1258"/>
      <c r="BZ50" s="1258"/>
      <c r="CA50" s="1258"/>
      <c r="CB50" s="1258"/>
      <c r="CC50" s="1258"/>
      <c r="CD50" s="1258"/>
      <c r="CE50" s="1258"/>
      <c r="CF50" s="1258" t="s">
        <v>526</v>
      </c>
      <c r="CG50" s="1258"/>
      <c r="CH50" s="1258"/>
      <c r="CI50" s="1258"/>
      <c r="CJ50" s="1258"/>
      <c r="CK50" s="1258"/>
      <c r="CL50" s="1258"/>
      <c r="CM50" s="1258"/>
      <c r="CN50" s="1258" t="s">
        <v>527</v>
      </c>
      <c r="CO50" s="1258"/>
      <c r="CP50" s="1258"/>
      <c r="CQ50" s="1258"/>
      <c r="CR50" s="1258"/>
      <c r="CS50" s="1258"/>
      <c r="CT50" s="1258"/>
      <c r="CU50" s="1258"/>
      <c r="CV50" s="1258" t="s">
        <v>528</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567</v>
      </c>
      <c r="AO51" s="1256"/>
      <c r="AP51" s="1256"/>
      <c r="AQ51" s="1256"/>
      <c r="AR51" s="1256"/>
      <c r="AS51" s="1256"/>
      <c r="AT51" s="1256"/>
      <c r="AU51" s="1256"/>
      <c r="AV51" s="1256"/>
      <c r="AW51" s="1256"/>
      <c r="AX51" s="1256"/>
      <c r="AY51" s="1256"/>
      <c r="AZ51" s="1256"/>
      <c r="BA51" s="1256"/>
      <c r="BB51" s="1256" t="s">
        <v>568</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ht="13"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569</v>
      </c>
      <c r="BC53" s="1256"/>
      <c r="BD53" s="1256"/>
      <c r="BE53" s="1256"/>
      <c r="BF53" s="1256"/>
      <c r="BG53" s="1256"/>
      <c r="BH53" s="1256"/>
      <c r="BI53" s="1256"/>
      <c r="BJ53" s="1256"/>
      <c r="BK53" s="1256"/>
      <c r="BL53" s="1256"/>
      <c r="BM53" s="1256"/>
      <c r="BN53" s="1256"/>
      <c r="BO53" s="1256"/>
      <c r="BP53" s="1253">
        <v>70.5</v>
      </c>
      <c r="BQ53" s="1253"/>
      <c r="BR53" s="1253"/>
      <c r="BS53" s="1253"/>
      <c r="BT53" s="1253"/>
      <c r="BU53" s="1253"/>
      <c r="BV53" s="1253"/>
      <c r="BW53" s="1253"/>
      <c r="BX53" s="1253">
        <v>71.5</v>
      </c>
      <c r="BY53" s="1253"/>
      <c r="BZ53" s="1253"/>
      <c r="CA53" s="1253"/>
      <c r="CB53" s="1253"/>
      <c r="CC53" s="1253"/>
      <c r="CD53" s="1253"/>
      <c r="CE53" s="1253"/>
      <c r="CF53" s="1253">
        <v>72.599999999999994</v>
      </c>
      <c r="CG53" s="1253"/>
      <c r="CH53" s="1253"/>
      <c r="CI53" s="1253"/>
      <c r="CJ53" s="1253"/>
      <c r="CK53" s="1253"/>
      <c r="CL53" s="1253"/>
      <c r="CM53" s="1253"/>
      <c r="CN53" s="1253">
        <v>73.8</v>
      </c>
      <c r="CO53" s="1253"/>
      <c r="CP53" s="1253"/>
      <c r="CQ53" s="1253"/>
      <c r="CR53" s="1253"/>
      <c r="CS53" s="1253"/>
      <c r="CT53" s="1253"/>
      <c r="CU53" s="1253"/>
      <c r="CV53" s="1253">
        <v>68.400000000000006</v>
      </c>
      <c r="CW53" s="1253"/>
      <c r="CX53" s="1253"/>
      <c r="CY53" s="1253"/>
      <c r="CZ53" s="1253"/>
      <c r="DA53" s="1253"/>
      <c r="DB53" s="1253"/>
      <c r="DC53" s="1253"/>
    </row>
    <row r="54" spans="1:109" ht="13"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 x14ac:dyDescent="0.2">
      <c r="A55" s="380"/>
      <c r="B55" s="372"/>
      <c r="G55" s="1259"/>
      <c r="H55" s="1259"/>
      <c r="I55" s="1259"/>
      <c r="J55" s="1259"/>
      <c r="K55" s="1260"/>
      <c r="L55" s="1260"/>
      <c r="M55" s="1260"/>
      <c r="N55" s="1260"/>
      <c r="AN55" s="1258" t="s">
        <v>570</v>
      </c>
      <c r="AO55" s="1258"/>
      <c r="AP55" s="1258"/>
      <c r="AQ55" s="1258"/>
      <c r="AR55" s="1258"/>
      <c r="AS55" s="1258"/>
      <c r="AT55" s="1258"/>
      <c r="AU55" s="1258"/>
      <c r="AV55" s="1258"/>
      <c r="AW55" s="1258"/>
      <c r="AX55" s="1258"/>
      <c r="AY55" s="1258"/>
      <c r="AZ55" s="1258"/>
      <c r="BA55" s="1258"/>
      <c r="BB55" s="1256" t="s">
        <v>568</v>
      </c>
      <c r="BC55" s="1256"/>
      <c r="BD55" s="1256"/>
      <c r="BE55" s="1256"/>
      <c r="BF55" s="1256"/>
      <c r="BG55" s="1256"/>
      <c r="BH55" s="1256"/>
      <c r="BI55" s="1256"/>
      <c r="BJ55" s="1256"/>
      <c r="BK55" s="1256"/>
      <c r="BL55" s="1256"/>
      <c r="BM55" s="1256"/>
      <c r="BN55" s="1256"/>
      <c r="BO55" s="1256"/>
      <c r="BP55" s="1253">
        <v>19</v>
      </c>
      <c r="BQ55" s="1253"/>
      <c r="BR55" s="1253"/>
      <c r="BS55" s="1253"/>
      <c r="BT55" s="1253"/>
      <c r="BU55" s="1253"/>
      <c r="BV55" s="1253"/>
      <c r="BW55" s="1253"/>
      <c r="BX55" s="1253">
        <v>18</v>
      </c>
      <c r="BY55" s="1253"/>
      <c r="BZ55" s="1253"/>
      <c r="CA55" s="1253"/>
      <c r="CB55" s="1253"/>
      <c r="CC55" s="1253"/>
      <c r="CD55" s="1253"/>
      <c r="CE55" s="1253"/>
      <c r="CF55" s="1253">
        <v>13.1</v>
      </c>
      <c r="CG55" s="1253"/>
      <c r="CH55" s="1253"/>
      <c r="CI55" s="1253"/>
      <c r="CJ55" s="1253"/>
      <c r="CK55" s="1253"/>
      <c r="CL55" s="1253"/>
      <c r="CM55" s="1253"/>
      <c r="CN55" s="1253">
        <v>10.9</v>
      </c>
      <c r="CO55" s="1253"/>
      <c r="CP55" s="1253"/>
      <c r="CQ55" s="1253"/>
      <c r="CR55" s="1253"/>
      <c r="CS55" s="1253"/>
      <c r="CT55" s="1253"/>
      <c r="CU55" s="1253"/>
      <c r="CV55" s="1253">
        <v>13.6</v>
      </c>
      <c r="CW55" s="1253"/>
      <c r="CX55" s="1253"/>
      <c r="CY55" s="1253"/>
      <c r="CZ55" s="1253"/>
      <c r="DA55" s="1253"/>
      <c r="DB55" s="1253"/>
      <c r="DC55" s="1253"/>
    </row>
    <row r="56" spans="1:109" ht="13"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569</v>
      </c>
      <c r="BC57" s="1256"/>
      <c r="BD57" s="1256"/>
      <c r="BE57" s="1256"/>
      <c r="BF57" s="1256"/>
      <c r="BG57" s="1256"/>
      <c r="BH57" s="1256"/>
      <c r="BI57" s="1256"/>
      <c r="BJ57" s="1256"/>
      <c r="BK57" s="1256"/>
      <c r="BL57" s="1256"/>
      <c r="BM57" s="1256"/>
      <c r="BN57" s="1256"/>
      <c r="BO57" s="1256"/>
      <c r="BP57" s="1253">
        <v>60.9</v>
      </c>
      <c r="BQ57" s="1253"/>
      <c r="BR57" s="1253"/>
      <c r="BS57" s="1253"/>
      <c r="BT57" s="1253"/>
      <c r="BU57" s="1253"/>
      <c r="BV57" s="1253"/>
      <c r="BW57" s="1253"/>
      <c r="BX57" s="1253">
        <v>61.9</v>
      </c>
      <c r="BY57" s="1253"/>
      <c r="BZ57" s="1253"/>
      <c r="CA57" s="1253"/>
      <c r="CB57" s="1253"/>
      <c r="CC57" s="1253"/>
      <c r="CD57" s="1253"/>
      <c r="CE57" s="1253"/>
      <c r="CF57" s="1253">
        <v>62.5</v>
      </c>
      <c r="CG57" s="1253"/>
      <c r="CH57" s="1253"/>
      <c r="CI57" s="1253"/>
      <c r="CJ57" s="1253"/>
      <c r="CK57" s="1253"/>
      <c r="CL57" s="1253"/>
      <c r="CM57" s="1253"/>
      <c r="CN57" s="1253">
        <v>63.5</v>
      </c>
      <c r="CO57" s="1253"/>
      <c r="CP57" s="1253"/>
      <c r="CQ57" s="1253"/>
      <c r="CR57" s="1253"/>
      <c r="CS57" s="1253"/>
      <c r="CT57" s="1253"/>
      <c r="CU57" s="1253"/>
      <c r="CV57" s="1253">
        <v>63.8</v>
      </c>
      <c r="CW57" s="1253"/>
      <c r="CX57" s="1253"/>
      <c r="CY57" s="1253"/>
      <c r="CZ57" s="1253"/>
      <c r="DA57" s="1253"/>
      <c r="DB57" s="1253"/>
      <c r="DC57" s="1253"/>
      <c r="DD57" s="385"/>
      <c r="DE57" s="384"/>
    </row>
    <row r="58" spans="1:109" s="380" customFormat="1" ht="13"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5" x14ac:dyDescent="0.2">
      <c r="B63" s="391" t="s">
        <v>571</v>
      </c>
    </row>
    <row r="64" spans="1:109" ht="13" x14ac:dyDescent="0.2">
      <c r="B64" s="372"/>
      <c r="G64" s="379"/>
      <c r="I64" s="392"/>
      <c r="J64" s="392"/>
      <c r="K64" s="392"/>
      <c r="L64" s="392"/>
      <c r="M64" s="392"/>
      <c r="N64" s="393"/>
      <c r="AM64" s="379"/>
      <c r="AN64" s="379" t="s">
        <v>564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 x14ac:dyDescent="0.2">
      <c r="B65" s="372"/>
      <c r="AN65" s="1265" t="s">
        <v>572</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 x14ac:dyDescent="0.2">
      <c r="B71" s="372"/>
      <c r="G71" s="397"/>
      <c r="I71" s="398"/>
      <c r="J71" s="395"/>
      <c r="K71" s="395"/>
      <c r="L71" s="396"/>
      <c r="M71" s="395"/>
      <c r="N71" s="396"/>
      <c r="AM71" s="397"/>
      <c r="AN71" s="366" t="s">
        <v>566</v>
      </c>
    </row>
    <row r="72" spans="2:107" ht="13"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524</v>
      </c>
      <c r="BQ72" s="1258"/>
      <c r="BR72" s="1258"/>
      <c r="BS72" s="1258"/>
      <c r="BT72" s="1258"/>
      <c r="BU72" s="1258"/>
      <c r="BV72" s="1258"/>
      <c r="BW72" s="1258"/>
      <c r="BX72" s="1258" t="s">
        <v>525</v>
      </c>
      <c r="BY72" s="1258"/>
      <c r="BZ72" s="1258"/>
      <c r="CA72" s="1258"/>
      <c r="CB72" s="1258"/>
      <c r="CC72" s="1258"/>
      <c r="CD72" s="1258"/>
      <c r="CE72" s="1258"/>
      <c r="CF72" s="1258" t="s">
        <v>526</v>
      </c>
      <c r="CG72" s="1258"/>
      <c r="CH72" s="1258"/>
      <c r="CI72" s="1258"/>
      <c r="CJ72" s="1258"/>
      <c r="CK72" s="1258"/>
      <c r="CL72" s="1258"/>
      <c r="CM72" s="1258"/>
      <c r="CN72" s="1258" t="s">
        <v>527</v>
      </c>
      <c r="CO72" s="1258"/>
      <c r="CP72" s="1258"/>
      <c r="CQ72" s="1258"/>
      <c r="CR72" s="1258"/>
      <c r="CS72" s="1258"/>
      <c r="CT72" s="1258"/>
      <c r="CU72" s="1258"/>
      <c r="CV72" s="1258" t="s">
        <v>528</v>
      </c>
      <c r="CW72" s="1258"/>
      <c r="CX72" s="1258"/>
      <c r="CY72" s="1258"/>
      <c r="CZ72" s="1258"/>
      <c r="DA72" s="1258"/>
      <c r="DB72" s="1258"/>
      <c r="DC72" s="1258"/>
    </row>
    <row r="73" spans="2:107" ht="13" x14ac:dyDescent="0.2">
      <c r="B73" s="372"/>
      <c r="G73" s="1261"/>
      <c r="H73" s="1261"/>
      <c r="I73" s="1261"/>
      <c r="J73" s="1261"/>
      <c r="K73" s="1257"/>
      <c r="L73" s="1257"/>
      <c r="M73" s="1257"/>
      <c r="N73" s="1257"/>
      <c r="AM73" s="381"/>
      <c r="AN73" s="1256" t="s">
        <v>567</v>
      </c>
      <c r="AO73" s="1256"/>
      <c r="AP73" s="1256"/>
      <c r="AQ73" s="1256"/>
      <c r="AR73" s="1256"/>
      <c r="AS73" s="1256"/>
      <c r="AT73" s="1256"/>
      <c r="AU73" s="1256"/>
      <c r="AV73" s="1256"/>
      <c r="AW73" s="1256"/>
      <c r="AX73" s="1256"/>
      <c r="AY73" s="1256"/>
      <c r="AZ73" s="1256"/>
      <c r="BA73" s="1256"/>
      <c r="BB73" s="1256" t="s">
        <v>568</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ht="13"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573</v>
      </c>
      <c r="BC75" s="1256"/>
      <c r="BD75" s="1256"/>
      <c r="BE75" s="1256"/>
      <c r="BF75" s="1256"/>
      <c r="BG75" s="1256"/>
      <c r="BH75" s="1256"/>
      <c r="BI75" s="1256"/>
      <c r="BJ75" s="1256"/>
      <c r="BK75" s="1256"/>
      <c r="BL75" s="1256"/>
      <c r="BM75" s="1256"/>
      <c r="BN75" s="1256"/>
      <c r="BO75" s="1256"/>
      <c r="BP75" s="1253">
        <v>-3.1</v>
      </c>
      <c r="BQ75" s="1253"/>
      <c r="BR75" s="1253"/>
      <c r="BS75" s="1253"/>
      <c r="BT75" s="1253"/>
      <c r="BU75" s="1253"/>
      <c r="BV75" s="1253"/>
      <c r="BW75" s="1253"/>
      <c r="BX75" s="1253">
        <v>-2.2999999999999998</v>
      </c>
      <c r="BY75" s="1253"/>
      <c r="BZ75" s="1253"/>
      <c r="CA75" s="1253"/>
      <c r="CB75" s="1253"/>
      <c r="CC75" s="1253"/>
      <c r="CD75" s="1253"/>
      <c r="CE75" s="1253"/>
      <c r="CF75" s="1253">
        <v>-1.7</v>
      </c>
      <c r="CG75" s="1253"/>
      <c r="CH75" s="1253"/>
      <c r="CI75" s="1253"/>
      <c r="CJ75" s="1253"/>
      <c r="CK75" s="1253"/>
      <c r="CL75" s="1253"/>
      <c r="CM75" s="1253"/>
      <c r="CN75" s="1253">
        <v>-1.1000000000000001</v>
      </c>
      <c r="CO75" s="1253"/>
      <c r="CP75" s="1253"/>
      <c r="CQ75" s="1253"/>
      <c r="CR75" s="1253"/>
      <c r="CS75" s="1253"/>
      <c r="CT75" s="1253"/>
      <c r="CU75" s="1253"/>
      <c r="CV75" s="1253">
        <v>-0.6</v>
      </c>
      <c r="CW75" s="1253"/>
      <c r="CX75" s="1253"/>
      <c r="CY75" s="1253"/>
      <c r="CZ75" s="1253"/>
      <c r="DA75" s="1253"/>
      <c r="DB75" s="1253"/>
      <c r="DC75" s="1253"/>
    </row>
    <row r="76" spans="2:107" ht="13"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 x14ac:dyDescent="0.2">
      <c r="B77" s="372"/>
      <c r="G77" s="1259"/>
      <c r="H77" s="1259"/>
      <c r="I77" s="1259"/>
      <c r="J77" s="1259"/>
      <c r="K77" s="1257"/>
      <c r="L77" s="1257"/>
      <c r="M77" s="1257"/>
      <c r="N77" s="1257"/>
      <c r="AN77" s="1258" t="s">
        <v>570</v>
      </c>
      <c r="AO77" s="1258"/>
      <c r="AP77" s="1258"/>
      <c r="AQ77" s="1258"/>
      <c r="AR77" s="1258"/>
      <c r="AS77" s="1258"/>
      <c r="AT77" s="1258"/>
      <c r="AU77" s="1258"/>
      <c r="AV77" s="1258"/>
      <c r="AW77" s="1258"/>
      <c r="AX77" s="1258"/>
      <c r="AY77" s="1258"/>
      <c r="AZ77" s="1258"/>
      <c r="BA77" s="1258"/>
      <c r="BB77" s="1256" t="s">
        <v>568</v>
      </c>
      <c r="BC77" s="1256"/>
      <c r="BD77" s="1256"/>
      <c r="BE77" s="1256"/>
      <c r="BF77" s="1256"/>
      <c r="BG77" s="1256"/>
      <c r="BH77" s="1256"/>
      <c r="BI77" s="1256"/>
      <c r="BJ77" s="1256"/>
      <c r="BK77" s="1256"/>
      <c r="BL77" s="1256"/>
      <c r="BM77" s="1256"/>
      <c r="BN77" s="1256"/>
      <c r="BO77" s="1256"/>
      <c r="BP77" s="1253">
        <v>19</v>
      </c>
      <c r="BQ77" s="1253"/>
      <c r="BR77" s="1253"/>
      <c r="BS77" s="1253"/>
      <c r="BT77" s="1253"/>
      <c r="BU77" s="1253"/>
      <c r="BV77" s="1253"/>
      <c r="BW77" s="1253"/>
      <c r="BX77" s="1253">
        <v>18</v>
      </c>
      <c r="BY77" s="1253"/>
      <c r="BZ77" s="1253"/>
      <c r="CA77" s="1253"/>
      <c r="CB77" s="1253"/>
      <c r="CC77" s="1253"/>
      <c r="CD77" s="1253"/>
      <c r="CE77" s="1253"/>
      <c r="CF77" s="1253">
        <v>13.1</v>
      </c>
      <c r="CG77" s="1253"/>
      <c r="CH77" s="1253"/>
      <c r="CI77" s="1253"/>
      <c r="CJ77" s="1253"/>
      <c r="CK77" s="1253"/>
      <c r="CL77" s="1253"/>
      <c r="CM77" s="1253"/>
      <c r="CN77" s="1253">
        <v>10.9</v>
      </c>
      <c r="CO77" s="1253"/>
      <c r="CP77" s="1253"/>
      <c r="CQ77" s="1253"/>
      <c r="CR77" s="1253"/>
      <c r="CS77" s="1253"/>
      <c r="CT77" s="1253"/>
      <c r="CU77" s="1253"/>
      <c r="CV77" s="1253">
        <v>13.6</v>
      </c>
      <c r="CW77" s="1253"/>
      <c r="CX77" s="1253"/>
      <c r="CY77" s="1253"/>
      <c r="CZ77" s="1253"/>
      <c r="DA77" s="1253"/>
      <c r="DB77" s="1253"/>
      <c r="DC77" s="1253"/>
    </row>
    <row r="78" spans="2:107" ht="13"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573</v>
      </c>
      <c r="BC79" s="1256"/>
      <c r="BD79" s="1256"/>
      <c r="BE79" s="1256"/>
      <c r="BF79" s="1256"/>
      <c r="BG79" s="1256"/>
      <c r="BH79" s="1256"/>
      <c r="BI79" s="1256"/>
      <c r="BJ79" s="1256"/>
      <c r="BK79" s="1256"/>
      <c r="BL79" s="1256"/>
      <c r="BM79" s="1256"/>
      <c r="BN79" s="1256"/>
      <c r="BO79" s="1256"/>
      <c r="BP79" s="1253">
        <v>3.6</v>
      </c>
      <c r="BQ79" s="1253"/>
      <c r="BR79" s="1253"/>
      <c r="BS79" s="1253"/>
      <c r="BT79" s="1253"/>
      <c r="BU79" s="1253"/>
      <c r="BV79" s="1253"/>
      <c r="BW79" s="1253"/>
      <c r="BX79" s="1253">
        <v>3.5</v>
      </c>
      <c r="BY79" s="1253"/>
      <c r="BZ79" s="1253"/>
      <c r="CA79" s="1253"/>
      <c r="CB79" s="1253"/>
      <c r="CC79" s="1253"/>
      <c r="CD79" s="1253"/>
      <c r="CE79" s="1253"/>
      <c r="CF79" s="1253">
        <v>3.6</v>
      </c>
      <c r="CG79" s="1253"/>
      <c r="CH79" s="1253"/>
      <c r="CI79" s="1253"/>
      <c r="CJ79" s="1253"/>
      <c r="CK79" s="1253"/>
      <c r="CL79" s="1253"/>
      <c r="CM79" s="1253"/>
      <c r="CN79" s="1253">
        <v>4</v>
      </c>
      <c r="CO79" s="1253"/>
      <c r="CP79" s="1253"/>
      <c r="CQ79" s="1253"/>
      <c r="CR79" s="1253"/>
      <c r="CS79" s="1253"/>
      <c r="CT79" s="1253"/>
      <c r="CU79" s="1253"/>
      <c r="CV79" s="1253">
        <v>4.3</v>
      </c>
      <c r="CW79" s="1253"/>
      <c r="CX79" s="1253"/>
      <c r="CY79" s="1253"/>
      <c r="CZ79" s="1253"/>
      <c r="DA79" s="1253"/>
      <c r="DB79" s="1253"/>
      <c r="DC79" s="1253"/>
    </row>
    <row r="80" spans="2:107" ht="13"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 x14ac:dyDescent="0.2">
      <c r="B81" s="372"/>
    </row>
    <row r="82" spans="2:109" ht="16.5"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 x14ac:dyDescent="0.2">
      <c r="DD84" s="366"/>
      <c r="DE84" s="366"/>
    </row>
    <row r="85" spans="2:109" ht="13" x14ac:dyDescent="0.2">
      <c r="DD85" s="366"/>
      <c r="DE85" s="366"/>
    </row>
  </sheetData>
  <sheetProtection algorithmName="SHA-512" hashValue="4ZUmqku2j0sY/mBRXhALhi3l4dPInb+5XUxZPS5008c2RGMA7CjMYpbpMHMkKNh4Zn/xeMmH1VJBMRRe0coecA==" saltValue="r1+GkBGiQL0dnHPUBnqw1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04276-E0D2-4FC8-8DF2-F1BCE77239D3}">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0pWKz0M35Djz7I4SDeX8jj987URuofVbjmdGQ0a3bTJZMNeVMix9h2ROK0i++x9c9p1DbhBRlKIly213zMHXUQ==" saltValue="XWZ4Z1sHwmtoA+rwCqSOT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654CA-16BB-4ECA-9240-C1CA7AEEC0F3}">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hhua1JG8bECP0PBokiqc/F1r38wldxM9u3JartXaol6SlOR6W6Kj/y4Wclyc8zXICQjjCkVY5Raa4VPWmzuEEA==" saltValue="Cg1/u4Qw2kGVuMSkyjNsq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453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28316</v>
      </c>
      <c r="E3" s="156"/>
      <c r="F3" s="157">
        <v>46035</v>
      </c>
      <c r="G3" s="158"/>
      <c r="H3" s="159"/>
    </row>
    <row r="4" spans="1:8" x14ac:dyDescent="0.2">
      <c r="A4" s="160"/>
      <c r="B4" s="161"/>
      <c r="C4" s="162"/>
      <c r="D4" s="163">
        <v>18199</v>
      </c>
      <c r="E4" s="164"/>
      <c r="F4" s="165">
        <v>25158</v>
      </c>
      <c r="G4" s="166"/>
      <c r="H4" s="167"/>
    </row>
    <row r="5" spans="1:8" x14ac:dyDescent="0.2">
      <c r="A5" s="148" t="s">
        <v>518</v>
      </c>
      <c r="B5" s="153"/>
      <c r="C5" s="154"/>
      <c r="D5" s="155">
        <v>31290</v>
      </c>
      <c r="E5" s="156"/>
      <c r="F5" s="157">
        <v>43261</v>
      </c>
      <c r="G5" s="158"/>
      <c r="H5" s="159"/>
    </row>
    <row r="6" spans="1:8" x14ac:dyDescent="0.2">
      <c r="A6" s="160"/>
      <c r="B6" s="161"/>
      <c r="C6" s="162"/>
      <c r="D6" s="163">
        <v>15932</v>
      </c>
      <c r="E6" s="164"/>
      <c r="F6" s="165">
        <v>24721</v>
      </c>
      <c r="G6" s="166"/>
      <c r="H6" s="167"/>
    </row>
    <row r="7" spans="1:8" x14ac:dyDescent="0.2">
      <c r="A7" s="148" t="s">
        <v>519</v>
      </c>
      <c r="B7" s="153"/>
      <c r="C7" s="154"/>
      <c r="D7" s="155">
        <v>45363</v>
      </c>
      <c r="E7" s="156"/>
      <c r="F7" s="157">
        <v>40626</v>
      </c>
      <c r="G7" s="158"/>
      <c r="H7" s="159"/>
    </row>
    <row r="8" spans="1:8" x14ac:dyDescent="0.2">
      <c r="A8" s="160"/>
      <c r="B8" s="161"/>
      <c r="C8" s="162"/>
      <c r="D8" s="163">
        <v>23384</v>
      </c>
      <c r="E8" s="164"/>
      <c r="F8" s="165">
        <v>24279</v>
      </c>
      <c r="G8" s="166"/>
      <c r="H8" s="167"/>
    </row>
    <row r="9" spans="1:8" x14ac:dyDescent="0.2">
      <c r="A9" s="148" t="s">
        <v>520</v>
      </c>
      <c r="B9" s="153"/>
      <c r="C9" s="154"/>
      <c r="D9" s="155">
        <v>65322</v>
      </c>
      <c r="E9" s="156"/>
      <c r="F9" s="157">
        <v>46133</v>
      </c>
      <c r="G9" s="158"/>
      <c r="H9" s="159"/>
    </row>
    <row r="10" spans="1:8" x14ac:dyDescent="0.2">
      <c r="A10" s="160"/>
      <c r="B10" s="161"/>
      <c r="C10" s="162"/>
      <c r="D10" s="163">
        <v>40742</v>
      </c>
      <c r="E10" s="164"/>
      <c r="F10" s="165">
        <v>27280</v>
      </c>
      <c r="G10" s="166"/>
      <c r="H10" s="167"/>
    </row>
    <row r="11" spans="1:8" x14ac:dyDescent="0.2">
      <c r="A11" s="148" t="s">
        <v>521</v>
      </c>
      <c r="B11" s="153"/>
      <c r="C11" s="154"/>
      <c r="D11" s="155">
        <v>65756</v>
      </c>
      <c r="E11" s="156"/>
      <c r="F11" s="157">
        <v>49174</v>
      </c>
      <c r="G11" s="158"/>
      <c r="H11" s="159"/>
    </row>
    <row r="12" spans="1:8" x14ac:dyDescent="0.2">
      <c r="A12" s="160"/>
      <c r="B12" s="161"/>
      <c r="C12" s="168"/>
      <c r="D12" s="163">
        <v>46935</v>
      </c>
      <c r="E12" s="164"/>
      <c r="F12" s="165">
        <v>29896</v>
      </c>
      <c r="G12" s="166"/>
      <c r="H12" s="167"/>
    </row>
    <row r="13" spans="1:8" x14ac:dyDescent="0.2">
      <c r="A13" s="148"/>
      <c r="B13" s="153"/>
      <c r="C13" s="169"/>
      <c r="D13" s="170">
        <v>47209</v>
      </c>
      <c r="E13" s="171"/>
      <c r="F13" s="172">
        <v>45046</v>
      </c>
      <c r="G13" s="173"/>
      <c r="H13" s="159"/>
    </row>
    <row r="14" spans="1:8" x14ac:dyDescent="0.2">
      <c r="A14" s="160"/>
      <c r="B14" s="161"/>
      <c r="C14" s="162"/>
      <c r="D14" s="163">
        <v>29038</v>
      </c>
      <c r="E14" s="164"/>
      <c r="F14" s="165">
        <v>26267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1.69</v>
      </c>
      <c r="C19" s="174">
        <f>ROUND(VALUE(SUBSTITUTE(実質収支比率等に係る経年分析!G$48,"▲","-")),2)</f>
        <v>2.08</v>
      </c>
      <c r="D19" s="174">
        <f>ROUND(VALUE(SUBSTITUTE(実質収支比率等に係る経年分析!H$48,"▲","-")),2)</f>
        <v>1.7</v>
      </c>
      <c r="E19" s="174">
        <f>ROUND(VALUE(SUBSTITUTE(実質収支比率等に係る経年分析!I$48,"▲","-")),2)</f>
        <v>1.77</v>
      </c>
      <c r="F19" s="174">
        <f>ROUND(VALUE(SUBSTITUTE(実質収支比率等に係る経年分析!J$48,"▲","-")),2)</f>
        <v>2.08</v>
      </c>
    </row>
    <row r="20" spans="1:11" x14ac:dyDescent="0.2">
      <c r="A20" s="174" t="s">
        <v>53</v>
      </c>
      <c r="B20" s="174">
        <f>ROUND(VALUE(SUBSTITUTE(実質収支比率等に係る経年分析!F$47,"▲","-")),2)</f>
        <v>14.63</v>
      </c>
      <c r="C20" s="174">
        <f>ROUND(VALUE(SUBSTITUTE(実質収支比率等に係る経年分析!G$47,"▲","-")),2)</f>
        <v>12.74</v>
      </c>
      <c r="D20" s="174">
        <f>ROUND(VALUE(SUBSTITUTE(実質収支比率等に係る経年分析!H$47,"▲","-")),2)</f>
        <v>13.75</v>
      </c>
      <c r="E20" s="174">
        <f>ROUND(VALUE(SUBSTITUTE(実質収支比率等に係る経年分析!I$47,"▲","-")),2)</f>
        <v>14.3</v>
      </c>
      <c r="F20" s="174">
        <f>ROUND(VALUE(SUBSTITUTE(実質収支比率等に係る経年分析!J$47,"▲","-")),2)</f>
        <v>13.97</v>
      </c>
    </row>
    <row r="21" spans="1:11" x14ac:dyDescent="0.2">
      <c r="A21" s="174" t="s">
        <v>54</v>
      </c>
      <c r="B21" s="174">
        <f>IF(ISNUMBER(VALUE(SUBSTITUTE(実質収支比率等に係る経年分析!F$49,"▲","-"))),ROUND(VALUE(SUBSTITUTE(実質収支比率等に係る経年分析!F$49,"▲","-")),2),NA())</f>
        <v>-0.36</v>
      </c>
      <c r="C21" s="174">
        <f>IF(ISNUMBER(VALUE(SUBSTITUTE(実質収支比率等に係る経年分析!G$49,"▲","-"))),ROUND(VALUE(SUBSTITUTE(実質収支比率等に係る経年分析!G$49,"▲","-")),2),NA())</f>
        <v>-2</v>
      </c>
      <c r="D21" s="174">
        <f>IF(ISNUMBER(VALUE(SUBSTITUTE(実質収支比率等に係る経年分析!H$49,"▲","-"))),ROUND(VALUE(SUBSTITUTE(実質収支比率等に係る経年分析!H$49,"▲","-")),2),NA())</f>
        <v>0.24</v>
      </c>
      <c r="E21" s="174">
        <f>IF(ISNUMBER(VALUE(SUBSTITUTE(実質収支比率等に係る経年分析!I$49,"▲","-"))),ROUND(VALUE(SUBSTITUTE(実質収支比率等に係る経年分析!I$49,"▲","-")),2),NA())</f>
        <v>-0.28999999999999998</v>
      </c>
      <c r="F21" s="174">
        <f>IF(ISNUMBER(VALUE(SUBSTITUTE(実質収支比率等に係る経年分析!J$49,"▲","-"))),ROUND(VALUE(SUBSTITUTE(実質収支比率等に係る経年分析!J$49,"▲","-")),2),NA())</f>
        <v>-0.53</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0.35</v>
      </c>
    </row>
    <row r="32" spans="1:11" x14ac:dyDescent="0.2">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0.55000000000000004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0.59</v>
      </c>
    </row>
    <row r="33" spans="1:16" x14ac:dyDescent="0.2">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1.82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1.96</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2.0299999999999998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1.26</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1.68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2.08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1.69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1.77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2.0699999999999998</v>
      </c>
    </row>
    <row r="35" spans="1:16" x14ac:dyDescent="0.2">
      <c r="A35" s="175" t="str">
        <f>IF(連結実質赤字比率に係る赤字・黒字の構成分析!C$35="",NA(),連結実質赤字比率に係る赤字・黒字の構成分析!C$35)</f>
        <v>下水道等事業会計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1.63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2.2200000000000002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3.37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3.57</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6.68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5.99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6.91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6.64</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7704</v>
      </c>
      <c r="E42" s="176"/>
      <c r="F42" s="176"/>
      <c r="G42" s="176">
        <f>'実質公債費比率（分子）の構造'!L$52</f>
        <v>7344</v>
      </c>
      <c r="H42" s="176"/>
      <c r="I42" s="176"/>
      <c r="J42" s="176">
        <f>'実質公債費比率（分子）の構造'!M$52</f>
        <v>6963</v>
      </c>
      <c r="K42" s="176"/>
      <c r="L42" s="176"/>
      <c r="M42" s="176">
        <f>'実質公債費比率（分子）の構造'!N$52</f>
        <v>6686</v>
      </c>
      <c r="N42" s="176"/>
      <c r="O42" s="176"/>
      <c r="P42" s="176">
        <f>'実質公債費比率（分子）の構造'!O$52</f>
        <v>6442</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99</v>
      </c>
      <c r="C44" s="176"/>
      <c r="D44" s="176"/>
      <c r="E44" s="176">
        <f>'実質公債費比率（分子）の構造'!L$50</f>
        <v>99</v>
      </c>
      <c r="F44" s="176"/>
      <c r="G44" s="176"/>
      <c r="H44" s="176">
        <f>'実質公債費比率（分子）の構造'!M$50</f>
        <v>100</v>
      </c>
      <c r="I44" s="176"/>
      <c r="J44" s="176"/>
      <c r="K44" s="176">
        <f>'実質公債費比率（分子）の構造'!N$50</f>
        <v>100</v>
      </c>
      <c r="L44" s="176"/>
      <c r="M44" s="176"/>
      <c r="N44" s="176">
        <f>'実質公債費比率（分子）の構造'!O$50</f>
        <v>111</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1386</v>
      </c>
      <c r="C46" s="176"/>
      <c r="D46" s="176"/>
      <c r="E46" s="176">
        <f>'実質公債費比率（分子）の構造'!L$48</f>
        <v>1226</v>
      </c>
      <c r="F46" s="176"/>
      <c r="G46" s="176"/>
      <c r="H46" s="176">
        <f>'実質公債費比率（分子）の構造'!M$48</f>
        <v>1028</v>
      </c>
      <c r="I46" s="176"/>
      <c r="J46" s="176"/>
      <c r="K46" s="176">
        <f>'実質公債費比率（分子）の構造'!N$48</f>
        <v>1005</v>
      </c>
      <c r="L46" s="176"/>
      <c r="M46" s="176"/>
      <c r="N46" s="176">
        <f>'実質公債費比率（分子）の構造'!O$48</f>
        <v>955</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5107</v>
      </c>
      <c r="C49" s="176"/>
      <c r="D49" s="176"/>
      <c r="E49" s="176">
        <f>'実質公債費比率（分子）の構造'!L$45</f>
        <v>5221</v>
      </c>
      <c r="F49" s="176"/>
      <c r="G49" s="176"/>
      <c r="H49" s="176">
        <f>'実質公債費比率（分子）の構造'!M$45</f>
        <v>5223</v>
      </c>
      <c r="I49" s="176"/>
      <c r="J49" s="176"/>
      <c r="K49" s="176">
        <f>'実質公債費比率（分子）の構造'!N$45</f>
        <v>5232</v>
      </c>
      <c r="L49" s="176"/>
      <c r="M49" s="176"/>
      <c r="N49" s="176">
        <f>'実質公債費比率（分子）の構造'!O$45</f>
        <v>5347</v>
      </c>
      <c r="O49" s="176"/>
      <c r="P49" s="176"/>
    </row>
    <row r="50" spans="1:16" x14ac:dyDescent="0.2">
      <c r="A50" s="176" t="s">
        <v>67</v>
      </c>
      <c r="B50" s="176" t="e">
        <f>NA()</f>
        <v>#N/A</v>
      </c>
      <c r="C50" s="176">
        <f>IF(ISNUMBER('実質公債費比率（分子）の構造'!K$53),'実質公債費比率（分子）の構造'!K$53,NA())</f>
        <v>-1112</v>
      </c>
      <c r="D50" s="176" t="e">
        <f>NA()</f>
        <v>#N/A</v>
      </c>
      <c r="E50" s="176" t="e">
        <f>NA()</f>
        <v>#N/A</v>
      </c>
      <c r="F50" s="176">
        <f>IF(ISNUMBER('実質公債費比率（分子）の構造'!L$53),'実質公債費比率（分子）の構造'!L$53,NA())</f>
        <v>-798</v>
      </c>
      <c r="G50" s="176" t="e">
        <f>NA()</f>
        <v>#N/A</v>
      </c>
      <c r="H50" s="176" t="e">
        <f>NA()</f>
        <v>#N/A</v>
      </c>
      <c r="I50" s="176">
        <f>IF(ISNUMBER('実質公債費比率（分子）の構造'!M$53),'実質公債費比率（分子）の構造'!M$53,NA())</f>
        <v>-612</v>
      </c>
      <c r="J50" s="176" t="e">
        <f>NA()</f>
        <v>#N/A</v>
      </c>
      <c r="K50" s="176" t="e">
        <f>NA()</f>
        <v>#N/A</v>
      </c>
      <c r="L50" s="176">
        <f>IF(ISNUMBER('実質公債費比率（分子）の構造'!N$53),'実質公債費比率（分子）の構造'!N$53,NA())</f>
        <v>-349</v>
      </c>
      <c r="M50" s="176" t="e">
        <f>NA()</f>
        <v>#N/A</v>
      </c>
      <c r="N50" s="176" t="e">
        <f>NA()</f>
        <v>#N/A</v>
      </c>
      <c r="O50" s="176">
        <f>IF(ISNUMBER('実質公債費比率（分子）の構造'!O$53),'実質公債費比率（分子）の構造'!O$53,NA())</f>
        <v>-29</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54572</v>
      </c>
      <c r="E56" s="175"/>
      <c r="F56" s="175"/>
      <c r="G56" s="175">
        <f>'将来負担比率（分子）の構造'!J$52</f>
        <v>52498</v>
      </c>
      <c r="H56" s="175"/>
      <c r="I56" s="175"/>
      <c r="J56" s="175">
        <f>'将来負担比率（分子）の構造'!K$52</f>
        <v>51383</v>
      </c>
      <c r="K56" s="175"/>
      <c r="L56" s="175"/>
      <c r="M56" s="175">
        <f>'将来負担比率（分子）の構造'!L$52</f>
        <v>50380</v>
      </c>
      <c r="N56" s="175"/>
      <c r="O56" s="175"/>
      <c r="P56" s="175">
        <f>'将来負担比率（分子）の構造'!M$52</f>
        <v>50299</v>
      </c>
    </row>
    <row r="57" spans="1:16" x14ac:dyDescent="0.2">
      <c r="A57" s="175" t="s">
        <v>42</v>
      </c>
      <c r="B57" s="175"/>
      <c r="C57" s="175"/>
      <c r="D57" s="175">
        <f>'将来負担比率（分子）の構造'!I$51</f>
        <v>19360</v>
      </c>
      <c r="E57" s="175"/>
      <c r="F57" s="175"/>
      <c r="G57" s="175">
        <f>'将来負担比率（分子）の構造'!J$51</f>
        <v>18560</v>
      </c>
      <c r="H57" s="175"/>
      <c r="I57" s="175"/>
      <c r="J57" s="175">
        <f>'将来負担比率（分子）の構造'!K$51</f>
        <v>17348</v>
      </c>
      <c r="K57" s="175"/>
      <c r="L57" s="175"/>
      <c r="M57" s="175">
        <f>'将来負担比率（分子）の構造'!L$51</f>
        <v>18399</v>
      </c>
      <c r="N57" s="175"/>
      <c r="O57" s="175"/>
      <c r="P57" s="175">
        <f>'将来負担比率（分子）の構造'!M$51</f>
        <v>17592</v>
      </c>
    </row>
    <row r="58" spans="1:16" x14ac:dyDescent="0.2">
      <c r="A58" s="175" t="s">
        <v>41</v>
      </c>
      <c r="B58" s="175"/>
      <c r="C58" s="175"/>
      <c r="D58" s="175">
        <f>'将来負担比率（分子）の構造'!I$50</f>
        <v>23660</v>
      </c>
      <c r="E58" s="175"/>
      <c r="F58" s="175"/>
      <c r="G58" s="175">
        <f>'将来負担比率（分子）の構造'!J$50</f>
        <v>23616</v>
      </c>
      <c r="H58" s="175"/>
      <c r="I58" s="175"/>
      <c r="J58" s="175">
        <f>'将来負担比率（分子）の構造'!K$50</f>
        <v>25045</v>
      </c>
      <c r="K58" s="175"/>
      <c r="L58" s="175"/>
      <c r="M58" s="175">
        <f>'将来負担比率（分子）の構造'!L$50</f>
        <v>24451</v>
      </c>
      <c r="N58" s="175"/>
      <c r="O58" s="175"/>
      <c r="P58" s="175">
        <f>'将来負担比率（分子）の構造'!M$50</f>
        <v>20331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62</v>
      </c>
      <c r="C61" s="175"/>
      <c r="D61" s="175"/>
      <c r="E61" s="175">
        <f>'将来負担比率（分子）の構造'!J$46</f>
        <v>63</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9840</v>
      </c>
      <c r="C62" s="175"/>
      <c r="D62" s="175"/>
      <c r="E62" s="175">
        <f>'将来負担比率（分子）の構造'!J$45</f>
        <v>10156</v>
      </c>
      <c r="F62" s="175"/>
      <c r="G62" s="175"/>
      <c r="H62" s="175">
        <f>'将来負担比率（分子）の構造'!K$45</f>
        <v>10288</v>
      </c>
      <c r="I62" s="175"/>
      <c r="J62" s="175"/>
      <c r="K62" s="175">
        <f>'将来負担比率（分子）の構造'!L$45</f>
        <v>10329</v>
      </c>
      <c r="L62" s="175"/>
      <c r="M62" s="175"/>
      <c r="N62" s="175">
        <f>'将来負担比率（分子）の構造'!M$45</f>
        <v>10814</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11204</v>
      </c>
      <c r="C64" s="175"/>
      <c r="D64" s="175"/>
      <c r="E64" s="175">
        <f>'将来負担比率（分子）の構造'!J$43</f>
        <v>9484</v>
      </c>
      <c r="F64" s="175"/>
      <c r="G64" s="175"/>
      <c r="H64" s="175">
        <f>'将来負担比率（分子）の構造'!K$43</f>
        <v>8514</v>
      </c>
      <c r="I64" s="175"/>
      <c r="J64" s="175"/>
      <c r="K64" s="175">
        <f>'将来負担比率（分子）の構造'!L$43</f>
        <v>8247</v>
      </c>
      <c r="L64" s="175"/>
      <c r="M64" s="175"/>
      <c r="N64" s="175">
        <f>'将来負担比率（分子）の構造'!M$43</f>
        <v>8163</v>
      </c>
      <c r="O64" s="175"/>
      <c r="P64" s="175"/>
    </row>
    <row r="65" spans="1:16" x14ac:dyDescent="0.2">
      <c r="A65" s="175" t="s">
        <v>32</v>
      </c>
      <c r="B65" s="175">
        <f>'将来負担比率（分子）の構造'!I$42</f>
        <v>1612</v>
      </c>
      <c r="C65" s="175"/>
      <c r="D65" s="175"/>
      <c r="E65" s="175">
        <f>'将来負担比率（分子）の構造'!J$42</f>
        <v>1410</v>
      </c>
      <c r="F65" s="175"/>
      <c r="G65" s="175"/>
      <c r="H65" s="175">
        <f>'将来負担比率（分子）の構造'!K$42</f>
        <v>609</v>
      </c>
      <c r="I65" s="175"/>
      <c r="J65" s="175"/>
      <c r="K65" s="175">
        <f>'将来負担比率（分子）の構造'!L$42</f>
        <v>1328</v>
      </c>
      <c r="L65" s="175"/>
      <c r="M65" s="175"/>
      <c r="N65" s="175">
        <f>'将来負担比率（分子）の構造'!M$42</f>
        <v>984</v>
      </c>
      <c r="O65" s="175"/>
      <c r="P65" s="175"/>
    </row>
    <row r="66" spans="1:16" x14ac:dyDescent="0.2">
      <c r="A66" s="175" t="s">
        <v>31</v>
      </c>
      <c r="B66" s="175">
        <f>'将来負担比率（分子）の構造'!I$41</f>
        <v>50002</v>
      </c>
      <c r="C66" s="175"/>
      <c r="D66" s="175"/>
      <c r="E66" s="175">
        <f>'将来負担比率（分子）の構造'!J$41</f>
        <v>47459</v>
      </c>
      <c r="F66" s="175"/>
      <c r="G66" s="175"/>
      <c r="H66" s="175">
        <f>'将来負担比率（分子）の構造'!K$41</f>
        <v>46779</v>
      </c>
      <c r="I66" s="175"/>
      <c r="J66" s="175"/>
      <c r="K66" s="175">
        <f>'将来負担比率（分子）の構造'!L$41</f>
        <v>49644</v>
      </c>
      <c r="L66" s="175"/>
      <c r="M66" s="175"/>
      <c r="N66" s="175">
        <f>'将来負担比率（分子）の構造'!M$41</f>
        <v>52875</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7669</v>
      </c>
      <c r="C72" s="179">
        <f>基金残高に係る経年分析!G55</f>
        <v>7943</v>
      </c>
      <c r="D72" s="179">
        <f>基金残高に係る経年分析!H55</f>
        <v>7936</v>
      </c>
    </row>
    <row r="73" spans="1:16" x14ac:dyDescent="0.2">
      <c r="A73" s="178" t="s">
        <v>74</v>
      </c>
      <c r="B73" s="179" t="str">
        <f>基金残高に係る経年分析!F56</f>
        <v>-</v>
      </c>
      <c r="C73" s="179" t="str">
        <f>基金残高に係る経年分析!G56</f>
        <v>-</v>
      </c>
      <c r="D73" s="179" t="str">
        <f>基金残高に係る経年分析!H56</f>
        <v>-</v>
      </c>
    </row>
    <row r="74" spans="1:16" x14ac:dyDescent="0.2">
      <c r="A74" s="178" t="s">
        <v>75</v>
      </c>
      <c r="B74" s="179">
        <f>基金残高に係る経年分析!F57</f>
        <v>16369</v>
      </c>
      <c r="C74" s="179">
        <f>基金残高に係る経年分析!G57</f>
        <v>15508</v>
      </c>
      <c r="D74" s="179">
        <f>基金残高に係る経年分析!H57</f>
        <v>11325</v>
      </c>
    </row>
  </sheetData>
  <sheetProtection algorithmName="SHA-512" hashValue="EOAOkoR407SChA0LTBMN2JFMB6vurD6QWf4qnK3thfipZ5GbYsit3Wwxsnhvn1aQ9BndpLTaJj1xwx1bh6IZPg==" saltValue="iFAQ7Hsws9sOF00wVDoG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54296875" style="214" customWidth="1"/>
    <col min="2" max="2" width="2.453125" style="214" customWidth="1"/>
    <col min="3" max="16" width="2.54296875" style="214" customWidth="1"/>
    <col min="17" max="17" width="2.453125" style="214" customWidth="1"/>
    <col min="18" max="95" width="1.54296875" style="214" customWidth="1"/>
    <col min="96" max="133" width="1.54296875" style="226" customWidth="1"/>
    <col min="134" max="143" width="1.5429687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215</v>
      </c>
      <c r="C5" s="646"/>
      <c r="D5" s="646"/>
      <c r="E5" s="646"/>
      <c r="F5" s="646"/>
      <c r="G5" s="646"/>
      <c r="H5" s="646"/>
      <c r="I5" s="646"/>
      <c r="J5" s="646"/>
      <c r="K5" s="646"/>
      <c r="L5" s="646"/>
      <c r="M5" s="646"/>
      <c r="N5" s="646"/>
      <c r="O5" s="646"/>
      <c r="P5" s="646"/>
      <c r="Q5" s="647"/>
      <c r="R5" s="648">
        <v>52177182</v>
      </c>
      <c r="S5" s="649"/>
      <c r="T5" s="649"/>
      <c r="U5" s="649"/>
      <c r="V5" s="649"/>
      <c r="W5" s="649"/>
      <c r="X5" s="649"/>
      <c r="Y5" s="650"/>
      <c r="Z5" s="651">
        <v>43.6</v>
      </c>
      <c r="AA5" s="651"/>
      <c r="AB5" s="651"/>
      <c r="AC5" s="651"/>
      <c r="AD5" s="652">
        <v>47649845</v>
      </c>
      <c r="AE5" s="652"/>
      <c r="AF5" s="652"/>
      <c r="AG5" s="652"/>
      <c r="AH5" s="652"/>
      <c r="AI5" s="652"/>
      <c r="AJ5" s="652"/>
      <c r="AK5" s="652"/>
      <c r="AL5" s="653">
        <v>81</v>
      </c>
      <c r="AM5" s="654"/>
      <c r="AN5" s="654"/>
      <c r="AO5" s="655"/>
      <c r="AP5" s="645" t="s">
        <v>216</v>
      </c>
      <c r="AQ5" s="646"/>
      <c r="AR5" s="646"/>
      <c r="AS5" s="646"/>
      <c r="AT5" s="646"/>
      <c r="AU5" s="646"/>
      <c r="AV5" s="646"/>
      <c r="AW5" s="646"/>
      <c r="AX5" s="646"/>
      <c r="AY5" s="646"/>
      <c r="AZ5" s="646"/>
      <c r="BA5" s="646"/>
      <c r="BB5" s="646"/>
      <c r="BC5" s="646"/>
      <c r="BD5" s="646"/>
      <c r="BE5" s="646"/>
      <c r="BF5" s="647"/>
      <c r="BG5" s="659">
        <v>47649845</v>
      </c>
      <c r="BH5" s="660"/>
      <c r="BI5" s="660"/>
      <c r="BJ5" s="660"/>
      <c r="BK5" s="660"/>
      <c r="BL5" s="660"/>
      <c r="BM5" s="660"/>
      <c r="BN5" s="661"/>
      <c r="BO5" s="662">
        <v>91.3</v>
      </c>
      <c r="BP5" s="662"/>
      <c r="BQ5" s="662"/>
      <c r="BR5" s="662"/>
      <c r="BS5" s="663">
        <v>626473</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2">
      <c r="B6" s="656" t="s">
        <v>220</v>
      </c>
      <c r="C6" s="657"/>
      <c r="D6" s="657"/>
      <c r="E6" s="657"/>
      <c r="F6" s="657"/>
      <c r="G6" s="657"/>
      <c r="H6" s="657"/>
      <c r="I6" s="657"/>
      <c r="J6" s="657"/>
      <c r="K6" s="657"/>
      <c r="L6" s="657"/>
      <c r="M6" s="657"/>
      <c r="N6" s="657"/>
      <c r="O6" s="657"/>
      <c r="P6" s="657"/>
      <c r="Q6" s="658"/>
      <c r="R6" s="659">
        <v>529710</v>
      </c>
      <c r="S6" s="660"/>
      <c r="T6" s="660"/>
      <c r="U6" s="660"/>
      <c r="V6" s="660"/>
      <c r="W6" s="660"/>
      <c r="X6" s="660"/>
      <c r="Y6" s="661"/>
      <c r="Z6" s="662">
        <v>0.4</v>
      </c>
      <c r="AA6" s="662"/>
      <c r="AB6" s="662"/>
      <c r="AC6" s="662"/>
      <c r="AD6" s="663">
        <v>529710</v>
      </c>
      <c r="AE6" s="663"/>
      <c r="AF6" s="663"/>
      <c r="AG6" s="663"/>
      <c r="AH6" s="663"/>
      <c r="AI6" s="663"/>
      <c r="AJ6" s="663"/>
      <c r="AK6" s="663"/>
      <c r="AL6" s="664">
        <v>0.9</v>
      </c>
      <c r="AM6" s="665"/>
      <c r="AN6" s="665"/>
      <c r="AO6" s="666"/>
      <c r="AP6" s="656" t="s">
        <v>221</v>
      </c>
      <c r="AQ6" s="657"/>
      <c r="AR6" s="657"/>
      <c r="AS6" s="657"/>
      <c r="AT6" s="657"/>
      <c r="AU6" s="657"/>
      <c r="AV6" s="657"/>
      <c r="AW6" s="657"/>
      <c r="AX6" s="657"/>
      <c r="AY6" s="657"/>
      <c r="AZ6" s="657"/>
      <c r="BA6" s="657"/>
      <c r="BB6" s="657"/>
      <c r="BC6" s="657"/>
      <c r="BD6" s="657"/>
      <c r="BE6" s="657"/>
      <c r="BF6" s="658"/>
      <c r="BG6" s="659">
        <v>47649845</v>
      </c>
      <c r="BH6" s="660"/>
      <c r="BI6" s="660"/>
      <c r="BJ6" s="660"/>
      <c r="BK6" s="660"/>
      <c r="BL6" s="660"/>
      <c r="BM6" s="660"/>
      <c r="BN6" s="661"/>
      <c r="BO6" s="662">
        <v>91.3</v>
      </c>
      <c r="BP6" s="662"/>
      <c r="BQ6" s="662"/>
      <c r="BR6" s="662"/>
      <c r="BS6" s="663">
        <v>626473</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492366</v>
      </c>
      <c r="CS6" s="660"/>
      <c r="CT6" s="660"/>
      <c r="CU6" s="660"/>
      <c r="CV6" s="660"/>
      <c r="CW6" s="660"/>
      <c r="CX6" s="660"/>
      <c r="CY6" s="661"/>
      <c r="CZ6" s="653">
        <v>0.4</v>
      </c>
      <c r="DA6" s="654"/>
      <c r="DB6" s="654"/>
      <c r="DC6" s="670"/>
      <c r="DD6" s="668" t="s">
        <v>122</v>
      </c>
      <c r="DE6" s="660"/>
      <c r="DF6" s="660"/>
      <c r="DG6" s="660"/>
      <c r="DH6" s="660"/>
      <c r="DI6" s="660"/>
      <c r="DJ6" s="660"/>
      <c r="DK6" s="660"/>
      <c r="DL6" s="660"/>
      <c r="DM6" s="660"/>
      <c r="DN6" s="660"/>
      <c r="DO6" s="660"/>
      <c r="DP6" s="661"/>
      <c r="DQ6" s="668">
        <v>492366</v>
      </c>
      <c r="DR6" s="660"/>
      <c r="DS6" s="660"/>
      <c r="DT6" s="660"/>
      <c r="DU6" s="660"/>
      <c r="DV6" s="660"/>
      <c r="DW6" s="660"/>
      <c r="DX6" s="660"/>
      <c r="DY6" s="660"/>
      <c r="DZ6" s="660"/>
      <c r="EA6" s="660"/>
      <c r="EB6" s="660"/>
      <c r="EC6" s="669"/>
    </row>
    <row r="7" spans="2:143" ht="11.25" customHeight="1" x14ac:dyDescent="0.2">
      <c r="B7" s="656" t="s">
        <v>223</v>
      </c>
      <c r="C7" s="657"/>
      <c r="D7" s="657"/>
      <c r="E7" s="657"/>
      <c r="F7" s="657"/>
      <c r="G7" s="657"/>
      <c r="H7" s="657"/>
      <c r="I7" s="657"/>
      <c r="J7" s="657"/>
      <c r="K7" s="657"/>
      <c r="L7" s="657"/>
      <c r="M7" s="657"/>
      <c r="N7" s="657"/>
      <c r="O7" s="657"/>
      <c r="P7" s="657"/>
      <c r="Q7" s="658"/>
      <c r="R7" s="659">
        <v>43050</v>
      </c>
      <c r="S7" s="660"/>
      <c r="T7" s="660"/>
      <c r="U7" s="660"/>
      <c r="V7" s="660"/>
      <c r="W7" s="660"/>
      <c r="X7" s="660"/>
      <c r="Y7" s="661"/>
      <c r="Z7" s="662">
        <v>0</v>
      </c>
      <c r="AA7" s="662"/>
      <c r="AB7" s="662"/>
      <c r="AC7" s="662"/>
      <c r="AD7" s="663">
        <v>43050</v>
      </c>
      <c r="AE7" s="663"/>
      <c r="AF7" s="663"/>
      <c r="AG7" s="663"/>
      <c r="AH7" s="663"/>
      <c r="AI7" s="663"/>
      <c r="AJ7" s="663"/>
      <c r="AK7" s="663"/>
      <c r="AL7" s="664">
        <v>0.1</v>
      </c>
      <c r="AM7" s="665"/>
      <c r="AN7" s="665"/>
      <c r="AO7" s="666"/>
      <c r="AP7" s="656" t="s">
        <v>224</v>
      </c>
      <c r="AQ7" s="657"/>
      <c r="AR7" s="657"/>
      <c r="AS7" s="657"/>
      <c r="AT7" s="657"/>
      <c r="AU7" s="657"/>
      <c r="AV7" s="657"/>
      <c r="AW7" s="657"/>
      <c r="AX7" s="657"/>
      <c r="AY7" s="657"/>
      <c r="AZ7" s="657"/>
      <c r="BA7" s="657"/>
      <c r="BB7" s="657"/>
      <c r="BC7" s="657"/>
      <c r="BD7" s="657"/>
      <c r="BE7" s="657"/>
      <c r="BF7" s="658"/>
      <c r="BG7" s="659">
        <v>22555760</v>
      </c>
      <c r="BH7" s="660"/>
      <c r="BI7" s="660"/>
      <c r="BJ7" s="660"/>
      <c r="BK7" s="660"/>
      <c r="BL7" s="660"/>
      <c r="BM7" s="660"/>
      <c r="BN7" s="661"/>
      <c r="BO7" s="662">
        <v>43.2</v>
      </c>
      <c r="BP7" s="662"/>
      <c r="BQ7" s="662"/>
      <c r="BR7" s="662"/>
      <c r="BS7" s="663">
        <v>626473</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15781900</v>
      </c>
      <c r="CS7" s="660"/>
      <c r="CT7" s="660"/>
      <c r="CU7" s="660"/>
      <c r="CV7" s="660"/>
      <c r="CW7" s="660"/>
      <c r="CX7" s="660"/>
      <c r="CY7" s="661"/>
      <c r="CZ7" s="662">
        <v>13.4</v>
      </c>
      <c r="DA7" s="662"/>
      <c r="DB7" s="662"/>
      <c r="DC7" s="662"/>
      <c r="DD7" s="668">
        <v>8269035</v>
      </c>
      <c r="DE7" s="660"/>
      <c r="DF7" s="660"/>
      <c r="DG7" s="660"/>
      <c r="DH7" s="660"/>
      <c r="DI7" s="660"/>
      <c r="DJ7" s="660"/>
      <c r="DK7" s="660"/>
      <c r="DL7" s="660"/>
      <c r="DM7" s="660"/>
      <c r="DN7" s="660"/>
      <c r="DO7" s="660"/>
      <c r="DP7" s="661"/>
      <c r="DQ7" s="668">
        <v>6432311</v>
      </c>
      <c r="DR7" s="660"/>
      <c r="DS7" s="660"/>
      <c r="DT7" s="660"/>
      <c r="DU7" s="660"/>
      <c r="DV7" s="660"/>
      <c r="DW7" s="660"/>
      <c r="DX7" s="660"/>
      <c r="DY7" s="660"/>
      <c r="DZ7" s="660"/>
      <c r="EA7" s="660"/>
      <c r="EB7" s="660"/>
      <c r="EC7" s="669"/>
    </row>
    <row r="8" spans="2:143" ht="11.25" customHeight="1" x14ac:dyDescent="0.2">
      <c r="B8" s="656" t="s">
        <v>226</v>
      </c>
      <c r="C8" s="657"/>
      <c r="D8" s="657"/>
      <c r="E8" s="657"/>
      <c r="F8" s="657"/>
      <c r="G8" s="657"/>
      <c r="H8" s="657"/>
      <c r="I8" s="657"/>
      <c r="J8" s="657"/>
      <c r="K8" s="657"/>
      <c r="L8" s="657"/>
      <c r="M8" s="657"/>
      <c r="N8" s="657"/>
      <c r="O8" s="657"/>
      <c r="P8" s="657"/>
      <c r="Q8" s="658"/>
      <c r="R8" s="659">
        <v>430496</v>
      </c>
      <c r="S8" s="660"/>
      <c r="T8" s="660"/>
      <c r="U8" s="660"/>
      <c r="V8" s="660"/>
      <c r="W8" s="660"/>
      <c r="X8" s="660"/>
      <c r="Y8" s="661"/>
      <c r="Z8" s="662">
        <v>0.4</v>
      </c>
      <c r="AA8" s="662"/>
      <c r="AB8" s="662"/>
      <c r="AC8" s="662"/>
      <c r="AD8" s="663">
        <v>430496</v>
      </c>
      <c r="AE8" s="663"/>
      <c r="AF8" s="663"/>
      <c r="AG8" s="663"/>
      <c r="AH8" s="663"/>
      <c r="AI8" s="663"/>
      <c r="AJ8" s="663"/>
      <c r="AK8" s="663"/>
      <c r="AL8" s="664">
        <v>0.7</v>
      </c>
      <c r="AM8" s="665"/>
      <c r="AN8" s="665"/>
      <c r="AO8" s="666"/>
      <c r="AP8" s="656" t="s">
        <v>227</v>
      </c>
      <c r="AQ8" s="657"/>
      <c r="AR8" s="657"/>
      <c r="AS8" s="657"/>
      <c r="AT8" s="657"/>
      <c r="AU8" s="657"/>
      <c r="AV8" s="657"/>
      <c r="AW8" s="657"/>
      <c r="AX8" s="657"/>
      <c r="AY8" s="657"/>
      <c r="AZ8" s="657"/>
      <c r="BA8" s="657"/>
      <c r="BB8" s="657"/>
      <c r="BC8" s="657"/>
      <c r="BD8" s="657"/>
      <c r="BE8" s="657"/>
      <c r="BF8" s="658"/>
      <c r="BG8" s="659">
        <v>503854</v>
      </c>
      <c r="BH8" s="660"/>
      <c r="BI8" s="660"/>
      <c r="BJ8" s="660"/>
      <c r="BK8" s="660"/>
      <c r="BL8" s="660"/>
      <c r="BM8" s="660"/>
      <c r="BN8" s="661"/>
      <c r="BO8" s="662">
        <v>1</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52412470</v>
      </c>
      <c r="CS8" s="660"/>
      <c r="CT8" s="660"/>
      <c r="CU8" s="660"/>
      <c r="CV8" s="660"/>
      <c r="CW8" s="660"/>
      <c r="CX8" s="660"/>
      <c r="CY8" s="661"/>
      <c r="CZ8" s="662">
        <v>44.6</v>
      </c>
      <c r="DA8" s="662"/>
      <c r="DB8" s="662"/>
      <c r="DC8" s="662"/>
      <c r="DD8" s="668">
        <v>650473</v>
      </c>
      <c r="DE8" s="660"/>
      <c r="DF8" s="660"/>
      <c r="DG8" s="660"/>
      <c r="DH8" s="660"/>
      <c r="DI8" s="660"/>
      <c r="DJ8" s="660"/>
      <c r="DK8" s="660"/>
      <c r="DL8" s="660"/>
      <c r="DM8" s="660"/>
      <c r="DN8" s="660"/>
      <c r="DO8" s="660"/>
      <c r="DP8" s="661"/>
      <c r="DQ8" s="668">
        <v>26540003</v>
      </c>
      <c r="DR8" s="660"/>
      <c r="DS8" s="660"/>
      <c r="DT8" s="660"/>
      <c r="DU8" s="660"/>
      <c r="DV8" s="660"/>
      <c r="DW8" s="660"/>
      <c r="DX8" s="660"/>
      <c r="DY8" s="660"/>
      <c r="DZ8" s="660"/>
      <c r="EA8" s="660"/>
      <c r="EB8" s="660"/>
      <c r="EC8" s="669"/>
    </row>
    <row r="9" spans="2:143" ht="11.25" customHeight="1" x14ac:dyDescent="0.2">
      <c r="B9" s="656" t="s">
        <v>229</v>
      </c>
      <c r="C9" s="657"/>
      <c r="D9" s="657"/>
      <c r="E9" s="657"/>
      <c r="F9" s="657"/>
      <c r="G9" s="657"/>
      <c r="H9" s="657"/>
      <c r="I9" s="657"/>
      <c r="J9" s="657"/>
      <c r="K9" s="657"/>
      <c r="L9" s="657"/>
      <c r="M9" s="657"/>
      <c r="N9" s="657"/>
      <c r="O9" s="657"/>
      <c r="P9" s="657"/>
      <c r="Q9" s="658"/>
      <c r="R9" s="659">
        <v>463298</v>
      </c>
      <c r="S9" s="660"/>
      <c r="T9" s="660"/>
      <c r="U9" s="660"/>
      <c r="V9" s="660"/>
      <c r="W9" s="660"/>
      <c r="X9" s="660"/>
      <c r="Y9" s="661"/>
      <c r="Z9" s="662">
        <v>0.4</v>
      </c>
      <c r="AA9" s="662"/>
      <c r="AB9" s="662"/>
      <c r="AC9" s="662"/>
      <c r="AD9" s="663">
        <v>463298</v>
      </c>
      <c r="AE9" s="663"/>
      <c r="AF9" s="663"/>
      <c r="AG9" s="663"/>
      <c r="AH9" s="663"/>
      <c r="AI9" s="663"/>
      <c r="AJ9" s="663"/>
      <c r="AK9" s="663"/>
      <c r="AL9" s="664">
        <v>0.8</v>
      </c>
      <c r="AM9" s="665"/>
      <c r="AN9" s="665"/>
      <c r="AO9" s="666"/>
      <c r="AP9" s="656" t="s">
        <v>230</v>
      </c>
      <c r="AQ9" s="657"/>
      <c r="AR9" s="657"/>
      <c r="AS9" s="657"/>
      <c r="AT9" s="657"/>
      <c r="AU9" s="657"/>
      <c r="AV9" s="657"/>
      <c r="AW9" s="657"/>
      <c r="AX9" s="657"/>
      <c r="AY9" s="657"/>
      <c r="AZ9" s="657"/>
      <c r="BA9" s="657"/>
      <c r="BB9" s="657"/>
      <c r="BC9" s="657"/>
      <c r="BD9" s="657"/>
      <c r="BE9" s="657"/>
      <c r="BF9" s="658"/>
      <c r="BG9" s="659">
        <v>19064619</v>
      </c>
      <c r="BH9" s="660"/>
      <c r="BI9" s="660"/>
      <c r="BJ9" s="660"/>
      <c r="BK9" s="660"/>
      <c r="BL9" s="660"/>
      <c r="BM9" s="660"/>
      <c r="BN9" s="661"/>
      <c r="BO9" s="662">
        <v>36.5</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9983629</v>
      </c>
      <c r="CS9" s="660"/>
      <c r="CT9" s="660"/>
      <c r="CU9" s="660"/>
      <c r="CV9" s="660"/>
      <c r="CW9" s="660"/>
      <c r="CX9" s="660"/>
      <c r="CY9" s="661"/>
      <c r="CZ9" s="662">
        <v>8.5</v>
      </c>
      <c r="DA9" s="662"/>
      <c r="DB9" s="662"/>
      <c r="DC9" s="662"/>
      <c r="DD9" s="668">
        <v>723637</v>
      </c>
      <c r="DE9" s="660"/>
      <c r="DF9" s="660"/>
      <c r="DG9" s="660"/>
      <c r="DH9" s="660"/>
      <c r="DI9" s="660"/>
      <c r="DJ9" s="660"/>
      <c r="DK9" s="660"/>
      <c r="DL9" s="660"/>
      <c r="DM9" s="660"/>
      <c r="DN9" s="660"/>
      <c r="DO9" s="660"/>
      <c r="DP9" s="661"/>
      <c r="DQ9" s="668">
        <v>6501104</v>
      </c>
      <c r="DR9" s="660"/>
      <c r="DS9" s="660"/>
      <c r="DT9" s="660"/>
      <c r="DU9" s="660"/>
      <c r="DV9" s="660"/>
      <c r="DW9" s="660"/>
      <c r="DX9" s="660"/>
      <c r="DY9" s="660"/>
      <c r="DZ9" s="660"/>
      <c r="EA9" s="660"/>
      <c r="EB9" s="660"/>
      <c r="EC9" s="669"/>
    </row>
    <row r="10" spans="2:143" ht="11.25" customHeight="1" x14ac:dyDescent="0.2">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787606</v>
      </c>
      <c r="BH10" s="660"/>
      <c r="BI10" s="660"/>
      <c r="BJ10" s="660"/>
      <c r="BK10" s="660"/>
      <c r="BL10" s="660"/>
      <c r="BM10" s="660"/>
      <c r="BN10" s="661"/>
      <c r="BO10" s="662">
        <v>1.5</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95827</v>
      </c>
      <c r="CS10" s="660"/>
      <c r="CT10" s="660"/>
      <c r="CU10" s="660"/>
      <c r="CV10" s="660"/>
      <c r="CW10" s="660"/>
      <c r="CX10" s="660"/>
      <c r="CY10" s="661"/>
      <c r="CZ10" s="662">
        <v>0.1</v>
      </c>
      <c r="DA10" s="662"/>
      <c r="DB10" s="662"/>
      <c r="DC10" s="662"/>
      <c r="DD10" s="668" t="s">
        <v>122</v>
      </c>
      <c r="DE10" s="660"/>
      <c r="DF10" s="660"/>
      <c r="DG10" s="660"/>
      <c r="DH10" s="660"/>
      <c r="DI10" s="660"/>
      <c r="DJ10" s="660"/>
      <c r="DK10" s="660"/>
      <c r="DL10" s="660"/>
      <c r="DM10" s="660"/>
      <c r="DN10" s="660"/>
      <c r="DO10" s="660"/>
      <c r="DP10" s="661"/>
      <c r="DQ10" s="668">
        <v>92027</v>
      </c>
      <c r="DR10" s="660"/>
      <c r="DS10" s="660"/>
      <c r="DT10" s="660"/>
      <c r="DU10" s="660"/>
      <c r="DV10" s="660"/>
      <c r="DW10" s="660"/>
      <c r="DX10" s="660"/>
      <c r="DY10" s="660"/>
      <c r="DZ10" s="660"/>
      <c r="EA10" s="660"/>
      <c r="EB10" s="660"/>
      <c r="EC10" s="669"/>
    </row>
    <row r="11" spans="2:143" ht="11.25" customHeight="1" x14ac:dyDescent="0.2">
      <c r="B11" s="656" t="s">
        <v>235</v>
      </c>
      <c r="C11" s="657"/>
      <c r="D11" s="657"/>
      <c r="E11" s="657"/>
      <c r="F11" s="657"/>
      <c r="G11" s="657"/>
      <c r="H11" s="657"/>
      <c r="I11" s="657"/>
      <c r="J11" s="657"/>
      <c r="K11" s="657"/>
      <c r="L11" s="657"/>
      <c r="M11" s="657"/>
      <c r="N11" s="657"/>
      <c r="O11" s="657"/>
      <c r="P11" s="657"/>
      <c r="Q11" s="658"/>
      <c r="R11" s="659">
        <v>6601436</v>
      </c>
      <c r="S11" s="660"/>
      <c r="T11" s="660"/>
      <c r="U11" s="660"/>
      <c r="V11" s="660"/>
      <c r="W11" s="660"/>
      <c r="X11" s="660"/>
      <c r="Y11" s="661"/>
      <c r="Z11" s="664">
        <v>5.5</v>
      </c>
      <c r="AA11" s="665"/>
      <c r="AB11" s="665"/>
      <c r="AC11" s="671"/>
      <c r="AD11" s="668">
        <v>6601436</v>
      </c>
      <c r="AE11" s="660"/>
      <c r="AF11" s="660"/>
      <c r="AG11" s="660"/>
      <c r="AH11" s="660"/>
      <c r="AI11" s="660"/>
      <c r="AJ11" s="660"/>
      <c r="AK11" s="661"/>
      <c r="AL11" s="664">
        <v>11.2</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2199681</v>
      </c>
      <c r="BH11" s="660"/>
      <c r="BI11" s="660"/>
      <c r="BJ11" s="660"/>
      <c r="BK11" s="660"/>
      <c r="BL11" s="660"/>
      <c r="BM11" s="660"/>
      <c r="BN11" s="661"/>
      <c r="BO11" s="662">
        <v>4.2</v>
      </c>
      <c r="BP11" s="662"/>
      <c r="BQ11" s="662"/>
      <c r="BR11" s="662"/>
      <c r="BS11" s="663">
        <v>626473</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463925</v>
      </c>
      <c r="CS11" s="660"/>
      <c r="CT11" s="660"/>
      <c r="CU11" s="660"/>
      <c r="CV11" s="660"/>
      <c r="CW11" s="660"/>
      <c r="CX11" s="660"/>
      <c r="CY11" s="661"/>
      <c r="CZ11" s="662">
        <v>0.4</v>
      </c>
      <c r="DA11" s="662"/>
      <c r="DB11" s="662"/>
      <c r="DC11" s="662"/>
      <c r="DD11" s="668">
        <v>156127</v>
      </c>
      <c r="DE11" s="660"/>
      <c r="DF11" s="660"/>
      <c r="DG11" s="660"/>
      <c r="DH11" s="660"/>
      <c r="DI11" s="660"/>
      <c r="DJ11" s="660"/>
      <c r="DK11" s="660"/>
      <c r="DL11" s="660"/>
      <c r="DM11" s="660"/>
      <c r="DN11" s="660"/>
      <c r="DO11" s="660"/>
      <c r="DP11" s="661"/>
      <c r="DQ11" s="668">
        <v>332902</v>
      </c>
      <c r="DR11" s="660"/>
      <c r="DS11" s="660"/>
      <c r="DT11" s="660"/>
      <c r="DU11" s="660"/>
      <c r="DV11" s="660"/>
      <c r="DW11" s="660"/>
      <c r="DX11" s="660"/>
      <c r="DY11" s="660"/>
      <c r="DZ11" s="660"/>
      <c r="EA11" s="660"/>
      <c r="EB11" s="660"/>
      <c r="EC11" s="669"/>
    </row>
    <row r="12" spans="2:143" ht="11.25" customHeight="1" x14ac:dyDescent="0.2">
      <c r="B12" s="656" t="s">
        <v>238</v>
      </c>
      <c r="C12" s="657"/>
      <c r="D12" s="657"/>
      <c r="E12" s="657"/>
      <c r="F12" s="657"/>
      <c r="G12" s="657"/>
      <c r="H12" s="657"/>
      <c r="I12" s="657"/>
      <c r="J12" s="657"/>
      <c r="K12" s="657"/>
      <c r="L12" s="657"/>
      <c r="M12" s="657"/>
      <c r="N12" s="657"/>
      <c r="O12" s="657"/>
      <c r="P12" s="657"/>
      <c r="Q12" s="658"/>
      <c r="R12" s="659">
        <v>94376</v>
      </c>
      <c r="S12" s="660"/>
      <c r="T12" s="660"/>
      <c r="U12" s="660"/>
      <c r="V12" s="660"/>
      <c r="W12" s="660"/>
      <c r="X12" s="660"/>
      <c r="Y12" s="661"/>
      <c r="Z12" s="662">
        <v>0.1</v>
      </c>
      <c r="AA12" s="662"/>
      <c r="AB12" s="662"/>
      <c r="AC12" s="662"/>
      <c r="AD12" s="663">
        <v>94376</v>
      </c>
      <c r="AE12" s="663"/>
      <c r="AF12" s="663"/>
      <c r="AG12" s="663"/>
      <c r="AH12" s="663"/>
      <c r="AI12" s="663"/>
      <c r="AJ12" s="663"/>
      <c r="AK12" s="663"/>
      <c r="AL12" s="664">
        <v>0.2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23045259</v>
      </c>
      <c r="BH12" s="660"/>
      <c r="BI12" s="660"/>
      <c r="BJ12" s="660"/>
      <c r="BK12" s="660"/>
      <c r="BL12" s="660"/>
      <c r="BM12" s="660"/>
      <c r="BN12" s="661"/>
      <c r="BO12" s="662">
        <v>44.2</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2809751</v>
      </c>
      <c r="CS12" s="660"/>
      <c r="CT12" s="660"/>
      <c r="CU12" s="660"/>
      <c r="CV12" s="660"/>
      <c r="CW12" s="660"/>
      <c r="CX12" s="660"/>
      <c r="CY12" s="661"/>
      <c r="CZ12" s="662">
        <v>2.4</v>
      </c>
      <c r="DA12" s="662"/>
      <c r="DB12" s="662"/>
      <c r="DC12" s="662"/>
      <c r="DD12" s="668" t="s">
        <v>122</v>
      </c>
      <c r="DE12" s="660"/>
      <c r="DF12" s="660"/>
      <c r="DG12" s="660"/>
      <c r="DH12" s="660"/>
      <c r="DI12" s="660"/>
      <c r="DJ12" s="660"/>
      <c r="DK12" s="660"/>
      <c r="DL12" s="660"/>
      <c r="DM12" s="660"/>
      <c r="DN12" s="660"/>
      <c r="DO12" s="660"/>
      <c r="DP12" s="661"/>
      <c r="DQ12" s="668">
        <v>2424697</v>
      </c>
      <c r="DR12" s="660"/>
      <c r="DS12" s="660"/>
      <c r="DT12" s="660"/>
      <c r="DU12" s="660"/>
      <c r="DV12" s="660"/>
      <c r="DW12" s="660"/>
      <c r="DX12" s="660"/>
      <c r="DY12" s="660"/>
      <c r="DZ12" s="660"/>
      <c r="EA12" s="660"/>
      <c r="EB12" s="660"/>
      <c r="EC12" s="669"/>
    </row>
    <row r="13" spans="2:143" ht="11.25" customHeight="1" x14ac:dyDescent="0.2">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22806227</v>
      </c>
      <c r="BH13" s="660"/>
      <c r="BI13" s="660"/>
      <c r="BJ13" s="660"/>
      <c r="BK13" s="660"/>
      <c r="BL13" s="660"/>
      <c r="BM13" s="660"/>
      <c r="BN13" s="661"/>
      <c r="BO13" s="662">
        <v>43.7</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9484097</v>
      </c>
      <c r="CS13" s="660"/>
      <c r="CT13" s="660"/>
      <c r="CU13" s="660"/>
      <c r="CV13" s="660"/>
      <c r="CW13" s="660"/>
      <c r="CX13" s="660"/>
      <c r="CY13" s="661"/>
      <c r="CZ13" s="662">
        <v>8.1</v>
      </c>
      <c r="DA13" s="662"/>
      <c r="DB13" s="662"/>
      <c r="DC13" s="662"/>
      <c r="DD13" s="668">
        <v>3600529</v>
      </c>
      <c r="DE13" s="660"/>
      <c r="DF13" s="660"/>
      <c r="DG13" s="660"/>
      <c r="DH13" s="660"/>
      <c r="DI13" s="660"/>
      <c r="DJ13" s="660"/>
      <c r="DK13" s="660"/>
      <c r="DL13" s="660"/>
      <c r="DM13" s="660"/>
      <c r="DN13" s="660"/>
      <c r="DO13" s="660"/>
      <c r="DP13" s="661"/>
      <c r="DQ13" s="668">
        <v>6829375</v>
      </c>
      <c r="DR13" s="660"/>
      <c r="DS13" s="660"/>
      <c r="DT13" s="660"/>
      <c r="DU13" s="660"/>
      <c r="DV13" s="660"/>
      <c r="DW13" s="660"/>
      <c r="DX13" s="660"/>
      <c r="DY13" s="660"/>
      <c r="DZ13" s="660"/>
      <c r="EA13" s="660"/>
      <c r="EB13" s="660"/>
      <c r="EC13" s="669"/>
    </row>
    <row r="14" spans="2:143" ht="11.25" customHeight="1" x14ac:dyDescent="0.2">
      <c r="B14" s="656" t="s">
        <v>244</v>
      </c>
      <c r="C14" s="657"/>
      <c r="D14" s="657"/>
      <c r="E14" s="657"/>
      <c r="F14" s="657"/>
      <c r="G14" s="657"/>
      <c r="H14" s="657"/>
      <c r="I14" s="657"/>
      <c r="J14" s="657"/>
      <c r="K14" s="657"/>
      <c r="L14" s="657"/>
      <c r="M14" s="657"/>
      <c r="N14" s="657"/>
      <c r="O14" s="657"/>
      <c r="P14" s="657"/>
      <c r="Q14" s="658"/>
      <c r="R14" s="659">
        <v>6364</v>
      </c>
      <c r="S14" s="660"/>
      <c r="T14" s="660"/>
      <c r="U14" s="660"/>
      <c r="V14" s="660"/>
      <c r="W14" s="660"/>
      <c r="X14" s="660"/>
      <c r="Y14" s="661"/>
      <c r="Z14" s="662">
        <v>0</v>
      </c>
      <c r="AA14" s="662"/>
      <c r="AB14" s="662"/>
      <c r="AC14" s="662"/>
      <c r="AD14" s="663">
        <v>6364</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369041</v>
      </c>
      <c r="BH14" s="660"/>
      <c r="BI14" s="660"/>
      <c r="BJ14" s="660"/>
      <c r="BK14" s="660"/>
      <c r="BL14" s="660"/>
      <c r="BM14" s="660"/>
      <c r="BN14" s="661"/>
      <c r="BO14" s="662">
        <v>0.7</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2840459</v>
      </c>
      <c r="CS14" s="660"/>
      <c r="CT14" s="660"/>
      <c r="CU14" s="660"/>
      <c r="CV14" s="660"/>
      <c r="CW14" s="660"/>
      <c r="CX14" s="660"/>
      <c r="CY14" s="661"/>
      <c r="CZ14" s="662">
        <v>2.4</v>
      </c>
      <c r="DA14" s="662"/>
      <c r="DB14" s="662"/>
      <c r="DC14" s="662"/>
      <c r="DD14" s="668">
        <v>71022</v>
      </c>
      <c r="DE14" s="660"/>
      <c r="DF14" s="660"/>
      <c r="DG14" s="660"/>
      <c r="DH14" s="660"/>
      <c r="DI14" s="660"/>
      <c r="DJ14" s="660"/>
      <c r="DK14" s="660"/>
      <c r="DL14" s="660"/>
      <c r="DM14" s="660"/>
      <c r="DN14" s="660"/>
      <c r="DO14" s="660"/>
      <c r="DP14" s="661"/>
      <c r="DQ14" s="668">
        <v>2791873</v>
      </c>
      <c r="DR14" s="660"/>
      <c r="DS14" s="660"/>
      <c r="DT14" s="660"/>
      <c r="DU14" s="660"/>
      <c r="DV14" s="660"/>
      <c r="DW14" s="660"/>
      <c r="DX14" s="660"/>
      <c r="DY14" s="660"/>
      <c r="DZ14" s="660"/>
      <c r="EA14" s="660"/>
      <c r="EB14" s="660"/>
      <c r="EC14" s="669"/>
    </row>
    <row r="15" spans="2:143" ht="11.25" customHeight="1" x14ac:dyDescent="0.2">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1679785</v>
      </c>
      <c r="BH15" s="660"/>
      <c r="BI15" s="660"/>
      <c r="BJ15" s="660"/>
      <c r="BK15" s="660"/>
      <c r="BL15" s="660"/>
      <c r="BM15" s="660"/>
      <c r="BN15" s="661"/>
      <c r="BO15" s="662">
        <v>3.2</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17788102</v>
      </c>
      <c r="CS15" s="660"/>
      <c r="CT15" s="660"/>
      <c r="CU15" s="660"/>
      <c r="CV15" s="660"/>
      <c r="CW15" s="660"/>
      <c r="CX15" s="660"/>
      <c r="CY15" s="661"/>
      <c r="CZ15" s="662">
        <v>15.1</v>
      </c>
      <c r="DA15" s="662"/>
      <c r="DB15" s="662"/>
      <c r="DC15" s="662"/>
      <c r="DD15" s="668">
        <v>5316707</v>
      </c>
      <c r="DE15" s="660"/>
      <c r="DF15" s="660"/>
      <c r="DG15" s="660"/>
      <c r="DH15" s="660"/>
      <c r="DI15" s="660"/>
      <c r="DJ15" s="660"/>
      <c r="DK15" s="660"/>
      <c r="DL15" s="660"/>
      <c r="DM15" s="660"/>
      <c r="DN15" s="660"/>
      <c r="DO15" s="660"/>
      <c r="DP15" s="661"/>
      <c r="DQ15" s="668">
        <v>10924026</v>
      </c>
      <c r="DR15" s="660"/>
      <c r="DS15" s="660"/>
      <c r="DT15" s="660"/>
      <c r="DU15" s="660"/>
      <c r="DV15" s="660"/>
      <c r="DW15" s="660"/>
      <c r="DX15" s="660"/>
      <c r="DY15" s="660"/>
      <c r="DZ15" s="660"/>
      <c r="EA15" s="660"/>
      <c r="EB15" s="660"/>
      <c r="EC15" s="669"/>
    </row>
    <row r="16" spans="2:143" ht="11.25" customHeight="1" x14ac:dyDescent="0.2">
      <c r="B16" s="656" t="s">
        <v>250</v>
      </c>
      <c r="C16" s="657"/>
      <c r="D16" s="657"/>
      <c r="E16" s="657"/>
      <c r="F16" s="657"/>
      <c r="G16" s="657"/>
      <c r="H16" s="657"/>
      <c r="I16" s="657"/>
      <c r="J16" s="657"/>
      <c r="K16" s="657"/>
      <c r="L16" s="657"/>
      <c r="M16" s="657"/>
      <c r="N16" s="657"/>
      <c r="O16" s="657"/>
      <c r="P16" s="657"/>
      <c r="Q16" s="658"/>
      <c r="R16" s="659">
        <v>139851</v>
      </c>
      <c r="S16" s="660"/>
      <c r="T16" s="660"/>
      <c r="U16" s="660"/>
      <c r="V16" s="660"/>
      <c r="W16" s="660"/>
      <c r="X16" s="660"/>
      <c r="Y16" s="661"/>
      <c r="Z16" s="662">
        <v>0.1</v>
      </c>
      <c r="AA16" s="662"/>
      <c r="AB16" s="662"/>
      <c r="AC16" s="662"/>
      <c r="AD16" s="663">
        <v>139851</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v>25008</v>
      </c>
      <c r="CS16" s="660"/>
      <c r="CT16" s="660"/>
      <c r="CU16" s="660"/>
      <c r="CV16" s="660"/>
      <c r="CW16" s="660"/>
      <c r="CX16" s="660"/>
      <c r="CY16" s="661"/>
      <c r="CZ16" s="662">
        <v>0</v>
      </c>
      <c r="DA16" s="662"/>
      <c r="DB16" s="662"/>
      <c r="DC16" s="662"/>
      <c r="DD16" s="668" t="s">
        <v>122</v>
      </c>
      <c r="DE16" s="660"/>
      <c r="DF16" s="660"/>
      <c r="DG16" s="660"/>
      <c r="DH16" s="660"/>
      <c r="DI16" s="660"/>
      <c r="DJ16" s="660"/>
      <c r="DK16" s="660"/>
      <c r="DL16" s="660"/>
      <c r="DM16" s="660"/>
      <c r="DN16" s="660"/>
      <c r="DO16" s="660"/>
      <c r="DP16" s="661"/>
      <c r="DQ16" s="668">
        <v>4291</v>
      </c>
      <c r="DR16" s="660"/>
      <c r="DS16" s="660"/>
      <c r="DT16" s="660"/>
      <c r="DU16" s="660"/>
      <c r="DV16" s="660"/>
      <c r="DW16" s="660"/>
      <c r="DX16" s="660"/>
      <c r="DY16" s="660"/>
      <c r="DZ16" s="660"/>
      <c r="EA16" s="660"/>
      <c r="EB16" s="660"/>
      <c r="EC16" s="669"/>
    </row>
    <row r="17" spans="2:133" ht="11.25" customHeight="1" x14ac:dyDescent="0.2">
      <c r="B17" s="656" t="s">
        <v>253</v>
      </c>
      <c r="C17" s="657"/>
      <c r="D17" s="657"/>
      <c r="E17" s="657"/>
      <c r="F17" s="657"/>
      <c r="G17" s="657"/>
      <c r="H17" s="657"/>
      <c r="I17" s="657"/>
      <c r="J17" s="657"/>
      <c r="K17" s="657"/>
      <c r="L17" s="657"/>
      <c r="M17" s="657"/>
      <c r="N17" s="657"/>
      <c r="O17" s="657"/>
      <c r="P17" s="657"/>
      <c r="Q17" s="658"/>
      <c r="R17" s="659">
        <v>769923</v>
      </c>
      <c r="S17" s="660"/>
      <c r="T17" s="660"/>
      <c r="U17" s="660"/>
      <c r="V17" s="660"/>
      <c r="W17" s="660"/>
      <c r="X17" s="660"/>
      <c r="Y17" s="661"/>
      <c r="Z17" s="662">
        <v>0.6</v>
      </c>
      <c r="AA17" s="662"/>
      <c r="AB17" s="662"/>
      <c r="AC17" s="662"/>
      <c r="AD17" s="663">
        <v>769923</v>
      </c>
      <c r="AE17" s="663"/>
      <c r="AF17" s="663"/>
      <c r="AG17" s="663"/>
      <c r="AH17" s="663"/>
      <c r="AI17" s="663"/>
      <c r="AJ17" s="663"/>
      <c r="AK17" s="663"/>
      <c r="AL17" s="664">
        <v>1.3</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5347200</v>
      </c>
      <c r="CS17" s="660"/>
      <c r="CT17" s="660"/>
      <c r="CU17" s="660"/>
      <c r="CV17" s="660"/>
      <c r="CW17" s="660"/>
      <c r="CX17" s="660"/>
      <c r="CY17" s="661"/>
      <c r="CZ17" s="662">
        <v>4.5</v>
      </c>
      <c r="DA17" s="662"/>
      <c r="DB17" s="662"/>
      <c r="DC17" s="662"/>
      <c r="DD17" s="668" t="s">
        <v>122</v>
      </c>
      <c r="DE17" s="660"/>
      <c r="DF17" s="660"/>
      <c r="DG17" s="660"/>
      <c r="DH17" s="660"/>
      <c r="DI17" s="660"/>
      <c r="DJ17" s="660"/>
      <c r="DK17" s="660"/>
      <c r="DL17" s="660"/>
      <c r="DM17" s="660"/>
      <c r="DN17" s="660"/>
      <c r="DO17" s="660"/>
      <c r="DP17" s="661"/>
      <c r="DQ17" s="668">
        <v>5347200</v>
      </c>
      <c r="DR17" s="660"/>
      <c r="DS17" s="660"/>
      <c r="DT17" s="660"/>
      <c r="DU17" s="660"/>
      <c r="DV17" s="660"/>
      <c r="DW17" s="660"/>
      <c r="DX17" s="660"/>
      <c r="DY17" s="660"/>
      <c r="DZ17" s="660"/>
      <c r="EA17" s="660"/>
      <c r="EB17" s="660"/>
      <c r="EC17" s="669"/>
    </row>
    <row r="18" spans="2:133" ht="11.25" customHeight="1" x14ac:dyDescent="0.2">
      <c r="B18" s="656" t="s">
        <v>256</v>
      </c>
      <c r="C18" s="657"/>
      <c r="D18" s="657"/>
      <c r="E18" s="657"/>
      <c r="F18" s="657"/>
      <c r="G18" s="657"/>
      <c r="H18" s="657"/>
      <c r="I18" s="657"/>
      <c r="J18" s="657"/>
      <c r="K18" s="657"/>
      <c r="L18" s="657"/>
      <c r="M18" s="657"/>
      <c r="N18" s="657"/>
      <c r="O18" s="657"/>
      <c r="P18" s="657"/>
      <c r="Q18" s="658"/>
      <c r="R18" s="659">
        <v>317736</v>
      </c>
      <c r="S18" s="660"/>
      <c r="T18" s="660"/>
      <c r="U18" s="660"/>
      <c r="V18" s="660"/>
      <c r="W18" s="660"/>
      <c r="X18" s="660"/>
      <c r="Y18" s="661"/>
      <c r="Z18" s="662">
        <v>0.3</v>
      </c>
      <c r="AA18" s="662"/>
      <c r="AB18" s="662"/>
      <c r="AC18" s="662"/>
      <c r="AD18" s="663">
        <v>317736</v>
      </c>
      <c r="AE18" s="663"/>
      <c r="AF18" s="663"/>
      <c r="AG18" s="663"/>
      <c r="AH18" s="663"/>
      <c r="AI18" s="663"/>
      <c r="AJ18" s="663"/>
      <c r="AK18" s="663"/>
      <c r="AL18" s="664">
        <v>0.5</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2">
      <c r="B19" s="656" t="s">
        <v>259</v>
      </c>
      <c r="C19" s="657"/>
      <c r="D19" s="657"/>
      <c r="E19" s="657"/>
      <c r="F19" s="657"/>
      <c r="G19" s="657"/>
      <c r="H19" s="657"/>
      <c r="I19" s="657"/>
      <c r="J19" s="657"/>
      <c r="K19" s="657"/>
      <c r="L19" s="657"/>
      <c r="M19" s="657"/>
      <c r="N19" s="657"/>
      <c r="O19" s="657"/>
      <c r="P19" s="657"/>
      <c r="Q19" s="658"/>
      <c r="R19" s="659">
        <v>305039</v>
      </c>
      <c r="S19" s="660"/>
      <c r="T19" s="660"/>
      <c r="U19" s="660"/>
      <c r="V19" s="660"/>
      <c r="W19" s="660"/>
      <c r="X19" s="660"/>
      <c r="Y19" s="661"/>
      <c r="Z19" s="662">
        <v>0.3</v>
      </c>
      <c r="AA19" s="662"/>
      <c r="AB19" s="662"/>
      <c r="AC19" s="662"/>
      <c r="AD19" s="663">
        <v>305039</v>
      </c>
      <c r="AE19" s="663"/>
      <c r="AF19" s="663"/>
      <c r="AG19" s="663"/>
      <c r="AH19" s="663"/>
      <c r="AI19" s="663"/>
      <c r="AJ19" s="663"/>
      <c r="AK19" s="663"/>
      <c r="AL19" s="664">
        <v>0.5</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v>4527337</v>
      </c>
      <c r="BH19" s="660"/>
      <c r="BI19" s="660"/>
      <c r="BJ19" s="660"/>
      <c r="BK19" s="660"/>
      <c r="BL19" s="660"/>
      <c r="BM19" s="660"/>
      <c r="BN19" s="661"/>
      <c r="BO19" s="662">
        <v>8.6999999999999993</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2">
      <c r="B20" s="672" t="s">
        <v>262</v>
      </c>
      <c r="C20" s="673"/>
      <c r="D20" s="673"/>
      <c r="E20" s="673"/>
      <c r="F20" s="673"/>
      <c r="G20" s="673"/>
      <c r="H20" s="673"/>
      <c r="I20" s="673"/>
      <c r="J20" s="673"/>
      <c r="K20" s="673"/>
      <c r="L20" s="673"/>
      <c r="M20" s="673"/>
      <c r="N20" s="673"/>
      <c r="O20" s="673"/>
      <c r="P20" s="673"/>
      <c r="Q20" s="674"/>
      <c r="R20" s="659">
        <v>12697</v>
      </c>
      <c r="S20" s="660"/>
      <c r="T20" s="660"/>
      <c r="U20" s="660"/>
      <c r="V20" s="660"/>
      <c r="W20" s="660"/>
      <c r="X20" s="660"/>
      <c r="Y20" s="661"/>
      <c r="Z20" s="662">
        <v>0</v>
      </c>
      <c r="AA20" s="662"/>
      <c r="AB20" s="662"/>
      <c r="AC20" s="662"/>
      <c r="AD20" s="663">
        <v>12697</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v>4527337</v>
      </c>
      <c r="BH20" s="660"/>
      <c r="BI20" s="660"/>
      <c r="BJ20" s="660"/>
      <c r="BK20" s="660"/>
      <c r="BL20" s="660"/>
      <c r="BM20" s="660"/>
      <c r="BN20" s="661"/>
      <c r="BO20" s="662">
        <v>8.6999999999999993</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117524734</v>
      </c>
      <c r="CS20" s="660"/>
      <c r="CT20" s="660"/>
      <c r="CU20" s="660"/>
      <c r="CV20" s="660"/>
      <c r="CW20" s="660"/>
      <c r="CX20" s="660"/>
      <c r="CY20" s="661"/>
      <c r="CZ20" s="662">
        <v>100</v>
      </c>
      <c r="DA20" s="662"/>
      <c r="DB20" s="662"/>
      <c r="DC20" s="662"/>
      <c r="DD20" s="668">
        <v>18787530</v>
      </c>
      <c r="DE20" s="660"/>
      <c r="DF20" s="660"/>
      <c r="DG20" s="660"/>
      <c r="DH20" s="660"/>
      <c r="DI20" s="660"/>
      <c r="DJ20" s="660"/>
      <c r="DK20" s="660"/>
      <c r="DL20" s="660"/>
      <c r="DM20" s="660"/>
      <c r="DN20" s="660"/>
      <c r="DO20" s="660"/>
      <c r="DP20" s="661"/>
      <c r="DQ20" s="668">
        <v>68712175</v>
      </c>
      <c r="DR20" s="660"/>
      <c r="DS20" s="660"/>
      <c r="DT20" s="660"/>
      <c r="DU20" s="660"/>
      <c r="DV20" s="660"/>
      <c r="DW20" s="660"/>
      <c r="DX20" s="660"/>
      <c r="DY20" s="660"/>
      <c r="DZ20" s="660"/>
      <c r="EA20" s="660"/>
      <c r="EB20" s="660"/>
      <c r="EC20" s="669"/>
    </row>
    <row r="21" spans="2:133" ht="11.25" customHeight="1" x14ac:dyDescent="0.2">
      <c r="B21" s="656" t="s">
        <v>265</v>
      </c>
      <c r="C21" s="657"/>
      <c r="D21" s="657"/>
      <c r="E21" s="657"/>
      <c r="F21" s="657"/>
      <c r="G21" s="657"/>
      <c r="H21" s="657"/>
      <c r="I21" s="657"/>
      <c r="J21" s="657"/>
      <c r="K21" s="657"/>
      <c r="L21" s="657"/>
      <c r="M21" s="657"/>
      <c r="N21" s="657"/>
      <c r="O21" s="657"/>
      <c r="P21" s="657"/>
      <c r="Q21" s="658"/>
      <c r="R21" s="659">
        <v>1149803</v>
      </c>
      <c r="S21" s="660"/>
      <c r="T21" s="660"/>
      <c r="U21" s="660"/>
      <c r="V21" s="660"/>
      <c r="W21" s="660"/>
      <c r="X21" s="660"/>
      <c r="Y21" s="661"/>
      <c r="Z21" s="662">
        <v>1</v>
      </c>
      <c r="AA21" s="662"/>
      <c r="AB21" s="662"/>
      <c r="AC21" s="662"/>
      <c r="AD21" s="663">
        <v>886914</v>
      </c>
      <c r="AE21" s="663"/>
      <c r="AF21" s="663"/>
      <c r="AG21" s="663"/>
      <c r="AH21" s="663"/>
      <c r="AI21" s="663"/>
      <c r="AJ21" s="663"/>
      <c r="AK21" s="663"/>
      <c r="AL21" s="664">
        <v>1.5</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267</v>
      </c>
      <c r="C22" s="657"/>
      <c r="D22" s="657"/>
      <c r="E22" s="657"/>
      <c r="F22" s="657"/>
      <c r="G22" s="657"/>
      <c r="H22" s="657"/>
      <c r="I22" s="657"/>
      <c r="J22" s="657"/>
      <c r="K22" s="657"/>
      <c r="L22" s="657"/>
      <c r="M22" s="657"/>
      <c r="N22" s="657"/>
      <c r="O22" s="657"/>
      <c r="P22" s="657"/>
      <c r="Q22" s="658"/>
      <c r="R22" s="659">
        <v>886914</v>
      </c>
      <c r="S22" s="660"/>
      <c r="T22" s="660"/>
      <c r="U22" s="660"/>
      <c r="V22" s="660"/>
      <c r="W22" s="660"/>
      <c r="X22" s="660"/>
      <c r="Y22" s="661"/>
      <c r="Z22" s="662">
        <v>0.7</v>
      </c>
      <c r="AA22" s="662"/>
      <c r="AB22" s="662"/>
      <c r="AC22" s="662"/>
      <c r="AD22" s="663">
        <v>886914</v>
      </c>
      <c r="AE22" s="663"/>
      <c r="AF22" s="663"/>
      <c r="AG22" s="663"/>
      <c r="AH22" s="663"/>
      <c r="AI22" s="663"/>
      <c r="AJ22" s="663"/>
      <c r="AK22" s="663"/>
      <c r="AL22" s="664">
        <v>1.5</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270</v>
      </c>
      <c r="C23" s="657"/>
      <c r="D23" s="657"/>
      <c r="E23" s="657"/>
      <c r="F23" s="657"/>
      <c r="G23" s="657"/>
      <c r="H23" s="657"/>
      <c r="I23" s="657"/>
      <c r="J23" s="657"/>
      <c r="K23" s="657"/>
      <c r="L23" s="657"/>
      <c r="M23" s="657"/>
      <c r="N23" s="657"/>
      <c r="O23" s="657"/>
      <c r="P23" s="657"/>
      <c r="Q23" s="658"/>
      <c r="R23" s="659">
        <v>262889</v>
      </c>
      <c r="S23" s="660"/>
      <c r="T23" s="660"/>
      <c r="U23" s="660"/>
      <c r="V23" s="660"/>
      <c r="W23" s="660"/>
      <c r="X23" s="660"/>
      <c r="Y23" s="661"/>
      <c r="Z23" s="662">
        <v>0.2</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v>4527337</v>
      </c>
      <c r="BH23" s="660"/>
      <c r="BI23" s="660"/>
      <c r="BJ23" s="660"/>
      <c r="BK23" s="660"/>
      <c r="BL23" s="660"/>
      <c r="BM23" s="660"/>
      <c r="BN23" s="661"/>
      <c r="BO23" s="662">
        <v>8.6999999999999993</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2">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58655929</v>
      </c>
      <c r="CS24" s="649"/>
      <c r="CT24" s="649"/>
      <c r="CU24" s="649"/>
      <c r="CV24" s="649"/>
      <c r="CW24" s="649"/>
      <c r="CX24" s="649"/>
      <c r="CY24" s="650"/>
      <c r="CZ24" s="653">
        <v>49.9</v>
      </c>
      <c r="DA24" s="654"/>
      <c r="DB24" s="654"/>
      <c r="DC24" s="670"/>
      <c r="DD24" s="694">
        <v>34112004</v>
      </c>
      <c r="DE24" s="649"/>
      <c r="DF24" s="649"/>
      <c r="DG24" s="649"/>
      <c r="DH24" s="649"/>
      <c r="DI24" s="649"/>
      <c r="DJ24" s="649"/>
      <c r="DK24" s="650"/>
      <c r="DL24" s="694">
        <v>30547062</v>
      </c>
      <c r="DM24" s="649"/>
      <c r="DN24" s="649"/>
      <c r="DO24" s="649"/>
      <c r="DP24" s="649"/>
      <c r="DQ24" s="649"/>
      <c r="DR24" s="649"/>
      <c r="DS24" s="649"/>
      <c r="DT24" s="649"/>
      <c r="DU24" s="649"/>
      <c r="DV24" s="650"/>
      <c r="DW24" s="653">
        <v>51.8</v>
      </c>
      <c r="DX24" s="654"/>
      <c r="DY24" s="654"/>
      <c r="DZ24" s="654"/>
      <c r="EA24" s="654"/>
      <c r="EB24" s="654"/>
      <c r="EC24" s="655"/>
    </row>
    <row r="25" spans="2:133" ht="11.25" customHeight="1" x14ac:dyDescent="0.2">
      <c r="B25" s="656" t="s">
        <v>280</v>
      </c>
      <c r="C25" s="657"/>
      <c r="D25" s="657"/>
      <c r="E25" s="657"/>
      <c r="F25" s="657"/>
      <c r="G25" s="657"/>
      <c r="H25" s="657"/>
      <c r="I25" s="657"/>
      <c r="J25" s="657"/>
      <c r="K25" s="657"/>
      <c r="L25" s="657"/>
      <c r="M25" s="657"/>
      <c r="N25" s="657"/>
      <c r="O25" s="657"/>
      <c r="P25" s="657"/>
      <c r="Q25" s="658"/>
      <c r="R25" s="659">
        <v>62723225</v>
      </c>
      <c r="S25" s="660"/>
      <c r="T25" s="660"/>
      <c r="U25" s="660"/>
      <c r="V25" s="660"/>
      <c r="W25" s="660"/>
      <c r="X25" s="660"/>
      <c r="Y25" s="661"/>
      <c r="Z25" s="662">
        <v>52.4</v>
      </c>
      <c r="AA25" s="662"/>
      <c r="AB25" s="662"/>
      <c r="AC25" s="662"/>
      <c r="AD25" s="663">
        <v>57932999</v>
      </c>
      <c r="AE25" s="663"/>
      <c r="AF25" s="663"/>
      <c r="AG25" s="663"/>
      <c r="AH25" s="663"/>
      <c r="AI25" s="663"/>
      <c r="AJ25" s="663"/>
      <c r="AK25" s="663"/>
      <c r="AL25" s="664">
        <v>98.5</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17900681</v>
      </c>
      <c r="CS25" s="691"/>
      <c r="CT25" s="691"/>
      <c r="CU25" s="691"/>
      <c r="CV25" s="691"/>
      <c r="CW25" s="691"/>
      <c r="CX25" s="691"/>
      <c r="CY25" s="692"/>
      <c r="CZ25" s="664">
        <v>15.2</v>
      </c>
      <c r="DA25" s="689"/>
      <c r="DB25" s="689"/>
      <c r="DC25" s="693"/>
      <c r="DD25" s="668">
        <v>15787259</v>
      </c>
      <c r="DE25" s="691"/>
      <c r="DF25" s="691"/>
      <c r="DG25" s="691"/>
      <c r="DH25" s="691"/>
      <c r="DI25" s="691"/>
      <c r="DJ25" s="691"/>
      <c r="DK25" s="692"/>
      <c r="DL25" s="668">
        <v>15415880</v>
      </c>
      <c r="DM25" s="691"/>
      <c r="DN25" s="691"/>
      <c r="DO25" s="691"/>
      <c r="DP25" s="691"/>
      <c r="DQ25" s="691"/>
      <c r="DR25" s="691"/>
      <c r="DS25" s="691"/>
      <c r="DT25" s="691"/>
      <c r="DU25" s="691"/>
      <c r="DV25" s="692"/>
      <c r="DW25" s="664">
        <v>26.2</v>
      </c>
      <c r="DX25" s="689"/>
      <c r="DY25" s="689"/>
      <c r="DZ25" s="689"/>
      <c r="EA25" s="689"/>
      <c r="EB25" s="689"/>
      <c r="EC25" s="690"/>
    </row>
    <row r="26" spans="2:133" ht="11.25" customHeight="1" x14ac:dyDescent="0.2">
      <c r="B26" s="656" t="s">
        <v>283</v>
      </c>
      <c r="C26" s="657"/>
      <c r="D26" s="657"/>
      <c r="E26" s="657"/>
      <c r="F26" s="657"/>
      <c r="G26" s="657"/>
      <c r="H26" s="657"/>
      <c r="I26" s="657"/>
      <c r="J26" s="657"/>
      <c r="K26" s="657"/>
      <c r="L26" s="657"/>
      <c r="M26" s="657"/>
      <c r="N26" s="657"/>
      <c r="O26" s="657"/>
      <c r="P26" s="657"/>
      <c r="Q26" s="658"/>
      <c r="R26" s="659">
        <v>31874</v>
      </c>
      <c r="S26" s="660"/>
      <c r="T26" s="660"/>
      <c r="U26" s="660"/>
      <c r="V26" s="660"/>
      <c r="W26" s="660"/>
      <c r="X26" s="660"/>
      <c r="Y26" s="661"/>
      <c r="Z26" s="662">
        <v>0</v>
      </c>
      <c r="AA26" s="662"/>
      <c r="AB26" s="662"/>
      <c r="AC26" s="662"/>
      <c r="AD26" s="663">
        <v>31874</v>
      </c>
      <c r="AE26" s="663"/>
      <c r="AF26" s="663"/>
      <c r="AG26" s="663"/>
      <c r="AH26" s="663"/>
      <c r="AI26" s="663"/>
      <c r="AJ26" s="663"/>
      <c r="AK26" s="663"/>
      <c r="AL26" s="664">
        <v>0.1</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11312744</v>
      </c>
      <c r="CS26" s="660"/>
      <c r="CT26" s="660"/>
      <c r="CU26" s="660"/>
      <c r="CV26" s="660"/>
      <c r="CW26" s="660"/>
      <c r="CX26" s="660"/>
      <c r="CY26" s="661"/>
      <c r="CZ26" s="664">
        <v>9.6</v>
      </c>
      <c r="DA26" s="689"/>
      <c r="DB26" s="689"/>
      <c r="DC26" s="693"/>
      <c r="DD26" s="668">
        <v>9731531</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2">
      <c r="B27" s="656" t="s">
        <v>286</v>
      </c>
      <c r="C27" s="657"/>
      <c r="D27" s="657"/>
      <c r="E27" s="657"/>
      <c r="F27" s="657"/>
      <c r="G27" s="657"/>
      <c r="H27" s="657"/>
      <c r="I27" s="657"/>
      <c r="J27" s="657"/>
      <c r="K27" s="657"/>
      <c r="L27" s="657"/>
      <c r="M27" s="657"/>
      <c r="N27" s="657"/>
      <c r="O27" s="657"/>
      <c r="P27" s="657"/>
      <c r="Q27" s="658"/>
      <c r="R27" s="659">
        <v>307308</v>
      </c>
      <c r="S27" s="660"/>
      <c r="T27" s="660"/>
      <c r="U27" s="660"/>
      <c r="V27" s="660"/>
      <c r="W27" s="660"/>
      <c r="X27" s="660"/>
      <c r="Y27" s="661"/>
      <c r="Z27" s="662">
        <v>0.3</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52177182</v>
      </c>
      <c r="BH27" s="660"/>
      <c r="BI27" s="660"/>
      <c r="BJ27" s="660"/>
      <c r="BK27" s="660"/>
      <c r="BL27" s="660"/>
      <c r="BM27" s="660"/>
      <c r="BN27" s="661"/>
      <c r="BO27" s="662">
        <v>100</v>
      </c>
      <c r="BP27" s="662"/>
      <c r="BQ27" s="662"/>
      <c r="BR27" s="662"/>
      <c r="BS27" s="663">
        <v>626473</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35408048</v>
      </c>
      <c r="CS27" s="691"/>
      <c r="CT27" s="691"/>
      <c r="CU27" s="691"/>
      <c r="CV27" s="691"/>
      <c r="CW27" s="691"/>
      <c r="CX27" s="691"/>
      <c r="CY27" s="692"/>
      <c r="CZ27" s="664">
        <v>30.1</v>
      </c>
      <c r="DA27" s="689"/>
      <c r="DB27" s="689"/>
      <c r="DC27" s="693"/>
      <c r="DD27" s="668">
        <v>12977545</v>
      </c>
      <c r="DE27" s="691"/>
      <c r="DF27" s="691"/>
      <c r="DG27" s="691"/>
      <c r="DH27" s="691"/>
      <c r="DI27" s="691"/>
      <c r="DJ27" s="691"/>
      <c r="DK27" s="692"/>
      <c r="DL27" s="668">
        <v>9783982</v>
      </c>
      <c r="DM27" s="691"/>
      <c r="DN27" s="691"/>
      <c r="DO27" s="691"/>
      <c r="DP27" s="691"/>
      <c r="DQ27" s="691"/>
      <c r="DR27" s="691"/>
      <c r="DS27" s="691"/>
      <c r="DT27" s="691"/>
      <c r="DU27" s="691"/>
      <c r="DV27" s="692"/>
      <c r="DW27" s="664">
        <v>16.600000000000001</v>
      </c>
      <c r="DX27" s="689"/>
      <c r="DY27" s="689"/>
      <c r="DZ27" s="689"/>
      <c r="EA27" s="689"/>
      <c r="EB27" s="689"/>
      <c r="EC27" s="690"/>
    </row>
    <row r="28" spans="2:133" ht="11.25" customHeight="1" x14ac:dyDescent="0.2">
      <c r="B28" s="656" t="s">
        <v>289</v>
      </c>
      <c r="C28" s="657"/>
      <c r="D28" s="657"/>
      <c r="E28" s="657"/>
      <c r="F28" s="657"/>
      <c r="G28" s="657"/>
      <c r="H28" s="657"/>
      <c r="I28" s="657"/>
      <c r="J28" s="657"/>
      <c r="K28" s="657"/>
      <c r="L28" s="657"/>
      <c r="M28" s="657"/>
      <c r="N28" s="657"/>
      <c r="O28" s="657"/>
      <c r="P28" s="657"/>
      <c r="Q28" s="658"/>
      <c r="R28" s="659">
        <v>1304161</v>
      </c>
      <c r="S28" s="660"/>
      <c r="T28" s="660"/>
      <c r="U28" s="660"/>
      <c r="V28" s="660"/>
      <c r="W28" s="660"/>
      <c r="X28" s="660"/>
      <c r="Y28" s="661"/>
      <c r="Z28" s="662">
        <v>1.1000000000000001</v>
      </c>
      <c r="AA28" s="662"/>
      <c r="AB28" s="662"/>
      <c r="AC28" s="662"/>
      <c r="AD28" s="663">
        <v>398099</v>
      </c>
      <c r="AE28" s="663"/>
      <c r="AF28" s="663"/>
      <c r="AG28" s="663"/>
      <c r="AH28" s="663"/>
      <c r="AI28" s="663"/>
      <c r="AJ28" s="663"/>
      <c r="AK28" s="663"/>
      <c r="AL28" s="664">
        <v>0.7</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5347200</v>
      </c>
      <c r="CS28" s="660"/>
      <c r="CT28" s="660"/>
      <c r="CU28" s="660"/>
      <c r="CV28" s="660"/>
      <c r="CW28" s="660"/>
      <c r="CX28" s="660"/>
      <c r="CY28" s="661"/>
      <c r="CZ28" s="664">
        <v>4.5</v>
      </c>
      <c r="DA28" s="689"/>
      <c r="DB28" s="689"/>
      <c r="DC28" s="693"/>
      <c r="DD28" s="668">
        <v>5347200</v>
      </c>
      <c r="DE28" s="660"/>
      <c r="DF28" s="660"/>
      <c r="DG28" s="660"/>
      <c r="DH28" s="660"/>
      <c r="DI28" s="660"/>
      <c r="DJ28" s="660"/>
      <c r="DK28" s="661"/>
      <c r="DL28" s="668">
        <v>5347200</v>
      </c>
      <c r="DM28" s="660"/>
      <c r="DN28" s="660"/>
      <c r="DO28" s="660"/>
      <c r="DP28" s="660"/>
      <c r="DQ28" s="660"/>
      <c r="DR28" s="660"/>
      <c r="DS28" s="660"/>
      <c r="DT28" s="660"/>
      <c r="DU28" s="660"/>
      <c r="DV28" s="661"/>
      <c r="DW28" s="664">
        <v>9.1</v>
      </c>
      <c r="DX28" s="689"/>
      <c r="DY28" s="689"/>
      <c r="DZ28" s="689"/>
      <c r="EA28" s="689"/>
      <c r="EB28" s="689"/>
      <c r="EC28" s="690"/>
    </row>
    <row r="29" spans="2:133" ht="11.25" customHeight="1" x14ac:dyDescent="0.2">
      <c r="B29" s="656" t="s">
        <v>291</v>
      </c>
      <c r="C29" s="657"/>
      <c r="D29" s="657"/>
      <c r="E29" s="657"/>
      <c r="F29" s="657"/>
      <c r="G29" s="657"/>
      <c r="H29" s="657"/>
      <c r="I29" s="657"/>
      <c r="J29" s="657"/>
      <c r="K29" s="657"/>
      <c r="L29" s="657"/>
      <c r="M29" s="657"/>
      <c r="N29" s="657"/>
      <c r="O29" s="657"/>
      <c r="P29" s="657"/>
      <c r="Q29" s="658"/>
      <c r="R29" s="659">
        <v>638913</v>
      </c>
      <c r="S29" s="660"/>
      <c r="T29" s="660"/>
      <c r="U29" s="660"/>
      <c r="V29" s="660"/>
      <c r="W29" s="660"/>
      <c r="X29" s="660"/>
      <c r="Y29" s="661"/>
      <c r="Z29" s="662">
        <v>0.5</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5347200</v>
      </c>
      <c r="CS29" s="691"/>
      <c r="CT29" s="691"/>
      <c r="CU29" s="691"/>
      <c r="CV29" s="691"/>
      <c r="CW29" s="691"/>
      <c r="CX29" s="691"/>
      <c r="CY29" s="692"/>
      <c r="CZ29" s="664">
        <v>4.5</v>
      </c>
      <c r="DA29" s="689"/>
      <c r="DB29" s="689"/>
      <c r="DC29" s="693"/>
      <c r="DD29" s="668">
        <v>5347200</v>
      </c>
      <c r="DE29" s="691"/>
      <c r="DF29" s="691"/>
      <c r="DG29" s="691"/>
      <c r="DH29" s="691"/>
      <c r="DI29" s="691"/>
      <c r="DJ29" s="691"/>
      <c r="DK29" s="692"/>
      <c r="DL29" s="668">
        <v>5347200</v>
      </c>
      <c r="DM29" s="691"/>
      <c r="DN29" s="691"/>
      <c r="DO29" s="691"/>
      <c r="DP29" s="691"/>
      <c r="DQ29" s="691"/>
      <c r="DR29" s="691"/>
      <c r="DS29" s="691"/>
      <c r="DT29" s="691"/>
      <c r="DU29" s="691"/>
      <c r="DV29" s="692"/>
      <c r="DW29" s="664">
        <v>9.1</v>
      </c>
      <c r="DX29" s="689"/>
      <c r="DY29" s="689"/>
      <c r="DZ29" s="689"/>
      <c r="EA29" s="689"/>
      <c r="EB29" s="689"/>
      <c r="EC29" s="690"/>
    </row>
    <row r="30" spans="2:133" ht="11.25" customHeight="1" x14ac:dyDescent="0.2">
      <c r="B30" s="656" t="s">
        <v>293</v>
      </c>
      <c r="C30" s="657"/>
      <c r="D30" s="657"/>
      <c r="E30" s="657"/>
      <c r="F30" s="657"/>
      <c r="G30" s="657"/>
      <c r="H30" s="657"/>
      <c r="I30" s="657"/>
      <c r="J30" s="657"/>
      <c r="K30" s="657"/>
      <c r="L30" s="657"/>
      <c r="M30" s="657"/>
      <c r="N30" s="657"/>
      <c r="O30" s="657"/>
      <c r="P30" s="657"/>
      <c r="Q30" s="658"/>
      <c r="R30" s="659">
        <v>25663464</v>
      </c>
      <c r="S30" s="660"/>
      <c r="T30" s="660"/>
      <c r="U30" s="660"/>
      <c r="V30" s="660"/>
      <c r="W30" s="660"/>
      <c r="X30" s="660"/>
      <c r="Y30" s="661"/>
      <c r="Z30" s="662">
        <v>21.4</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5069720</v>
      </c>
      <c r="CS30" s="660"/>
      <c r="CT30" s="660"/>
      <c r="CU30" s="660"/>
      <c r="CV30" s="660"/>
      <c r="CW30" s="660"/>
      <c r="CX30" s="660"/>
      <c r="CY30" s="661"/>
      <c r="CZ30" s="664">
        <v>4.3</v>
      </c>
      <c r="DA30" s="689"/>
      <c r="DB30" s="689"/>
      <c r="DC30" s="693"/>
      <c r="DD30" s="668">
        <v>5069720</v>
      </c>
      <c r="DE30" s="660"/>
      <c r="DF30" s="660"/>
      <c r="DG30" s="660"/>
      <c r="DH30" s="660"/>
      <c r="DI30" s="660"/>
      <c r="DJ30" s="660"/>
      <c r="DK30" s="661"/>
      <c r="DL30" s="668">
        <v>5069720</v>
      </c>
      <c r="DM30" s="660"/>
      <c r="DN30" s="660"/>
      <c r="DO30" s="660"/>
      <c r="DP30" s="660"/>
      <c r="DQ30" s="660"/>
      <c r="DR30" s="660"/>
      <c r="DS30" s="660"/>
      <c r="DT30" s="660"/>
      <c r="DU30" s="660"/>
      <c r="DV30" s="661"/>
      <c r="DW30" s="664">
        <v>8.6</v>
      </c>
      <c r="DX30" s="689"/>
      <c r="DY30" s="689"/>
      <c r="DZ30" s="689"/>
      <c r="EA30" s="689"/>
      <c r="EB30" s="689"/>
      <c r="EC30" s="690"/>
    </row>
    <row r="31" spans="2:133" ht="11.25" customHeight="1" x14ac:dyDescent="0.2">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99.8</v>
      </c>
      <c r="BH31" s="703"/>
      <c r="BI31" s="703"/>
      <c r="BJ31" s="703"/>
      <c r="BK31" s="703"/>
      <c r="BL31" s="703"/>
      <c r="BM31" s="654">
        <v>99.1</v>
      </c>
      <c r="BN31" s="703"/>
      <c r="BO31" s="703"/>
      <c r="BP31" s="703"/>
      <c r="BQ31" s="704"/>
      <c r="BR31" s="715">
        <v>99.6</v>
      </c>
      <c r="BS31" s="703"/>
      <c r="BT31" s="703"/>
      <c r="BU31" s="703"/>
      <c r="BV31" s="703"/>
      <c r="BW31" s="703"/>
      <c r="BX31" s="654">
        <v>98.7</v>
      </c>
      <c r="BY31" s="703"/>
      <c r="BZ31" s="703"/>
      <c r="CA31" s="703"/>
      <c r="CB31" s="704"/>
      <c r="CD31" s="697"/>
      <c r="CE31" s="698"/>
      <c r="CF31" s="656" t="s">
        <v>300</v>
      </c>
      <c r="CG31" s="657"/>
      <c r="CH31" s="657"/>
      <c r="CI31" s="657"/>
      <c r="CJ31" s="657"/>
      <c r="CK31" s="657"/>
      <c r="CL31" s="657"/>
      <c r="CM31" s="657"/>
      <c r="CN31" s="657"/>
      <c r="CO31" s="657"/>
      <c r="CP31" s="657"/>
      <c r="CQ31" s="658"/>
      <c r="CR31" s="659">
        <v>277480</v>
      </c>
      <c r="CS31" s="691"/>
      <c r="CT31" s="691"/>
      <c r="CU31" s="691"/>
      <c r="CV31" s="691"/>
      <c r="CW31" s="691"/>
      <c r="CX31" s="691"/>
      <c r="CY31" s="692"/>
      <c r="CZ31" s="664">
        <v>0.2</v>
      </c>
      <c r="DA31" s="689"/>
      <c r="DB31" s="689"/>
      <c r="DC31" s="693"/>
      <c r="DD31" s="668">
        <v>277480</v>
      </c>
      <c r="DE31" s="691"/>
      <c r="DF31" s="691"/>
      <c r="DG31" s="691"/>
      <c r="DH31" s="691"/>
      <c r="DI31" s="691"/>
      <c r="DJ31" s="691"/>
      <c r="DK31" s="692"/>
      <c r="DL31" s="668">
        <v>277480</v>
      </c>
      <c r="DM31" s="691"/>
      <c r="DN31" s="691"/>
      <c r="DO31" s="691"/>
      <c r="DP31" s="691"/>
      <c r="DQ31" s="691"/>
      <c r="DR31" s="691"/>
      <c r="DS31" s="691"/>
      <c r="DT31" s="691"/>
      <c r="DU31" s="691"/>
      <c r="DV31" s="692"/>
      <c r="DW31" s="664">
        <v>0.5</v>
      </c>
      <c r="DX31" s="689"/>
      <c r="DY31" s="689"/>
      <c r="DZ31" s="689"/>
      <c r="EA31" s="689"/>
      <c r="EB31" s="689"/>
      <c r="EC31" s="690"/>
    </row>
    <row r="32" spans="2:133" ht="11.25" customHeight="1" x14ac:dyDescent="0.2">
      <c r="B32" s="656" t="s">
        <v>301</v>
      </c>
      <c r="C32" s="657"/>
      <c r="D32" s="657"/>
      <c r="E32" s="657"/>
      <c r="F32" s="657"/>
      <c r="G32" s="657"/>
      <c r="H32" s="657"/>
      <c r="I32" s="657"/>
      <c r="J32" s="657"/>
      <c r="K32" s="657"/>
      <c r="L32" s="657"/>
      <c r="M32" s="657"/>
      <c r="N32" s="657"/>
      <c r="O32" s="657"/>
      <c r="P32" s="657"/>
      <c r="Q32" s="658"/>
      <c r="R32" s="659">
        <v>8863785</v>
      </c>
      <c r="S32" s="660"/>
      <c r="T32" s="660"/>
      <c r="U32" s="660"/>
      <c r="V32" s="660"/>
      <c r="W32" s="660"/>
      <c r="X32" s="660"/>
      <c r="Y32" s="661"/>
      <c r="Z32" s="662">
        <v>7.4</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99.7</v>
      </c>
      <c r="BH32" s="691"/>
      <c r="BI32" s="691"/>
      <c r="BJ32" s="691"/>
      <c r="BK32" s="691"/>
      <c r="BL32" s="691"/>
      <c r="BM32" s="665">
        <v>98.5</v>
      </c>
      <c r="BN32" s="691"/>
      <c r="BO32" s="691"/>
      <c r="BP32" s="691"/>
      <c r="BQ32" s="714"/>
      <c r="BR32" s="716">
        <v>99.3</v>
      </c>
      <c r="BS32" s="691"/>
      <c r="BT32" s="691"/>
      <c r="BU32" s="691"/>
      <c r="BV32" s="691"/>
      <c r="BW32" s="691"/>
      <c r="BX32" s="665">
        <v>98</v>
      </c>
      <c r="BY32" s="691"/>
      <c r="BZ32" s="691"/>
      <c r="CA32" s="691"/>
      <c r="CB32" s="714"/>
      <c r="CD32" s="699"/>
      <c r="CE32" s="700"/>
      <c r="CF32" s="656" t="s">
        <v>304</v>
      </c>
      <c r="CG32" s="657"/>
      <c r="CH32" s="657"/>
      <c r="CI32" s="657"/>
      <c r="CJ32" s="657"/>
      <c r="CK32" s="657"/>
      <c r="CL32" s="657"/>
      <c r="CM32" s="657"/>
      <c r="CN32" s="657"/>
      <c r="CO32" s="657"/>
      <c r="CP32" s="657"/>
      <c r="CQ32" s="658"/>
      <c r="CR32" s="659" t="s">
        <v>122</v>
      </c>
      <c r="CS32" s="660"/>
      <c r="CT32" s="660"/>
      <c r="CU32" s="660"/>
      <c r="CV32" s="660"/>
      <c r="CW32" s="660"/>
      <c r="CX32" s="660"/>
      <c r="CY32" s="661"/>
      <c r="CZ32" s="664" t="s">
        <v>122</v>
      </c>
      <c r="DA32" s="689"/>
      <c r="DB32" s="689"/>
      <c r="DC32" s="693"/>
      <c r="DD32" s="668" t="s">
        <v>122</v>
      </c>
      <c r="DE32" s="660"/>
      <c r="DF32" s="660"/>
      <c r="DG32" s="660"/>
      <c r="DH32" s="660"/>
      <c r="DI32" s="660"/>
      <c r="DJ32" s="660"/>
      <c r="DK32" s="661"/>
      <c r="DL32" s="668" t="s">
        <v>122</v>
      </c>
      <c r="DM32" s="660"/>
      <c r="DN32" s="660"/>
      <c r="DO32" s="660"/>
      <c r="DP32" s="660"/>
      <c r="DQ32" s="660"/>
      <c r="DR32" s="660"/>
      <c r="DS32" s="660"/>
      <c r="DT32" s="660"/>
      <c r="DU32" s="660"/>
      <c r="DV32" s="661"/>
      <c r="DW32" s="664" t="s">
        <v>122</v>
      </c>
      <c r="DX32" s="689"/>
      <c r="DY32" s="689"/>
      <c r="DZ32" s="689"/>
      <c r="EA32" s="689"/>
      <c r="EB32" s="689"/>
      <c r="EC32" s="690"/>
    </row>
    <row r="33" spans="2:133" ht="11.25" customHeight="1" x14ac:dyDescent="0.2">
      <c r="B33" s="656" t="s">
        <v>305</v>
      </c>
      <c r="C33" s="657"/>
      <c r="D33" s="657"/>
      <c r="E33" s="657"/>
      <c r="F33" s="657"/>
      <c r="G33" s="657"/>
      <c r="H33" s="657"/>
      <c r="I33" s="657"/>
      <c r="J33" s="657"/>
      <c r="K33" s="657"/>
      <c r="L33" s="657"/>
      <c r="M33" s="657"/>
      <c r="N33" s="657"/>
      <c r="O33" s="657"/>
      <c r="P33" s="657"/>
      <c r="Q33" s="658"/>
      <c r="R33" s="659">
        <v>134205</v>
      </c>
      <c r="S33" s="660"/>
      <c r="T33" s="660"/>
      <c r="U33" s="660"/>
      <c r="V33" s="660"/>
      <c r="W33" s="660"/>
      <c r="X33" s="660"/>
      <c r="Y33" s="661"/>
      <c r="Z33" s="662">
        <v>0.1</v>
      </c>
      <c r="AA33" s="662"/>
      <c r="AB33" s="662"/>
      <c r="AC33" s="662"/>
      <c r="AD33" s="663">
        <v>74211</v>
      </c>
      <c r="AE33" s="663"/>
      <c r="AF33" s="663"/>
      <c r="AG33" s="663"/>
      <c r="AH33" s="663"/>
      <c r="AI33" s="663"/>
      <c r="AJ33" s="663"/>
      <c r="AK33" s="663"/>
      <c r="AL33" s="664">
        <v>0.1</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99.9</v>
      </c>
      <c r="BH33" s="718"/>
      <c r="BI33" s="718"/>
      <c r="BJ33" s="718"/>
      <c r="BK33" s="718"/>
      <c r="BL33" s="718"/>
      <c r="BM33" s="719">
        <v>99.6</v>
      </c>
      <c r="BN33" s="718"/>
      <c r="BO33" s="718"/>
      <c r="BP33" s="718"/>
      <c r="BQ33" s="720"/>
      <c r="BR33" s="717">
        <v>99.8</v>
      </c>
      <c r="BS33" s="718"/>
      <c r="BT33" s="718"/>
      <c r="BU33" s="718"/>
      <c r="BV33" s="718"/>
      <c r="BW33" s="718"/>
      <c r="BX33" s="719">
        <v>99.3</v>
      </c>
      <c r="BY33" s="718"/>
      <c r="BZ33" s="718"/>
      <c r="CA33" s="718"/>
      <c r="CB33" s="720"/>
      <c r="CD33" s="656" t="s">
        <v>307</v>
      </c>
      <c r="CE33" s="657"/>
      <c r="CF33" s="657"/>
      <c r="CG33" s="657"/>
      <c r="CH33" s="657"/>
      <c r="CI33" s="657"/>
      <c r="CJ33" s="657"/>
      <c r="CK33" s="657"/>
      <c r="CL33" s="657"/>
      <c r="CM33" s="657"/>
      <c r="CN33" s="657"/>
      <c r="CO33" s="657"/>
      <c r="CP33" s="657"/>
      <c r="CQ33" s="658"/>
      <c r="CR33" s="659">
        <v>40056267</v>
      </c>
      <c r="CS33" s="691"/>
      <c r="CT33" s="691"/>
      <c r="CU33" s="691"/>
      <c r="CV33" s="691"/>
      <c r="CW33" s="691"/>
      <c r="CX33" s="691"/>
      <c r="CY33" s="692"/>
      <c r="CZ33" s="664">
        <v>34.1</v>
      </c>
      <c r="DA33" s="689"/>
      <c r="DB33" s="689"/>
      <c r="DC33" s="693"/>
      <c r="DD33" s="668">
        <v>31552868</v>
      </c>
      <c r="DE33" s="691"/>
      <c r="DF33" s="691"/>
      <c r="DG33" s="691"/>
      <c r="DH33" s="691"/>
      <c r="DI33" s="691"/>
      <c r="DJ33" s="691"/>
      <c r="DK33" s="692"/>
      <c r="DL33" s="668">
        <v>24015243</v>
      </c>
      <c r="DM33" s="691"/>
      <c r="DN33" s="691"/>
      <c r="DO33" s="691"/>
      <c r="DP33" s="691"/>
      <c r="DQ33" s="691"/>
      <c r="DR33" s="691"/>
      <c r="DS33" s="691"/>
      <c r="DT33" s="691"/>
      <c r="DU33" s="691"/>
      <c r="DV33" s="692"/>
      <c r="DW33" s="664">
        <v>40.799999999999997</v>
      </c>
      <c r="DX33" s="689"/>
      <c r="DY33" s="689"/>
      <c r="DZ33" s="689"/>
      <c r="EA33" s="689"/>
      <c r="EB33" s="689"/>
      <c r="EC33" s="690"/>
    </row>
    <row r="34" spans="2:133" ht="11.25" customHeight="1" x14ac:dyDescent="0.2">
      <c r="B34" s="656" t="s">
        <v>308</v>
      </c>
      <c r="C34" s="657"/>
      <c r="D34" s="657"/>
      <c r="E34" s="657"/>
      <c r="F34" s="657"/>
      <c r="G34" s="657"/>
      <c r="H34" s="657"/>
      <c r="I34" s="657"/>
      <c r="J34" s="657"/>
      <c r="K34" s="657"/>
      <c r="L34" s="657"/>
      <c r="M34" s="657"/>
      <c r="N34" s="657"/>
      <c r="O34" s="657"/>
      <c r="P34" s="657"/>
      <c r="Q34" s="658"/>
      <c r="R34" s="659">
        <v>166980</v>
      </c>
      <c r="S34" s="660"/>
      <c r="T34" s="660"/>
      <c r="U34" s="660"/>
      <c r="V34" s="660"/>
      <c r="W34" s="660"/>
      <c r="X34" s="660"/>
      <c r="Y34" s="661"/>
      <c r="Z34" s="662">
        <v>0.1</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19455428</v>
      </c>
      <c r="CS34" s="660"/>
      <c r="CT34" s="660"/>
      <c r="CU34" s="660"/>
      <c r="CV34" s="660"/>
      <c r="CW34" s="660"/>
      <c r="CX34" s="660"/>
      <c r="CY34" s="661"/>
      <c r="CZ34" s="664">
        <v>16.600000000000001</v>
      </c>
      <c r="DA34" s="689"/>
      <c r="DB34" s="689"/>
      <c r="DC34" s="693"/>
      <c r="DD34" s="668">
        <v>15300737</v>
      </c>
      <c r="DE34" s="660"/>
      <c r="DF34" s="660"/>
      <c r="DG34" s="660"/>
      <c r="DH34" s="660"/>
      <c r="DI34" s="660"/>
      <c r="DJ34" s="660"/>
      <c r="DK34" s="661"/>
      <c r="DL34" s="668">
        <v>12134773</v>
      </c>
      <c r="DM34" s="660"/>
      <c r="DN34" s="660"/>
      <c r="DO34" s="660"/>
      <c r="DP34" s="660"/>
      <c r="DQ34" s="660"/>
      <c r="DR34" s="660"/>
      <c r="DS34" s="660"/>
      <c r="DT34" s="660"/>
      <c r="DU34" s="660"/>
      <c r="DV34" s="661"/>
      <c r="DW34" s="664">
        <v>20.6</v>
      </c>
      <c r="DX34" s="689"/>
      <c r="DY34" s="689"/>
      <c r="DZ34" s="689"/>
      <c r="EA34" s="689"/>
      <c r="EB34" s="689"/>
      <c r="EC34" s="690"/>
    </row>
    <row r="35" spans="2:133" ht="11.25" customHeight="1" x14ac:dyDescent="0.2">
      <c r="B35" s="656" t="s">
        <v>310</v>
      </c>
      <c r="C35" s="657"/>
      <c r="D35" s="657"/>
      <c r="E35" s="657"/>
      <c r="F35" s="657"/>
      <c r="G35" s="657"/>
      <c r="H35" s="657"/>
      <c r="I35" s="657"/>
      <c r="J35" s="657"/>
      <c r="K35" s="657"/>
      <c r="L35" s="657"/>
      <c r="M35" s="657"/>
      <c r="N35" s="657"/>
      <c r="O35" s="657"/>
      <c r="P35" s="657"/>
      <c r="Q35" s="658"/>
      <c r="R35" s="659">
        <v>5319965</v>
      </c>
      <c r="S35" s="660"/>
      <c r="T35" s="660"/>
      <c r="U35" s="660"/>
      <c r="V35" s="660"/>
      <c r="W35" s="660"/>
      <c r="X35" s="660"/>
      <c r="Y35" s="661"/>
      <c r="Z35" s="662">
        <v>4.4000000000000004</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1703706</v>
      </c>
      <c r="CS35" s="691"/>
      <c r="CT35" s="691"/>
      <c r="CU35" s="691"/>
      <c r="CV35" s="691"/>
      <c r="CW35" s="691"/>
      <c r="CX35" s="691"/>
      <c r="CY35" s="692"/>
      <c r="CZ35" s="664">
        <v>1.4</v>
      </c>
      <c r="DA35" s="689"/>
      <c r="DB35" s="689"/>
      <c r="DC35" s="693"/>
      <c r="DD35" s="668">
        <v>1240226</v>
      </c>
      <c r="DE35" s="691"/>
      <c r="DF35" s="691"/>
      <c r="DG35" s="691"/>
      <c r="DH35" s="691"/>
      <c r="DI35" s="691"/>
      <c r="DJ35" s="691"/>
      <c r="DK35" s="692"/>
      <c r="DL35" s="668">
        <v>1120529</v>
      </c>
      <c r="DM35" s="691"/>
      <c r="DN35" s="691"/>
      <c r="DO35" s="691"/>
      <c r="DP35" s="691"/>
      <c r="DQ35" s="691"/>
      <c r="DR35" s="691"/>
      <c r="DS35" s="691"/>
      <c r="DT35" s="691"/>
      <c r="DU35" s="691"/>
      <c r="DV35" s="692"/>
      <c r="DW35" s="664">
        <v>1.9</v>
      </c>
      <c r="DX35" s="689"/>
      <c r="DY35" s="689"/>
      <c r="DZ35" s="689"/>
      <c r="EA35" s="689"/>
      <c r="EB35" s="689"/>
      <c r="EC35" s="690"/>
    </row>
    <row r="36" spans="2:133" ht="11.25" customHeight="1" x14ac:dyDescent="0.2">
      <c r="B36" s="656" t="s">
        <v>314</v>
      </c>
      <c r="C36" s="657"/>
      <c r="D36" s="657"/>
      <c r="E36" s="657"/>
      <c r="F36" s="657"/>
      <c r="G36" s="657"/>
      <c r="H36" s="657"/>
      <c r="I36" s="657"/>
      <c r="J36" s="657"/>
      <c r="K36" s="657"/>
      <c r="L36" s="657"/>
      <c r="M36" s="657"/>
      <c r="N36" s="657"/>
      <c r="O36" s="657"/>
      <c r="P36" s="657"/>
      <c r="Q36" s="658"/>
      <c r="R36" s="659">
        <v>2321800</v>
      </c>
      <c r="S36" s="660"/>
      <c r="T36" s="660"/>
      <c r="U36" s="660"/>
      <c r="V36" s="660"/>
      <c r="W36" s="660"/>
      <c r="X36" s="660"/>
      <c r="Y36" s="661"/>
      <c r="Z36" s="662">
        <v>1.9</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10969918</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716728</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8214570</v>
      </c>
      <c r="CS36" s="660"/>
      <c r="CT36" s="660"/>
      <c r="CU36" s="660"/>
      <c r="CV36" s="660"/>
      <c r="CW36" s="660"/>
      <c r="CX36" s="660"/>
      <c r="CY36" s="661"/>
      <c r="CZ36" s="664">
        <v>7</v>
      </c>
      <c r="DA36" s="689"/>
      <c r="DB36" s="689"/>
      <c r="DC36" s="693"/>
      <c r="DD36" s="668">
        <v>7201542</v>
      </c>
      <c r="DE36" s="660"/>
      <c r="DF36" s="660"/>
      <c r="DG36" s="660"/>
      <c r="DH36" s="660"/>
      <c r="DI36" s="660"/>
      <c r="DJ36" s="660"/>
      <c r="DK36" s="661"/>
      <c r="DL36" s="668">
        <v>3576295</v>
      </c>
      <c r="DM36" s="660"/>
      <c r="DN36" s="660"/>
      <c r="DO36" s="660"/>
      <c r="DP36" s="660"/>
      <c r="DQ36" s="660"/>
      <c r="DR36" s="660"/>
      <c r="DS36" s="660"/>
      <c r="DT36" s="660"/>
      <c r="DU36" s="660"/>
      <c r="DV36" s="661"/>
      <c r="DW36" s="664">
        <v>6.1</v>
      </c>
      <c r="DX36" s="689"/>
      <c r="DY36" s="689"/>
      <c r="DZ36" s="689"/>
      <c r="EA36" s="689"/>
      <c r="EB36" s="689"/>
      <c r="EC36" s="690"/>
    </row>
    <row r="37" spans="2:133" ht="11.25" customHeight="1" x14ac:dyDescent="0.2">
      <c r="B37" s="656" t="s">
        <v>318</v>
      </c>
      <c r="C37" s="657"/>
      <c r="D37" s="657"/>
      <c r="E37" s="657"/>
      <c r="F37" s="657"/>
      <c r="G37" s="657"/>
      <c r="H37" s="657"/>
      <c r="I37" s="657"/>
      <c r="J37" s="657"/>
      <c r="K37" s="657"/>
      <c r="L37" s="657"/>
      <c r="M37" s="657"/>
      <c r="N37" s="657"/>
      <c r="O37" s="657"/>
      <c r="P37" s="657"/>
      <c r="Q37" s="658"/>
      <c r="R37" s="659">
        <v>3945045</v>
      </c>
      <c r="S37" s="660"/>
      <c r="T37" s="660"/>
      <c r="U37" s="660"/>
      <c r="V37" s="660"/>
      <c r="W37" s="660"/>
      <c r="X37" s="660"/>
      <c r="Y37" s="661"/>
      <c r="Z37" s="662">
        <v>3.3</v>
      </c>
      <c r="AA37" s="662"/>
      <c r="AB37" s="662"/>
      <c r="AC37" s="662"/>
      <c r="AD37" s="663">
        <v>365573</v>
      </c>
      <c r="AE37" s="663"/>
      <c r="AF37" s="663"/>
      <c r="AG37" s="663"/>
      <c r="AH37" s="663"/>
      <c r="AI37" s="663"/>
      <c r="AJ37" s="663"/>
      <c r="AK37" s="663"/>
      <c r="AL37" s="664">
        <v>0.6</v>
      </c>
      <c r="AM37" s="665"/>
      <c r="AN37" s="665"/>
      <c r="AO37" s="666"/>
      <c r="AQ37" s="722" t="s">
        <v>319</v>
      </c>
      <c r="AR37" s="723"/>
      <c r="AS37" s="723"/>
      <c r="AT37" s="723"/>
      <c r="AU37" s="723"/>
      <c r="AV37" s="723"/>
      <c r="AW37" s="723"/>
      <c r="AX37" s="723"/>
      <c r="AY37" s="724"/>
      <c r="AZ37" s="659">
        <v>1516729</v>
      </c>
      <c r="BA37" s="660"/>
      <c r="BB37" s="660"/>
      <c r="BC37" s="660"/>
      <c r="BD37" s="691"/>
      <c r="BE37" s="691"/>
      <c r="BF37" s="714"/>
      <c r="BG37" s="656" t="s">
        <v>320</v>
      </c>
      <c r="BH37" s="657"/>
      <c r="BI37" s="657"/>
      <c r="BJ37" s="657"/>
      <c r="BK37" s="657"/>
      <c r="BL37" s="657"/>
      <c r="BM37" s="657"/>
      <c r="BN37" s="657"/>
      <c r="BO37" s="657"/>
      <c r="BP37" s="657"/>
      <c r="BQ37" s="657"/>
      <c r="BR37" s="657"/>
      <c r="BS37" s="657"/>
      <c r="BT37" s="657"/>
      <c r="BU37" s="658"/>
      <c r="BV37" s="659">
        <v>610273</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7371</v>
      </c>
      <c r="CS37" s="691"/>
      <c r="CT37" s="691"/>
      <c r="CU37" s="691"/>
      <c r="CV37" s="691"/>
      <c r="CW37" s="691"/>
      <c r="CX37" s="691"/>
      <c r="CY37" s="692"/>
      <c r="CZ37" s="664">
        <v>0</v>
      </c>
      <c r="DA37" s="689"/>
      <c r="DB37" s="689"/>
      <c r="DC37" s="693"/>
      <c r="DD37" s="668">
        <v>7371</v>
      </c>
      <c r="DE37" s="691"/>
      <c r="DF37" s="691"/>
      <c r="DG37" s="691"/>
      <c r="DH37" s="691"/>
      <c r="DI37" s="691"/>
      <c r="DJ37" s="691"/>
      <c r="DK37" s="692"/>
      <c r="DL37" s="668">
        <v>7371</v>
      </c>
      <c r="DM37" s="691"/>
      <c r="DN37" s="691"/>
      <c r="DO37" s="691"/>
      <c r="DP37" s="691"/>
      <c r="DQ37" s="691"/>
      <c r="DR37" s="691"/>
      <c r="DS37" s="691"/>
      <c r="DT37" s="691"/>
      <c r="DU37" s="691"/>
      <c r="DV37" s="692"/>
      <c r="DW37" s="664">
        <v>0</v>
      </c>
      <c r="DX37" s="689"/>
      <c r="DY37" s="689"/>
      <c r="DZ37" s="689"/>
      <c r="EA37" s="689"/>
      <c r="EB37" s="689"/>
      <c r="EC37" s="690"/>
    </row>
    <row r="38" spans="2:133" ht="11.25" customHeight="1" x14ac:dyDescent="0.2">
      <c r="B38" s="656" t="s">
        <v>322</v>
      </c>
      <c r="C38" s="657"/>
      <c r="D38" s="657"/>
      <c r="E38" s="657"/>
      <c r="F38" s="657"/>
      <c r="G38" s="657"/>
      <c r="H38" s="657"/>
      <c r="I38" s="657"/>
      <c r="J38" s="657"/>
      <c r="K38" s="657"/>
      <c r="L38" s="657"/>
      <c r="M38" s="657"/>
      <c r="N38" s="657"/>
      <c r="O38" s="657"/>
      <c r="P38" s="657"/>
      <c r="Q38" s="658"/>
      <c r="R38" s="659">
        <v>8300800</v>
      </c>
      <c r="S38" s="660"/>
      <c r="T38" s="660"/>
      <c r="U38" s="660"/>
      <c r="V38" s="660"/>
      <c r="W38" s="660"/>
      <c r="X38" s="660"/>
      <c r="Y38" s="661"/>
      <c r="Z38" s="662">
        <v>6.9</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32898</v>
      </c>
      <c r="BA38" s="660"/>
      <c r="BB38" s="660"/>
      <c r="BC38" s="660"/>
      <c r="BD38" s="691"/>
      <c r="BE38" s="691"/>
      <c r="BF38" s="714"/>
      <c r="BG38" s="656" t="s">
        <v>324</v>
      </c>
      <c r="BH38" s="657"/>
      <c r="BI38" s="657"/>
      <c r="BJ38" s="657"/>
      <c r="BK38" s="657"/>
      <c r="BL38" s="657"/>
      <c r="BM38" s="657"/>
      <c r="BN38" s="657"/>
      <c r="BO38" s="657"/>
      <c r="BP38" s="657"/>
      <c r="BQ38" s="657"/>
      <c r="BR38" s="657"/>
      <c r="BS38" s="657"/>
      <c r="BT38" s="657"/>
      <c r="BU38" s="658"/>
      <c r="BV38" s="659">
        <v>30828</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9420291</v>
      </c>
      <c r="CS38" s="660"/>
      <c r="CT38" s="660"/>
      <c r="CU38" s="660"/>
      <c r="CV38" s="660"/>
      <c r="CW38" s="660"/>
      <c r="CX38" s="660"/>
      <c r="CY38" s="661"/>
      <c r="CZ38" s="664">
        <v>8</v>
      </c>
      <c r="DA38" s="689"/>
      <c r="DB38" s="689"/>
      <c r="DC38" s="693"/>
      <c r="DD38" s="668">
        <v>7365105</v>
      </c>
      <c r="DE38" s="660"/>
      <c r="DF38" s="660"/>
      <c r="DG38" s="660"/>
      <c r="DH38" s="660"/>
      <c r="DI38" s="660"/>
      <c r="DJ38" s="660"/>
      <c r="DK38" s="661"/>
      <c r="DL38" s="668">
        <v>7177559</v>
      </c>
      <c r="DM38" s="660"/>
      <c r="DN38" s="660"/>
      <c r="DO38" s="660"/>
      <c r="DP38" s="660"/>
      <c r="DQ38" s="660"/>
      <c r="DR38" s="660"/>
      <c r="DS38" s="660"/>
      <c r="DT38" s="660"/>
      <c r="DU38" s="660"/>
      <c r="DV38" s="661"/>
      <c r="DW38" s="664">
        <v>12.2</v>
      </c>
      <c r="DX38" s="689"/>
      <c r="DY38" s="689"/>
      <c r="DZ38" s="689"/>
      <c r="EA38" s="689"/>
      <c r="EB38" s="689"/>
      <c r="EC38" s="690"/>
    </row>
    <row r="39" spans="2:133" ht="11.25" customHeight="1" x14ac:dyDescent="0.2">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1"/>
      <c r="BE39" s="691"/>
      <c r="BF39" s="714"/>
      <c r="BG39" s="656" t="s">
        <v>328</v>
      </c>
      <c r="BH39" s="657"/>
      <c r="BI39" s="657"/>
      <c r="BJ39" s="657"/>
      <c r="BK39" s="657"/>
      <c r="BL39" s="657"/>
      <c r="BM39" s="657"/>
      <c r="BN39" s="657"/>
      <c r="BO39" s="657"/>
      <c r="BP39" s="657"/>
      <c r="BQ39" s="657"/>
      <c r="BR39" s="657"/>
      <c r="BS39" s="657"/>
      <c r="BT39" s="657"/>
      <c r="BU39" s="658"/>
      <c r="BV39" s="659">
        <v>44431</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440098</v>
      </c>
      <c r="CS39" s="691"/>
      <c r="CT39" s="691"/>
      <c r="CU39" s="691"/>
      <c r="CV39" s="691"/>
      <c r="CW39" s="691"/>
      <c r="CX39" s="691"/>
      <c r="CY39" s="692"/>
      <c r="CZ39" s="664">
        <v>0.4</v>
      </c>
      <c r="DA39" s="689"/>
      <c r="DB39" s="689"/>
      <c r="DC39" s="693"/>
      <c r="DD39" s="668">
        <v>433084</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2">
      <c r="B40" s="656" t="s">
        <v>330</v>
      </c>
      <c r="C40" s="657"/>
      <c r="D40" s="657"/>
      <c r="E40" s="657"/>
      <c r="F40" s="657"/>
      <c r="G40" s="657"/>
      <c r="H40" s="657"/>
      <c r="I40" s="657"/>
      <c r="J40" s="657"/>
      <c r="K40" s="657"/>
      <c r="L40" s="657"/>
      <c r="M40" s="657"/>
      <c r="N40" s="657"/>
      <c r="O40" s="657"/>
      <c r="P40" s="657"/>
      <c r="Q40" s="658"/>
      <c r="R40" s="659">
        <v>122500</v>
      </c>
      <c r="S40" s="660"/>
      <c r="T40" s="660"/>
      <c r="U40" s="660"/>
      <c r="V40" s="660"/>
      <c r="W40" s="660"/>
      <c r="X40" s="660"/>
      <c r="Y40" s="661"/>
      <c r="Z40" s="662">
        <v>0.1</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1"/>
      <c r="BE40" s="691"/>
      <c r="BF40" s="714"/>
      <c r="BG40" s="707" t="s">
        <v>332</v>
      </c>
      <c r="BH40" s="708"/>
      <c r="BI40" s="708"/>
      <c r="BJ40" s="708"/>
      <c r="BK40" s="708"/>
      <c r="BL40" s="223"/>
      <c r="BM40" s="657" t="s">
        <v>333</v>
      </c>
      <c r="BN40" s="657"/>
      <c r="BO40" s="657"/>
      <c r="BP40" s="657"/>
      <c r="BQ40" s="657"/>
      <c r="BR40" s="657"/>
      <c r="BS40" s="657"/>
      <c r="BT40" s="657"/>
      <c r="BU40" s="658"/>
      <c r="BV40" s="659">
        <v>125</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822174</v>
      </c>
      <c r="CS40" s="660"/>
      <c r="CT40" s="660"/>
      <c r="CU40" s="660"/>
      <c r="CV40" s="660"/>
      <c r="CW40" s="660"/>
      <c r="CX40" s="660"/>
      <c r="CY40" s="661"/>
      <c r="CZ40" s="664">
        <v>0.7</v>
      </c>
      <c r="DA40" s="689"/>
      <c r="DB40" s="689"/>
      <c r="DC40" s="693"/>
      <c r="DD40" s="668">
        <v>12174</v>
      </c>
      <c r="DE40" s="660"/>
      <c r="DF40" s="660"/>
      <c r="DG40" s="660"/>
      <c r="DH40" s="660"/>
      <c r="DI40" s="660"/>
      <c r="DJ40" s="660"/>
      <c r="DK40" s="661"/>
      <c r="DL40" s="668">
        <v>6087</v>
      </c>
      <c r="DM40" s="660"/>
      <c r="DN40" s="660"/>
      <c r="DO40" s="660"/>
      <c r="DP40" s="660"/>
      <c r="DQ40" s="660"/>
      <c r="DR40" s="660"/>
      <c r="DS40" s="660"/>
      <c r="DT40" s="660"/>
      <c r="DU40" s="660"/>
      <c r="DV40" s="661"/>
      <c r="DW40" s="664">
        <v>0</v>
      </c>
      <c r="DX40" s="689"/>
      <c r="DY40" s="689"/>
      <c r="DZ40" s="689"/>
      <c r="EA40" s="689"/>
      <c r="EB40" s="689"/>
      <c r="EC40" s="690"/>
    </row>
    <row r="41" spans="2:133" ht="11.25" customHeight="1" x14ac:dyDescent="0.2">
      <c r="B41" s="680" t="s">
        <v>335</v>
      </c>
      <c r="C41" s="681"/>
      <c r="D41" s="681"/>
      <c r="E41" s="681"/>
      <c r="F41" s="681"/>
      <c r="G41" s="681"/>
      <c r="H41" s="681"/>
      <c r="I41" s="681"/>
      <c r="J41" s="681"/>
      <c r="K41" s="681"/>
      <c r="L41" s="681"/>
      <c r="M41" s="681"/>
      <c r="N41" s="681"/>
      <c r="O41" s="681"/>
      <c r="P41" s="681"/>
      <c r="Q41" s="682"/>
      <c r="R41" s="731">
        <v>119721525</v>
      </c>
      <c r="S41" s="732"/>
      <c r="T41" s="732"/>
      <c r="U41" s="732"/>
      <c r="V41" s="732"/>
      <c r="W41" s="732"/>
      <c r="X41" s="732"/>
      <c r="Y41" s="736"/>
      <c r="Z41" s="737">
        <v>100</v>
      </c>
      <c r="AA41" s="737"/>
      <c r="AB41" s="737"/>
      <c r="AC41" s="737"/>
      <c r="AD41" s="738">
        <v>58802756</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2179834</v>
      </c>
      <c r="BA41" s="660"/>
      <c r="BB41" s="660"/>
      <c r="BC41" s="660"/>
      <c r="BD41" s="691"/>
      <c r="BE41" s="691"/>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2">
      <c r="AQ42" s="728" t="s">
        <v>339</v>
      </c>
      <c r="AR42" s="729"/>
      <c r="AS42" s="729"/>
      <c r="AT42" s="729"/>
      <c r="AU42" s="729"/>
      <c r="AV42" s="729"/>
      <c r="AW42" s="729"/>
      <c r="AX42" s="729"/>
      <c r="AY42" s="730"/>
      <c r="AZ42" s="731">
        <v>7240457</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404</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18812538</v>
      </c>
      <c r="CS42" s="691"/>
      <c r="CT42" s="691"/>
      <c r="CU42" s="691"/>
      <c r="CV42" s="691"/>
      <c r="CW42" s="691"/>
      <c r="CX42" s="691"/>
      <c r="CY42" s="692"/>
      <c r="CZ42" s="664">
        <v>16</v>
      </c>
      <c r="DA42" s="689"/>
      <c r="DB42" s="689"/>
      <c r="DC42" s="693"/>
      <c r="DD42" s="668">
        <v>3047303</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2">
      <c r="B43" s="214" t="s">
        <v>342</v>
      </c>
      <c r="CD43" s="656" t="s">
        <v>343</v>
      </c>
      <c r="CE43" s="657"/>
      <c r="CF43" s="657"/>
      <c r="CG43" s="657"/>
      <c r="CH43" s="657"/>
      <c r="CI43" s="657"/>
      <c r="CJ43" s="657"/>
      <c r="CK43" s="657"/>
      <c r="CL43" s="657"/>
      <c r="CM43" s="657"/>
      <c r="CN43" s="657"/>
      <c r="CO43" s="657"/>
      <c r="CP43" s="657"/>
      <c r="CQ43" s="658"/>
      <c r="CR43" s="659">
        <v>252337</v>
      </c>
      <c r="CS43" s="691"/>
      <c r="CT43" s="691"/>
      <c r="CU43" s="691"/>
      <c r="CV43" s="691"/>
      <c r="CW43" s="691"/>
      <c r="CX43" s="691"/>
      <c r="CY43" s="692"/>
      <c r="CZ43" s="664">
        <v>0.2</v>
      </c>
      <c r="DA43" s="689"/>
      <c r="DB43" s="689"/>
      <c r="DC43" s="693"/>
      <c r="DD43" s="668">
        <v>252337</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2">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18787530</v>
      </c>
      <c r="CS44" s="660"/>
      <c r="CT44" s="660"/>
      <c r="CU44" s="660"/>
      <c r="CV44" s="660"/>
      <c r="CW44" s="660"/>
      <c r="CX44" s="660"/>
      <c r="CY44" s="661"/>
      <c r="CZ44" s="664">
        <v>16</v>
      </c>
      <c r="DA44" s="665"/>
      <c r="DB44" s="665"/>
      <c r="DC44" s="671"/>
      <c r="DD44" s="668">
        <v>3043012</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2">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5372394</v>
      </c>
      <c r="CS45" s="691"/>
      <c r="CT45" s="691"/>
      <c r="CU45" s="691"/>
      <c r="CV45" s="691"/>
      <c r="CW45" s="691"/>
      <c r="CX45" s="691"/>
      <c r="CY45" s="692"/>
      <c r="CZ45" s="664">
        <v>4.5999999999999996</v>
      </c>
      <c r="DA45" s="689"/>
      <c r="DB45" s="689"/>
      <c r="DC45" s="693"/>
      <c r="DD45" s="668">
        <v>205964</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2">
      <c r="B46" s="225"/>
      <c r="CD46" s="697"/>
      <c r="CE46" s="698"/>
      <c r="CF46" s="656" t="s">
        <v>348</v>
      </c>
      <c r="CG46" s="657"/>
      <c r="CH46" s="657"/>
      <c r="CI46" s="657"/>
      <c r="CJ46" s="657"/>
      <c r="CK46" s="657"/>
      <c r="CL46" s="657"/>
      <c r="CM46" s="657"/>
      <c r="CN46" s="657"/>
      <c r="CO46" s="657"/>
      <c r="CP46" s="657"/>
      <c r="CQ46" s="658"/>
      <c r="CR46" s="659">
        <v>13410073</v>
      </c>
      <c r="CS46" s="660"/>
      <c r="CT46" s="660"/>
      <c r="CU46" s="660"/>
      <c r="CV46" s="660"/>
      <c r="CW46" s="660"/>
      <c r="CX46" s="660"/>
      <c r="CY46" s="661"/>
      <c r="CZ46" s="664">
        <v>11.4</v>
      </c>
      <c r="DA46" s="665"/>
      <c r="DB46" s="665"/>
      <c r="DC46" s="671"/>
      <c r="DD46" s="668">
        <v>2834018</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2">
      <c r="B47" s="225"/>
      <c r="CD47" s="697"/>
      <c r="CE47" s="698"/>
      <c r="CF47" s="656" t="s">
        <v>349</v>
      </c>
      <c r="CG47" s="657"/>
      <c r="CH47" s="657"/>
      <c r="CI47" s="657"/>
      <c r="CJ47" s="657"/>
      <c r="CK47" s="657"/>
      <c r="CL47" s="657"/>
      <c r="CM47" s="657"/>
      <c r="CN47" s="657"/>
      <c r="CO47" s="657"/>
      <c r="CP47" s="657"/>
      <c r="CQ47" s="658"/>
      <c r="CR47" s="659">
        <v>25008</v>
      </c>
      <c r="CS47" s="691"/>
      <c r="CT47" s="691"/>
      <c r="CU47" s="691"/>
      <c r="CV47" s="691"/>
      <c r="CW47" s="691"/>
      <c r="CX47" s="691"/>
      <c r="CY47" s="692"/>
      <c r="CZ47" s="664">
        <v>0</v>
      </c>
      <c r="DA47" s="689"/>
      <c r="DB47" s="689"/>
      <c r="DC47" s="693"/>
      <c r="DD47" s="668">
        <v>4291</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ht="11" x14ac:dyDescent="0.2">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2">
      <c r="B49" s="225"/>
      <c r="CD49" s="680" t="s">
        <v>351</v>
      </c>
      <c r="CE49" s="681"/>
      <c r="CF49" s="681"/>
      <c r="CG49" s="681"/>
      <c r="CH49" s="681"/>
      <c r="CI49" s="681"/>
      <c r="CJ49" s="681"/>
      <c r="CK49" s="681"/>
      <c r="CL49" s="681"/>
      <c r="CM49" s="681"/>
      <c r="CN49" s="681"/>
      <c r="CO49" s="681"/>
      <c r="CP49" s="681"/>
      <c r="CQ49" s="682"/>
      <c r="CR49" s="731">
        <v>117524734</v>
      </c>
      <c r="CS49" s="718"/>
      <c r="CT49" s="718"/>
      <c r="CU49" s="718"/>
      <c r="CV49" s="718"/>
      <c r="CW49" s="718"/>
      <c r="CX49" s="718"/>
      <c r="CY49" s="747"/>
      <c r="CZ49" s="739">
        <v>100</v>
      </c>
      <c r="DA49" s="748"/>
      <c r="DB49" s="748"/>
      <c r="DC49" s="749"/>
      <c r="DD49" s="750">
        <v>68712175</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tvpN/O107/a7y0dTgfSZRqEHT4Ac+srBIhrnoCHd5proJbxG886C1+hhyPP6NimLZRb67vIM8kZNGiMSNcEXLA==" saltValue="t+biy6aF+C4zyFypch+tO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O6" zoomScaleNormal="100" zoomScaleSheetLayoutView="70" workbookViewId="0">
      <selection activeCell="AP19" sqref="AP19:AT19"/>
    </sheetView>
  </sheetViews>
  <sheetFormatPr defaultColWidth="0" defaultRowHeight="13" zeroHeight="1" x14ac:dyDescent="0.2"/>
  <cols>
    <col min="1" max="130" width="2.81640625" style="231" customWidth="1"/>
    <col min="131" max="131" width="1.5429687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2">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x14ac:dyDescent="0.25">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2">
      <c r="A7" s="236">
        <v>1</v>
      </c>
      <c r="B7" s="785" t="s">
        <v>374</v>
      </c>
      <c r="C7" s="786"/>
      <c r="D7" s="786"/>
      <c r="E7" s="786"/>
      <c r="F7" s="786"/>
      <c r="G7" s="786"/>
      <c r="H7" s="786"/>
      <c r="I7" s="786"/>
      <c r="J7" s="786"/>
      <c r="K7" s="786"/>
      <c r="L7" s="786"/>
      <c r="M7" s="786"/>
      <c r="N7" s="786"/>
      <c r="O7" s="786"/>
      <c r="P7" s="787"/>
      <c r="Q7" s="788">
        <v>119735</v>
      </c>
      <c r="R7" s="789"/>
      <c r="S7" s="789"/>
      <c r="T7" s="789"/>
      <c r="U7" s="789"/>
      <c r="V7" s="789">
        <v>117538</v>
      </c>
      <c r="W7" s="789"/>
      <c r="X7" s="789"/>
      <c r="Y7" s="789"/>
      <c r="Z7" s="789"/>
      <c r="AA7" s="789">
        <v>2197</v>
      </c>
      <c r="AB7" s="789"/>
      <c r="AC7" s="789"/>
      <c r="AD7" s="789"/>
      <c r="AE7" s="790"/>
      <c r="AF7" s="791">
        <v>1181</v>
      </c>
      <c r="AG7" s="792"/>
      <c r="AH7" s="792"/>
      <c r="AI7" s="792"/>
      <c r="AJ7" s="793"/>
      <c r="AK7" s="794">
        <v>5270</v>
      </c>
      <c r="AL7" s="795"/>
      <c r="AM7" s="795"/>
      <c r="AN7" s="795"/>
      <c r="AO7" s="795"/>
      <c r="AP7" s="795">
        <v>52875</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t="s">
        <v>556</v>
      </c>
      <c r="BS7" s="782" t="s">
        <v>552</v>
      </c>
      <c r="BT7" s="783"/>
      <c r="BU7" s="783"/>
      <c r="BV7" s="783"/>
      <c r="BW7" s="783"/>
      <c r="BX7" s="783"/>
      <c r="BY7" s="783"/>
      <c r="BZ7" s="783"/>
      <c r="CA7" s="783"/>
      <c r="CB7" s="783"/>
      <c r="CC7" s="783"/>
      <c r="CD7" s="783"/>
      <c r="CE7" s="783"/>
      <c r="CF7" s="783"/>
      <c r="CG7" s="798"/>
      <c r="CH7" s="779">
        <v>5</v>
      </c>
      <c r="CI7" s="780"/>
      <c r="CJ7" s="780"/>
      <c r="CK7" s="780"/>
      <c r="CL7" s="781"/>
      <c r="CM7" s="779">
        <v>82</v>
      </c>
      <c r="CN7" s="780"/>
      <c r="CO7" s="780"/>
      <c r="CP7" s="780"/>
      <c r="CQ7" s="781"/>
      <c r="CR7" s="779">
        <v>5</v>
      </c>
      <c r="CS7" s="780"/>
      <c r="CT7" s="780"/>
      <c r="CU7" s="780"/>
      <c r="CV7" s="781"/>
      <c r="CW7" s="779" t="s">
        <v>557</v>
      </c>
      <c r="CX7" s="780"/>
      <c r="CY7" s="780"/>
      <c r="CZ7" s="780"/>
      <c r="DA7" s="781"/>
      <c r="DB7" s="779">
        <v>709</v>
      </c>
      <c r="DC7" s="780"/>
      <c r="DD7" s="780"/>
      <c r="DE7" s="780"/>
      <c r="DF7" s="781"/>
      <c r="DG7" s="779" t="s">
        <v>486</v>
      </c>
      <c r="DH7" s="780"/>
      <c r="DI7" s="780"/>
      <c r="DJ7" s="780"/>
      <c r="DK7" s="781"/>
      <c r="DL7" s="779" t="s">
        <v>486</v>
      </c>
      <c r="DM7" s="780"/>
      <c r="DN7" s="780"/>
      <c r="DO7" s="780"/>
      <c r="DP7" s="781"/>
      <c r="DQ7" s="779" t="s">
        <v>486</v>
      </c>
      <c r="DR7" s="780"/>
      <c r="DS7" s="780"/>
      <c r="DT7" s="780"/>
      <c r="DU7" s="781"/>
      <c r="DV7" s="782"/>
      <c r="DW7" s="783"/>
      <c r="DX7" s="783"/>
      <c r="DY7" s="783"/>
      <c r="DZ7" s="784"/>
      <c r="EA7" s="234"/>
    </row>
    <row r="8" spans="1:131" s="235" customFormat="1" ht="26.25" customHeight="1" x14ac:dyDescent="0.2">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553</v>
      </c>
      <c r="BT8" s="810"/>
      <c r="BU8" s="810"/>
      <c r="BV8" s="810"/>
      <c r="BW8" s="810"/>
      <c r="BX8" s="810"/>
      <c r="BY8" s="810"/>
      <c r="BZ8" s="810"/>
      <c r="CA8" s="810"/>
      <c r="CB8" s="810"/>
      <c r="CC8" s="810"/>
      <c r="CD8" s="810"/>
      <c r="CE8" s="810"/>
      <c r="CF8" s="810"/>
      <c r="CG8" s="811"/>
      <c r="CH8" s="812">
        <v>-3</v>
      </c>
      <c r="CI8" s="813"/>
      <c r="CJ8" s="813"/>
      <c r="CK8" s="813"/>
      <c r="CL8" s="814"/>
      <c r="CM8" s="812">
        <v>29</v>
      </c>
      <c r="CN8" s="813"/>
      <c r="CO8" s="813"/>
      <c r="CP8" s="813"/>
      <c r="CQ8" s="814"/>
      <c r="CR8" s="812">
        <v>6</v>
      </c>
      <c r="CS8" s="813"/>
      <c r="CT8" s="813"/>
      <c r="CU8" s="813"/>
      <c r="CV8" s="814"/>
      <c r="CW8" s="812" t="s">
        <v>557</v>
      </c>
      <c r="CX8" s="813"/>
      <c r="CY8" s="813"/>
      <c r="CZ8" s="813"/>
      <c r="DA8" s="814"/>
      <c r="DB8" s="812" t="s">
        <v>557</v>
      </c>
      <c r="DC8" s="813"/>
      <c r="DD8" s="813"/>
      <c r="DE8" s="813"/>
      <c r="DF8" s="814"/>
      <c r="DG8" s="812" t="s">
        <v>486</v>
      </c>
      <c r="DH8" s="813"/>
      <c r="DI8" s="813"/>
      <c r="DJ8" s="813"/>
      <c r="DK8" s="814"/>
      <c r="DL8" s="812" t="s">
        <v>486</v>
      </c>
      <c r="DM8" s="813"/>
      <c r="DN8" s="813"/>
      <c r="DO8" s="813"/>
      <c r="DP8" s="814"/>
      <c r="DQ8" s="812" t="s">
        <v>486</v>
      </c>
      <c r="DR8" s="813"/>
      <c r="DS8" s="813"/>
      <c r="DT8" s="813"/>
      <c r="DU8" s="814"/>
      <c r="DV8" s="809"/>
      <c r="DW8" s="810"/>
      <c r="DX8" s="810"/>
      <c r="DY8" s="810"/>
      <c r="DZ8" s="815"/>
      <c r="EA8" s="234"/>
    </row>
    <row r="9" spans="1:131" s="235" customFormat="1" ht="26.25" customHeight="1" x14ac:dyDescent="0.2">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554</v>
      </c>
      <c r="BT9" s="810"/>
      <c r="BU9" s="810"/>
      <c r="BV9" s="810"/>
      <c r="BW9" s="810"/>
      <c r="BX9" s="810"/>
      <c r="BY9" s="810"/>
      <c r="BZ9" s="810"/>
      <c r="CA9" s="810"/>
      <c r="CB9" s="810"/>
      <c r="CC9" s="810"/>
      <c r="CD9" s="810"/>
      <c r="CE9" s="810"/>
      <c r="CF9" s="810"/>
      <c r="CG9" s="811"/>
      <c r="CH9" s="812">
        <v>0</v>
      </c>
      <c r="CI9" s="813"/>
      <c r="CJ9" s="813"/>
      <c r="CK9" s="813"/>
      <c r="CL9" s="814"/>
      <c r="CM9" s="812">
        <v>608</v>
      </c>
      <c r="CN9" s="813"/>
      <c r="CO9" s="813"/>
      <c r="CP9" s="813"/>
      <c r="CQ9" s="814"/>
      <c r="CR9" s="812">
        <v>500</v>
      </c>
      <c r="CS9" s="813"/>
      <c r="CT9" s="813"/>
      <c r="CU9" s="813"/>
      <c r="CV9" s="814"/>
      <c r="CW9" s="812">
        <v>103</v>
      </c>
      <c r="CX9" s="813"/>
      <c r="CY9" s="813"/>
      <c r="CZ9" s="813"/>
      <c r="DA9" s="814"/>
      <c r="DB9" s="812" t="s">
        <v>557</v>
      </c>
      <c r="DC9" s="813"/>
      <c r="DD9" s="813"/>
      <c r="DE9" s="813"/>
      <c r="DF9" s="814"/>
      <c r="DG9" s="812" t="s">
        <v>486</v>
      </c>
      <c r="DH9" s="813"/>
      <c r="DI9" s="813"/>
      <c r="DJ9" s="813"/>
      <c r="DK9" s="814"/>
      <c r="DL9" s="812" t="s">
        <v>486</v>
      </c>
      <c r="DM9" s="813"/>
      <c r="DN9" s="813"/>
      <c r="DO9" s="813"/>
      <c r="DP9" s="814"/>
      <c r="DQ9" s="812" t="s">
        <v>486</v>
      </c>
      <c r="DR9" s="813"/>
      <c r="DS9" s="813"/>
      <c r="DT9" s="813"/>
      <c r="DU9" s="814"/>
      <c r="DV9" s="809"/>
      <c r="DW9" s="810"/>
      <c r="DX9" s="810"/>
      <c r="DY9" s="810"/>
      <c r="DZ9" s="815"/>
      <c r="EA9" s="234"/>
    </row>
    <row r="10" spans="1:131" s="235" customFormat="1" ht="26.25" customHeight="1" x14ac:dyDescent="0.2">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t="s">
        <v>555</v>
      </c>
      <c r="BT10" s="810"/>
      <c r="BU10" s="810"/>
      <c r="BV10" s="810"/>
      <c r="BW10" s="810"/>
      <c r="BX10" s="810"/>
      <c r="BY10" s="810"/>
      <c r="BZ10" s="810"/>
      <c r="CA10" s="810"/>
      <c r="CB10" s="810"/>
      <c r="CC10" s="810"/>
      <c r="CD10" s="810"/>
      <c r="CE10" s="810"/>
      <c r="CF10" s="810"/>
      <c r="CG10" s="811"/>
      <c r="CH10" s="812">
        <v>1</v>
      </c>
      <c r="CI10" s="813"/>
      <c r="CJ10" s="813"/>
      <c r="CK10" s="813"/>
      <c r="CL10" s="814"/>
      <c r="CM10" s="812">
        <v>14</v>
      </c>
      <c r="CN10" s="813"/>
      <c r="CO10" s="813"/>
      <c r="CP10" s="813"/>
      <c r="CQ10" s="814"/>
      <c r="CR10" s="812">
        <v>2</v>
      </c>
      <c r="CS10" s="813"/>
      <c r="CT10" s="813"/>
      <c r="CU10" s="813"/>
      <c r="CV10" s="814"/>
      <c r="CW10" s="812">
        <v>10</v>
      </c>
      <c r="CX10" s="813"/>
      <c r="CY10" s="813"/>
      <c r="CZ10" s="813"/>
      <c r="DA10" s="814"/>
      <c r="DB10" s="812" t="s">
        <v>557</v>
      </c>
      <c r="DC10" s="813"/>
      <c r="DD10" s="813"/>
      <c r="DE10" s="813"/>
      <c r="DF10" s="814"/>
      <c r="DG10" s="812" t="s">
        <v>486</v>
      </c>
      <c r="DH10" s="813"/>
      <c r="DI10" s="813"/>
      <c r="DJ10" s="813"/>
      <c r="DK10" s="814"/>
      <c r="DL10" s="812" t="s">
        <v>486</v>
      </c>
      <c r="DM10" s="813"/>
      <c r="DN10" s="813"/>
      <c r="DO10" s="813"/>
      <c r="DP10" s="814"/>
      <c r="DQ10" s="812" t="s">
        <v>486</v>
      </c>
      <c r="DR10" s="813"/>
      <c r="DS10" s="813"/>
      <c r="DT10" s="813"/>
      <c r="DU10" s="814"/>
      <c r="DV10" s="809"/>
      <c r="DW10" s="810"/>
      <c r="DX10" s="810"/>
      <c r="DY10" s="810"/>
      <c r="DZ10" s="815"/>
      <c r="EA10" s="234"/>
    </row>
    <row r="11" spans="1:131" s="235" customFormat="1" ht="26.25" customHeight="1" x14ac:dyDescent="0.2">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2">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2">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2">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2">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2">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2">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2">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2">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2">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5">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2">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375</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5">
      <c r="A23" s="240" t="s">
        <v>376</v>
      </c>
      <c r="B23" s="825" t="s">
        <v>377</v>
      </c>
      <c r="C23" s="826"/>
      <c r="D23" s="826"/>
      <c r="E23" s="826"/>
      <c r="F23" s="826"/>
      <c r="G23" s="826"/>
      <c r="H23" s="826"/>
      <c r="I23" s="826"/>
      <c r="J23" s="826"/>
      <c r="K23" s="826"/>
      <c r="L23" s="826"/>
      <c r="M23" s="826"/>
      <c r="N23" s="826"/>
      <c r="O23" s="826"/>
      <c r="P23" s="827"/>
      <c r="Q23" s="828">
        <v>119735</v>
      </c>
      <c r="R23" s="829"/>
      <c r="S23" s="829"/>
      <c r="T23" s="829"/>
      <c r="U23" s="829"/>
      <c r="V23" s="829">
        <v>117538</v>
      </c>
      <c r="W23" s="829"/>
      <c r="X23" s="829"/>
      <c r="Y23" s="829"/>
      <c r="Z23" s="829"/>
      <c r="AA23" s="829">
        <v>2197</v>
      </c>
      <c r="AB23" s="829"/>
      <c r="AC23" s="829"/>
      <c r="AD23" s="829"/>
      <c r="AE23" s="830"/>
      <c r="AF23" s="831">
        <v>1181</v>
      </c>
      <c r="AG23" s="829"/>
      <c r="AH23" s="829"/>
      <c r="AI23" s="829"/>
      <c r="AJ23" s="832"/>
      <c r="AK23" s="833"/>
      <c r="AL23" s="834"/>
      <c r="AM23" s="834"/>
      <c r="AN23" s="834"/>
      <c r="AO23" s="834"/>
      <c r="AP23" s="829">
        <v>52875</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2">
      <c r="A24" s="844" t="s">
        <v>378</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5">
      <c r="A25" s="761" t="s">
        <v>379</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2">
      <c r="A26" s="763" t="s">
        <v>357</v>
      </c>
      <c r="B26" s="764"/>
      <c r="C26" s="764"/>
      <c r="D26" s="764"/>
      <c r="E26" s="764"/>
      <c r="F26" s="764"/>
      <c r="G26" s="764"/>
      <c r="H26" s="764"/>
      <c r="I26" s="764"/>
      <c r="J26" s="764"/>
      <c r="K26" s="764"/>
      <c r="L26" s="764"/>
      <c r="M26" s="764"/>
      <c r="N26" s="764"/>
      <c r="O26" s="764"/>
      <c r="P26" s="765"/>
      <c r="Q26" s="769" t="s">
        <v>380</v>
      </c>
      <c r="R26" s="770"/>
      <c r="S26" s="770"/>
      <c r="T26" s="770"/>
      <c r="U26" s="771"/>
      <c r="V26" s="769" t="s">
        <v>381</v>
      </c>
      <c r="W26" s="770"/>
      <c r="X26" s="770"/>
      <c r="Y26" s="770"/>
      <c r="Z26" s="771"/>
      <c r="AA26" s="769" t="s">
        <v>382</v>
      </c>
      <c r="AB26" s="770"/>
      <c r="AC26" s="770"/>
      <c r="AD26" s="770"/>
      <c r="AE26" s="770"/>
      <c r="AF26" s="850" t="s">
        <v>383</v>
      </c>
      <c r="AG26" s="851"/>
      <c r="AH26" s="851"/>
      <c r="AI26" s="851"/>
      <c r="AJ26" s="852"/>
      <c r="AK26" s="770" t="s">
        <v>384</v>
      </c>
      <c r="AL26" s="770"/>
      <c r="AM26" s="770"/>
      <c r="AN26" s="770"/>
      <c r="AO26" s="771"/>
      <c r="AP26" s="769" t="s">
        <v>385</v>
      </c>
      <c r="AQ26" s="770"/>
      <c r="AR26" s="770"/>
      <c r="AS26" s="770"/>
      <c r="AT26" s="771"/>
      <c r="AU26" s="769" t="s">
        <v>386</v>
      </c>
      <c r="AV26" s="770"/>
      <c r="AW26" s="770"/>
      <c r="AX26" s="770"/>
      <c r="AY26" s="771"/>
      <c r="AZ26" s="769" t="s">
        <v>387</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5">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2">
      <c r="A28" s="242">
        <v>1</v>
      </c>
      <c r="B28" s="785" t="s">
        <v>388</v>
      </c>
      <c r="C28" s="786"/>
      <c r="D28" s="786"/>
      <c r="E28" s="786"/>
      <c r="F28" s="786"/>
      <c r="G28" s="786"/>
      <c r="H28" s="786"/>
      <c r="I28" s="786"/>
      <c r="J28" s="786"/>
      <c r="K28" s="786"/>
      <c r="L28" s="786"/>
      <c r="M28" s="786"/>
      <c r="N28" s="786"/>
      <c r="O28" s="786"/>
      <c r="P28" s="787"/>
      <c r="Q28" s="858">
        <v>27421</v>
      </c>
      <c r="R28" s="859"/>
      <c r="S28" s="859"/>
      <c r="T28" s="859"/>
      <c r="U28" s="859"/>
      <c r="V28" s="859">
        <v>26704</v>
      </c>
      <c r="W28" s="859"/>
      <c r="X28" s="859"/>
      <c r="Y28" s="859"/>
      <c r="Z28" s="859"/>
      <c r="AA28" s="859">
        <v>717</v>
      </c>
      <c r="AB28" s="859"/>
      <c r="AC28" s="859"/>
      <c r="AD28" s="859"/>
      <c r="AE28" s="860"/>
      <c r="AF28" s="861">
        <v>717</v>
      </c>
      <c r="AG28" s="859"/>
      <c r="AH28" s="859"/>
      <c r="AI28" s="859"/>
      <c r="AJ28" s="862"/>
      <c r="AK28" s="863">
        <v>2180</v>
      </c>
      <c r="AL28" s="864"/>
      <c r="AM28" s="864"/>
      <c r="AN28" s="864"/>
      <c r="AO28" s="864"/>
      <c r="AP28" s="864" t="s">
        <v>557</v>
      </c>
      <c r="AQ28" s="864"/>
      <c r="AR28" s="864"/>
      <c r="AS28" s="864"/>
      <c r="AT28" s="864"/>
      <c r="AU28" s="864" t="s">
        <v>557</v>
      </c>
      <c r="AV28" s="864"/>
      <c r="AW28" s="864"/>
      <c r="AX28" s="864"/>
      <c r="AY28" s="864"/>
      <c r="AZ28" s="865"/>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2">
      <c r="A29" s="242">
        <v>2</v>
      </c>
      <c r="B29" s="816" t="s">
        <v>389</v>
      </c>
      <c r="C29" s="817"/>
      <c r="D29" s="817"/>
      <c r="E29" s="817"/>
      <c r="F29" s="817"/>
      <c r="G29" s="817"/>
      <c r="H29" s="817"/>
      <c r="I29" s="817"/>
      <c r="J29" s="817"/>
      <c r="K29" s="817"/>
      <c r="L29" s="817"/>
      <c r="M29" s="817"/>
      <c r="N29" s="817"/>
      <c r="O29" s="817"/>
      <c r="P29" s="818"/>
      <c r="Q29" s="819">
        <v>22484</v>
      </c>
      <c r="R29" s="820"/>
      <c r="S29" s="820"/>
      <c r="T29" s="820"/>
      <c r="U29" s="820"/>
      <c r="V29" s="820">
        <v>22147</v>
      </c>
      <c r="W29" s="820"/>
      <c r="X29" s="820"/>
      <c r="Y29" s="820"/>
      <c r="Z29" s="820"/>
      <c r="AA29" s="820">
        <v>337</v>
      </c>
      <c r="AB29" s="820"/>
      <c r="AC29" s="820"/>
      <c r="AD29" s="820"/>
      <c r="AE29" s="821"/>
      <c r="AF29" s="822">
        <v>337</v>
      </c>
      <c r="AG29" s="823"/>
      <c r="AH29" s="823"/>
      <c r="AI29" s="823"/>
      <c r="AJ29" s="824"/>
      <c r="AK29" s="870">
        <v>3349</v>
      </c>
      <c r="AL29" s="866"/>
      <c r="AM29" s="866"/>
      <c r="AN29" s="866"/>
      <c r="AO29" s="866"/>
      <c r="AP29" s="866" t="s">
        <v>557</v>
      </c>
      <c r="AQ29" s="866"/>
      <c r="AR29" s="866"/>
      <c r="AS29" s="866"/>
      <c r="AT29" s="866"/>
      <c r="AU29" s="866" t="s">
        <v>557</v>
      </c>
      <c r="AV29" s="866"/>
      <c r="AW29" s="866"/>
      <c r="AX29" s="866"/>
      <c r="AY29" s="866"/>
      <c r="AZ29" s="867"/>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2">
      <c r="A30" s="242">
        <v>3</v>
      </c>
      <c r="B30" s="816" t="s">
        <v>390</v>
      </c>
      <c r="C30" s="817"/>
      <c r="D30" s="817"/>
      <c r="E30" s="817"/>
      <c r="F30" s="817"/>
      <c r="G30" s="817"/>
      <c r="H30" s="817"/>
      <c r="I30" s="817"/>
      <c r="J30" s="817"/>
      <c r="K30" s="817"/>
      <c r="L30" s="817"/>
      <c r="M30" s="817"/>
      <c r="N30" s="817"/>
      <c r="O30" s="817"/>
      <c r="P30" s="818"/>
      <c r="Q30" s="819">
        <v>5148</v>
      </c>
      <c r="R30" s="820"/>
      <c r="S30" s="820"/>
      <c r="T30" s="820"/>
      <c r="U30" s="820"/>
      <c r="V30" s="820">
        <v>4947</v>
      </c>
      <c r="W30" s="820"/>
      <c r="X30" s="820"/>
      <c r="Y30" s="820"/>
      <c r="Z30" s="820"/>
      <c r="AA30" s="820">
        <v>201</v>
      </c>
      <c r="AB30" s="820"/>
      <c r="AC30" s="820"/>
      <c r="AD30" s="820"/>
      <c r="AE30" s="821"/>
      <c r="AF30" s="822">
        <v>201</v>
      </c>
      <c r="AG30" s="823"/>
      <c r="AH30" s="823"/>
      <c r="AI30" s="823"/>
      <c r="AJ30" s="824"/>
      <c r="AK30" s="870">
        <v>787</v>
      </c>
      <c r="AL30" s="866"/>
      <c r="AM30" s="866"/>
      <c r="AN30" s="866"/>
      <c r="AO30" s="866"/>
      <c r="AP30" s="866" t="s">
        <v>557</v>
      </c>
      <c r="AQ30" s="866"/>
      <c r="AR30" s="866"/>
      <c r="AS30" s="866"/>
      <c r="AT30" s="866"/>
      <c r="AU30" s="866" t="s">
        <v>557</v>
      </c>
      <c r="AV30" s="866"/>
      <c r="AW30" s="866"/>
      <c r="AX30" s="866"/>
      <c r="AY30" s="866"/>
      <c r="AZ30" s="867"/>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2">
      <c r="A31" s="242">
        <v>4</v>
      </c>
      <c r="B31" s="816" t="s">
        <v>391</v>
      </c>
      <c r="C31" s="817"/>
      <c r="D31" s="817"/>
      <c r="E31" s="817"/>
      <c r="F31" s="817"/>
      <c r="G31" s="817"/>
      <c r="H31" s="817"/>
      <c r="I31" s="817"/>
      <c r="J31" s="817"/>
      <c r="K31" s="817"/>
      <c r="L31" s="817"/>
      <c r="M31" s="817"/>
      <c r="N31" s="817"/>
      <c r="O31" s="817"/>
      <c r="P31" s="818"/>
      <c r="Q31" s="819">
        <v>5459</v>
      </c>
      <c r="R31" s="820"/>
      <c r="S31" s="820"/>
      <c r="T31" s="820"/>
      <c r="U31" s="820"/>
      <c r="V31" s="820">
        <v>4855</v>
      </c>
      <c r="W31" s="820"/>
      <c r="X31" s="820"/>
      <c r="Y31" s="820"/>
      <c r="Z31" s="820"/>
      <c r="AA31" s="820">
        <v>604</v>
      </c>
      <c r="AB31" s="820"/>
      <c r="AC31" s="820"/>
      <c r="AD31" s="820"/>
      <c r="AE31" s="821"/>
      <c r="AF31" s="822">
        <v>3776</v>
      </c>
      <c r="AG31" s="823"/>
      <c r="AH31" s="823"/>
      <c r="AI31" s="823"/>
      <c r="AJ31" s="824"/>
      <c r="AK31" s="870">
        <v>19</v>
      </c>
      <c r="AL31" s="866"/>
      <c r="AM31" s="866"/>
      <c r="AN31" s="866"/>
      <c r="AO31" s="866"/>
      <c r="AP31" s="866">
        <v>3428</v>
      </c>
      <c r="AQ31" s="866"/>
      <c r="AR31" s="866"/>
      <c r="AS31" s="866"/>
      <c r="AT31" s="866"/>
      <c r="AU31" s="866">
        <v>75</v>
      </c>
      <c r="AV31" s="866"/>
      <c r="AW31" s="866"/>
      <c r="AX31" s="866"/>
      <c r="AY31" s="866"/>
      <c r="AZ31" s="867"/>
      <c r="BA31" s="867"/>
      <c r="BB31" s="867"/>
      <c r="BC31" s="867"/>
      <c r="BD31" s="867"/>
      <c r="BE31" s="868" t="s">
        <v>392</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2">
      <c r="A32" s="242">
        <v>5</v>
      </c>
      <c r="B32" s="816" t="s">
        <v>393</v>
      </c>
      <c r="C32" s="817"/>
      <c r="D32" s="817"/>
      <c r="E32" s="817"/>
      <c r="F32" s="817"/>
      <c r="G32" s="817"/>
      <c r="H32" s="817"/>
      <c r="I32" s="817"/>
      <c r="J32" s="817"/>
      <c r="K32" s="817"/>
      <c r="L32" s="817"/>
      <c r="M32" s="817"/>
      <c r="N32" s="817"/>
      <c r="O32" s="817"/>
      <c r="P32" s="818"/>
      <c r="Q32" s="819">
        <v>6679</v>
      </c>
      <c r="R32" s="820"/>
      <c r="S32" s="820"/>
      <c r="T32" s="820"/>
      <c r="U32" s="820"/>
      <c r="V32" s="820">
        <v>6057</v>
      </c>
      <c r="W32" s="820"/>
      <c r="X32" s="820"/>
      <c r="Y32" s="820"/>
      <c r="Z32" s="820"/>
      <c r="AA32" s="820">
        <v>622</v>
      </c>
      <c r="AB32" s="820"/>
      <c r="AC32" s="820"/>
      <c r="AD32" s="820"/>
      <c r="AE32" s="821"/>
      <c r="AF32" s="822">
        <v>2028</v>
      </c>
      <c r="AG32" s="823"/>
      <c r="AH32" s="823"/>
      <c r="AI32" s="823"/>
      <c r="AJ32" s="824"/>
      <c r="AK32" s="870">
        <v>1517</v>
      </c>
      <c r="AL32" s="866"/>
      <c r="AM32" s="866"/>
      <c r="AN32" s="866"/>
      <c r="AO32" s="866"/>
      <c r="AP32" s="866">
        <v>20218</v>
      </c>
      <c r="AQ32" s="866"/>
      <c r="AR32" s="866"/>
      <c r="AS32" s="866"/>
      <c r="AT32" s="866"/>
      <c r="AU32" s="866">
        <v>8087</v>
      </c>
      <c r="AV32" s="866"/>
      <c r="AW32" s="866"/>
      <c r="AX32" s="866"/>
      <c r="AY32" s="866"/>
      <c r="AZ32" s="867"/>
      <c r="BA32" s="867"/>
      <c r="BB32" s="867"/>
      <c r="BC32" s="867"/>
      <c r="BD32" s="867"/>
      <c r="BE32" s="868" t="s">
        <v>392</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2">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2">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2">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2">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2">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2">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2">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2">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2">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2">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2">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2">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2">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2">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2">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2">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2">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2">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2">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2">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2">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2">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2">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2">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2">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2">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2">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2">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5">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2">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394</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5">
      <c r="A63" s="240" t="s">
        <v>376</v>
      </c>
      <c r="B63" s="825" t="s">
        <v>395</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f>SUM(AF28:AJ62)</f>
        <v>7059</v>
      </c>
      <c r="AG63" s="880"/>
      <c r="AH63" s="880"/>
      <c r="AI63" s="880"/>
      <c r="AJ63" s="881"/>
      <c r="AK63" s="882"/>
      <c r="AL63" s="877"/>
      <c r="AM63" s="877"/>
      <c r="AN63" s="877"/>
      <c r="AO63" s="877"/>
      <c r="AP63" s="880">
        <f>SUM(AP28:AT62)</f>
        <v>23646</v>
      </c>
      <c r="AQ63" s="880"/>
      <c r="AR63" s="880"/>
      <c r="AS63" s="880"/>
      <c r="AT63" s="880"/>
      <c r="AU63" s="880">
        <f>SUM(AU28:AY62)</f>
        <v>8162</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2">
      <c r="A66" s="763" t="s">
        <v>397</v>
      </c>
      <c r="B66" s="764"/>
      <c r="C66" s="764"/>
      <c r="D66" s="764"/>
      <c r="E66" s="764"/>
      <c r="F66" s="764"/>
      <c r="G66" s="764"/>
      <c r="H66" s="764"/>
      <c r="I66" s="764"/>
      <c r="J66" s="764"/>
      <c r="K66" s="764"/>
      <c r="L66" s="764"/>
      <c r="M66" s="764"/>
      <c r="N66" s="764"/>
      <c r="O66" s="764"/>
      <c r="P66" s="765"/>
      <c r="Q66" s="769" t="s">
        <v>380</v>
      </c>
      <c r="R66" s="770"/>
      <c r="S66" s="770"/>
      <c r="T66" s="770"/>
      <c r="U66" s="771"/>
      <c r="V66" s="769" t="s">
        <v>381</v>
      </c>
      <c r="W66" s="770"/>
      <c r="X66" s="770"/>
      <c r="Y66" s="770"/>
      <c r="Z66" s="771"/>
      <c r="AA66" s="769" t="s">
        <v>382</v>
      </c>
      <c r="AB66" s="770"/>
      <c r="AC66" s="770"/>
      <c r="AD66" s="770"/>
      <c r="AE66" s="771"/>
      <c r="AF66" s="890" t="s">
        <v>383</v>
      </c>
      <c r="AG66" s="851"/>
      <c r="AH66" s="851"/>
      <c r="AI66" s="851"/>
      <c r="AJ66" s="891"/>
      <c r="AK66" s="769" t="s">
        <v>384</v>
      </c>
      <c r="AL66" s="764"/>
      <c r="AM66" s="764"/>
      <c r="AN66" s="764"/>
      <c r="AO66" s="765"/>
      <c r="AP66" s="769" t="s">
        <v>385</v>
      </c>
      <c r="AQ66" s="770"/>
      <c r="AR66" s="770"/>
      <c r="AS66" s="770"/>
      <c r="AT66" s="771"/>
      <c r="AU66" s="769" t="s">
        <v>398</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5">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2">
      <c r="A68" s="236">
        <v>1</v>
      </c>
      <c r="B68" s="905" t="s">
        <v>546</v>
      </c>
      <c r="C68" s="906"/>
      <c r="D68" s="906"/>
      <c r="E68" s="906"/>
      <c r="F68" s="906"/>
      <c r="G68" s="906"/>
      <c r="H68" s="906"/>
      <c r="I68" s="906"/>
      <c r="J68" s="906"/>
      <c r="K68" s="906"/>
      <c r="L68" s="906"/>
      <c r="M68" s="906"/>
      <c r="N68" s="906"/>
      <c r="O68" s="906"/>
      <c r="P68" s="907"/>
      <c r="Q68" s="908">
        <v>87370</v>
      </c>
      <c r="R68" s="902"/>
      <c r="S68" s="902"/>
      <c r="T68" s="902"/>
      <c r="U68" s="902"/>
      <c r="V68" s="902">
        <v>81204</v>
      </c>
      <c r="W68" s="902"/>
      <c r="X68" s="902"/>
      <c r="Y68" s="902"/>
      <c r="Z68" s="902"/>
      <c r="AA68" s="902">
        <v>6166</v>
      </c>
      <c r="AB68" s="902"/>
      <c r="AC68" s="902"/>
      <c r="AD68" s="902"/>
      <c r="AE68" s="902"/>
      <c r="AF68" s="902">
        <v>13225</v>
      </c>
      <c r="AG68" s="902"/>
      <c r="AH68" s="902"/>
      <c r="AI68" s="902"/>
      <c r="AJ68" s="902"/>
      <c r="AK68" s="902" t="s">
        <v>557</v>
      </c>
      <c r="AL68" s="902"/>
      <c r="AM68" s="902"/>
      <c r="AN68" s="902"/>
      <c r="AO68" s="902"/>
      <c r="AP68" s="902" t="s">
        <v>557</v>
      </c>
      <c r="AQ68" s="902"/>
      <c r="AR68" s="902"/>
      <c r="AS68" s="902"/>
      <c r="AT68" s="902"/>
      <c r="AU68" s="902" t="s">
        <v>557</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2">
      <c r="A69" s="238">
        <v>2</v>
      </c>
      <c r="B69" s="909" t="s">
        <v>547</v>
      </c>
      <c r="C69" s="910"/>
      <c r="D69" s="910"/>
      <c r="E69" s="910"/>
      <c r="F69" s="910"/>
      <c r="G69" s="910"/>
      <c r="H69" s="910"/>
      <c r="I69" s="910"/>
      <c r="J69" s="910"/>
      <c r="K69" s="910"/>
      <c r="L69" s="910"/>
      <c r="M69" s="910"/>
      <c r="N69" s="910"/>
      <c r="O69" s="910"/>
      <c r="P69" s="911"/>
      <c r="Q69" s="912">
        <v>131</v>
      </c>
      <c r="R69" s="866"/>
      <c r="S69" s="866"/>
      <c r="T69" s="866"/>
      <c r="U69" s="866"/>
      <c r="V69" s="866">
        <v>126</v>
      </c>
      <c r="W69" s="866"/>
      <c r="X69" s="866"/>
      <c r="Y69" s="866"/>
      <c r="Z69" s="866"/>
      <c r="AA69" s="866">
        <v>5</v>
      </c>
      <c r="AB69" s="866"/>
      <c r="AC69" s="866"/>
      <c r="AD69" s="866"/>
      <c r="AE69" s="866"/>
      <c r="AF69" s="866">
        <v>5</v>
      </c>
      <c r="AG69" s="866"/>
      <c r="AH69" s="866"/>
      <c r="AI69" s="866"/>
      <c r="AJ69" s="866"/>
      <c r="AK69" s="866" t="s">
        <v>557</v>
      </c>
      <c r="AL69" s="866"/>
      <c r="AM69" s="866"/>
      <c r="AN69" s="866"/>
      <c r="AO69" s="866"/>
      <c r="AP69" s="866" t="s">
        <v>557</v>
      </c>
      <c r="AQ69" s="866"/>
      <c r="AR69" s="866"/>
      <c r="AS69" s="866"/>
      <c r="AT69" s="866"/>
      <c r="AU69" s="866" t="s">
        <v>557</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2">
      <c r="A70" s="238">
        <v>3</v>
      </c>
      <c r="B70" s="909" t="s">
        <v>548</v>
      </c>
      <c r="C70" s="910"/>
      <c r="D70" s="910"/>
      <c r="E70" s="910"/>
      <c r="F70" s="910"/>
      <c r="G70" s="910"/>
      <c r="H70" s="910"/>
      <c r="I70" s="910"/>
      <c r="J70" s="910"/>
      <c r="K70" s="910"/>
      <c r="L70" s="910"/>
      <c r="M70" s="910"/>
      <c r="N70" s="910"/>
      <c r="O70" s="910"/>
      <c r="P70" s="911"/>
      <c r="Q70" s="912">
        <v>230</v>
      </c>
      <c r="R70" s="866"/>
      <c r="S70" s="866"/>
      <c r="T70" s="866"/>
      <c r="U70" s="866"/>
      <c r="V70" s="866">
        <v>195</v>
      </c>
      <c r="W70" s="866"/>
      <c r="X70" s="866"/>
      <c r="Y70" s="866"/>
      <c r="Z70" s="866"/>
      <c r="AA70" s="866">
        <v>35</v>
      </c>
      <c r="AB70" s="866"/>
      <c r="AC70" s="866"/>
      <c r="AD70" s="866"/>
      <c r="AE70" s="866"/>
      <c r="AF70" s="866">
        <v>35</v>
      </c>
      <c r="AG70" s="866"/>
      <c r="AH70" s="866"/>
      <c r="AI70" s="866"/>
      <c r="AJ70" s="866"/>
      <c r="AK70" s="866" t="s">
        <v>486</v>
      </c>
      <c r="AL70" s="866"/>
      <c r="AM70" s="866"/>
      <c r="AN70" s="866"/>
      <c r="AO70" s="866"/>
      <c r="AP70" s="866" t="s">
        <v>486</v>
      </c>
      <c r="AQ70" s="866"/>
      <c r="AR70" s="866"/>
      <c r="AS70" s="866"/>
      <c r="AT70" s="866"/>
      <c r="AU70" s="866" t="s">
        <v>486</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2">
      <c r="A71" s="238">
        <v>4</v>
      </c>
      <c r="B71" s="909" t="s">
        <v>549</v>
      </c>
      <c r="C71" s="910"/>
      <c r="D71" s="910"/>
      <c r="E71" s="910"/>
      <c r="F71" s="910"/>
      <c r="G71" s="910"/>
      <c r="H71" s="910"/>
      <c r="I71" s="910"/>
      <c r="J71" s="910"/>
      <c r="K71" s="910"/>
      <c r="L71" s="910"/>
      <c r="M71" s="910"/>
      <c r="N71" s="910"/>
      <c r="O71" s="910"/>
      <c r="P71" s="911"/>
      <c r="Q71" s="912">
        <v>1359863</v>
      </c>
      <c r="R71" s="866"/>
      <c r="S71" s="866"/>
      <c r="T71" s="866"/>
      <c r="U71" s="866"/>
      <c r="V71" s="866">
        <v>1332205</v>
      </c>
      <c r="W71" s="866"/>
      <c r="X71" s="866"/>
      <c r="Y71" s="866"/>
      <c r="Z71" s="866"/>
      <c r="AA71" s="866">
        <v>27659</v>
      </c>
      <c r="AB71" s="866"/>
      <c r="AC71" s="866"/>
      <c r="AD71" s="866"/>
      <c r="AE71" s="866"/>
      <c r="AF71" s="866">
        <v>27659</v>
      </c>
      <c r="AG71" s="866"/>
      <c r="AH71" s="866"/>
      <c r="AI71" s="866"/>
      <c r="AJ71" s="866"/>
      <c r="AK71" s="866">
        <v>9500</v>
      </c>
      <c r="AL71" s="866"/>
      <c r="AM71" s="866"/>
      <c r="AN71" s="866"/>
      <c r="AO71" s="866"/>
      <c r="AP71" s="866" t="s">
        <v>486</v>
      </c>
      <c r="AQ71" s="866"/>
      <c r="AR71" s="866"/>
      <c r="AS71" s="866"/>
      <c r="AT71" s="866"/>
      <c r="AU71" s="866" t="s">
        <v>486</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2">
      <c r="A72" s="238">
        <v>5</v>
      </c>
      <c r="B72" s="909" t="s">
        <v>550</v>
      </c>
      <c r="C72" s="910"/>
      <c r="D72" s="910"/>
      <c r="E72" s="910"/>
      <c r="F72" s="910"/>
      <c r="G72" s="910"/>
      <c r="H72" s="910"/>
      <c r="I72" s="910"/>
      <c r="J72" s="910"/>
      <c r="K72" s="910"/>
      <c r="L72" s="910"/>
      <c r="M72" s="910"/>
      <c r="N72" s="910"/>
      <c r="O72" s="910"/>
      <c r="P72" s="911"/>
      <c r="Q72" s="912">
        <v>38885</v>
      </c>
      <c r="R72" s="866"/>
      <c r="S72" s="866"/>
      <c r="T72" s="866"/>
      <c r="U72" s="866"/>
      <c r="V72" s="866">
        <v>35641</v>
      </c>
      <c r="W72" s="866"/>
      <c r="X72" s="866"/>
      <c r="Y72" s="866"/>
      <c r="Z72" s="866"/>
      <c r="AA72" s="866">
        <v>3244</v>
      </c>
      <c r="AB72" s="866"/>
      <c r="AC72" s="866"/>
      <c r="AD72" s="866"/>
      <c r="AE72" s="866"/>
      <c r="AF72" s="866">
        <v>26209</v>
      </c>
      <c r="AG72" s="866"/>
      <c r="AH72" s="866"/>
      <c r="AI72" s="866"/>
      <c r="AJ72" s="866"/>
      <c r="AK72" s="866" t="s">
        <v>486</v>
      </c>
      <c r="AL72" s="866"/>
      <c r="AM72" s="866"/>
      <c r="AN72" s="866"/>
      <c r="AO72" s="866"/>
      <c r="AP72" s="866">
        <v>94795</v>
      </c>
      <c r="AQ72" s="866"/>
      <c r="AR72" s="866"/>
      <c r="AS72" s="866"/>
      <c r="AT72" s="866"/>
      <c r="AU72" s="866" t="s">
        <v>486</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2">
      <c r="A73" s="238">
        <v>6</v>
      </c>
      <c r="B73" s="909" t="s">
        <v>551</v>
      </c>
      <c r="C73" s="910"/>
      <c r="D73" s="910"/>
      <c r="E73" s="910"/>
      <c r="F73" s="910"/>
      <c r="G73" s="910"/>
      <c r="H73" s="910"/>
      <c r="I73" s="910"/>
      <c r="J73" s="910"/>
      <c r="K73" s="910"/>
      <c r="L73" s="910"/>
      <c r="M73" s="910"/>
      <c r="N73" s="910"/>
      <c r="O73" s="910"/>
      <c r="P73" s="911"/>
      <c r="Q73" s="912">
        <v>6635</v>
      </c>
      <c r="R73" s="866"/>
      <c r="S73" s="866"/>
      <c r="T73" s="866"/>
      <c r="U73" s="866"/>
      <c r="V73" s="866">
        <v>5820</v>
      </c>
      <c r="W73" s="866"/>
      <c r="X73" s="866"/>
      <c r="Y73" s="866"/>
      <c r="Z73" s="866"/>
      <c r="AA73" s="866">
        <v>815</v>
      </c>
      <c r="AB73" s="866"/>
      <c r="AC73" s="866"/>
      <c r="AD73" s="866"/>
      <c r="AE73" s="866"/>
      <c r="AF73" s="866">
        <v>19303</v>
      </c>
      <c r="AG73" s="866"/>
      <c r="AH73" s="866"/>
      <c r="AI73" s="866"/>
      <c r="AJ73" s="866"/>
      <c r="AK73" s="866" t="s">
        <v>486</v>
      </c>
      <c r="AL73" s="866"/>
      <c r="AM73" s="866"/>
      <c r="AN73" s="866"/>
      <c r="AO73" s="866"/>
      <c r="AP73" s="866">
        <v>22689</v>
      </c>
      <c r="AQ73" s="866"/>
      <c r="AR73" s="866"/>
      <c r="AS73" s="866"/>
      <c r="AT73" s="866"/>
      <c r="AU73" s="866" t="s">
        <v>486</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2">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2">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2">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2">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2">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2">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2">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2">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2">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2">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2">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2">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2">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2">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5">
      <c r="A88" s="240" t="s">
        <v>376</v>
      </c>
      <c r="B88" s="825" t="s">
        <v>399</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f>SUM(AF68:AJ74)</f>
        <v>86436</v>
      </c>
      <c r="AG88" s="880"/>
      <c r="AH88" s="880"/>
      <c r="AI88" s="880"/>
      <c r="AJ88" s="880"/>
      <c r="AK88" s="877"/>
      <c r="AL88" s="877"/>
      <c r="AM88" s="877"/>
      <c r="AN88" s="877"/>
      <c r="AO88" s="877"/>
      <c r="AP88" s="880">
        <f>SUM(AP68:AT73)</f>
        <v>117484</v>
      </c>
      <c r="AQ88" s="880"/>
      <c r="AR88" s="880"/>
      <c r="AS88" s="880"/>
      <c r="AT88" s="880"/>
      <c r="AU88" s="880"/>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825" t="s">
        <v>400</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f>SUM(CR7:CV88)</f>
        <v>513</v>
      </c>
      <c r="CS102" s="888"/>
      <c r="CT102" s="888"/>
      <c r="CU102" s="888"/>
      <c r="CV102" s="927"/>
      <c r="CW102" s="926">
        <f t="shared" ref="CW102" si="0">SUM(CW7:DA88)</f>
        <v>113</v>
      </c>
      <c r="CX102" s="888"/>
      <c r="CY102" s="888"/>
      <c r="CZ102" s="888"/>
      <c r="DA102" s="927"/>
      <c r="DB102" s="926">
        <f t="shared" ref="DB102" si="1">SUM(DB7:DF88)</f>
        <v>709</v>
      </c>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401</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402</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53" t="s">
        <v>405</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406</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2">
      <c r="A109" s="948" t="s">
        <v>407</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408</v>
      </c>
      <c r="AB109" s="929"/>
      <c r="AC109" s="929"/>
      <c r="AD109" s="929"/>
      <c r="AE109" s="930"/>
      <c r="AF109" s="928" t="s">
        <v>409</v>
      </c>
      <c r="AG109" s="929"/>
      <c r="AH109" s="929"/>
      <c r="AI109" s="929"/>
      <c r="AJ109" s="930"/>
      <c r="AK109" s="928" t="s">
        <v>294</v>
      </c>
      <c r="AL109" s="929"/>
      <c r="AM109" s="929"/>
      <c r="AN109" s="929"/>
      <c r="AO109" s="930"/>
      <c r="AP109" s="928" t="s">
        <v>410</v>
      </c>
      <c r="AQ109" s="929"/>
      <c r="AR109" s="929"/>
      <c r="AS109" s="929"/>
      <c r="AT109" s="931"/>
      <c r="AU109" s="948" t="s">
        <v>407</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408</v>
      </c>
      <c r="BR109" s="929"/>
      <c r="BS109" s="929"/>
      <c r="BT109" s="929"/>
      <c r="BU109" s="930"/>
      <c r="BV109" s="928" t="s">
        <v>409</v>
      </c>
      <c r="BW109" s="929"/>
      <c r="BX109" s="929"/>
      <c r="BY109" s="929"/>
      <c r="BZ109" s="930"/>
      <c r="CA109" s="928" t="s">
        <v>294</v>
      </c>
      <c r="CB109" s="929"/>
      <c r="CC109" s="929"/>
      <c r="CD109" s="929"/>
      <c r="CE109" s="930"/>
      <c r="CF109" s="949" t="s">
        <v>410</v>
      </c>
      <c r="CG109" s="949"/>
      <c r="CH109" s="949"/>
      <c r="CI109" s="949"/>
      <c r="CJ109" s="949"/>
      <c r="CK109" s="928" t="s">
        <v>411</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408</v>
      </c>
      <c r="DH109" s="929"/>
      <c r="DI109" s="929"/>
      <c r="DJ109" s="929"/>
      <c r="DK109" s="930"/>
      <c r="DL109" s="928" t="s">
        <v>409</v>
      </c>
      <c r="DM109" s="929"/>
      <c r="DN109" s="929"/>
      <c r="DO109" s="929"/>
      <c r="DP109" s="930"/>
      <c r="DQ109" s="928" t="s">
        <v>294</v>
      </c>
      <c r="DR109" s="929"/>
      <c r="DS109" s="929"/>
      <c r="DT109" s="929"/>
      <c r="DU109" s="930"/>
      <c r="DV109" s="928" t="s">
        <v>410</v>
      </c>
      <c r="DW109" s="929"/>
      <c r="DX109" s="929"/>
      <c r="DY109" s="929"/>
      <c r="DZ109" s="931"/>
    </row>
    <row r="110" spans="1:131" s="230" customFormat="1" ht="26.25" customHeight="1" x14ac:dyDescent="0.2">
      <c r="A110" s="932" t="s">
        <v>412</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5222661</v>
      </c>
      <c r="AB110" s="936"/>
      <c r="AC110" s="936"/>
      <c r="AD110" s="936"/>
      <c r="AE110" s="937"/>
      <c r="AF110" s="938">
        <v>5231655</v>
      </c>
      <c r="AG110" s="936"/>
      <c r="AH110" s="936"/>
      <c r="AI110" s="936"/>
      <c r="AJ110" s="937"/>
      <c r="AK110" s="938">
        <v>5347200</v>
      </c>
      <c r="AL110" s="936"/>
      <c r="AM110" s="936"/>
      <c r="AN110" s="936"/>
      <c r="AO110" s="937"/>
      <c r="AP110" s="939">
        <v>10.199999999999999</v>
      </c>
      <c r="AQ110" s="940"/>
      <c r="AR110" s="940"/>
      <c r="AS110" s="940"/>
      <c r="AT110" s="941"/>
      <c r="AU110" s="942" t="s">
        <v>69</v>
      </c>
      <c r="AV110" s="943"/>
      <c r="AW110" s="943"/>
      <c r="AX110" s="943"/>
      <c r="AY110" s="943"/>
      <c r="AZ110" s="965" t="s">
        <v>413</v>
      </c>
      <c r="BA110" s="933"/>
      <c r="BB110" s="933"/>
      <c r="BC110" s="933"/>
      <c r="BD110" s="933"/>
      <c r="BE110" s="933"/>
      <c r="BF110" s="933"/>
      <c r="BG110" s="933"/>
      <c r="BH110" s="933"/>
      <c r="BI110" s="933"/>
      <c r="BJ110" s="933"/>
      <c r="BK110" s="933"/>
      <c r="BL110" s="933"/>
      <c r="BM110" s="933"/>
      <c r="BN110" s="933"/>
      <c r="BO110" s="933"/>
      <c r="BP110" s="934"/>
      <c r="BQ110" s="966">
        <v>46778621</v>
      </c>
      <c r="BR110" s="967"/>
      <c r="BS110" s="967"/>
      <c r="BT110" s="967"/>
      <c r="BU110" s="967"/>
      <c r="BV110" s="967">
        <v>49644066</v>
      </c>
      <c r="BW110" s="967"/>
      <c r="BX110" s="967"/>
      <c r="BY110" s="967"/>
      <c r="BZ110" s="967"/>
      <c r="CA110" s="967">
        <v>52875146</v>
      </c>
      <c r="CB110" s="967"/>
      <c r="CC110" s="967"/>
      <c r="CD110" s="967"/>
      <c r="CE110" s="967"/>
      <c r="CF110" s="980">
        <v>101.2</v>
      </c>
      <c r="CG110" s="981"/>
      <c r="CH110" s="981"/>
      <c r="CI110" s="981"/>
      <c r="CJ110" s="981"/>
      <c r="CK110" s="982" t="s">
        <v>414</v>
      </c>
      <c r="CL110" s="983"/>
      <c r="CM110" s="965" t="s">
        <v>415</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2">
      <c r="A111" s="970" t="s">
        <v>416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417</v>
      </c>
      <c r="BA111" s="959"/>
      <c r="BB111" s="959"/>
      <c r="BC111" s="959"/>
      <c r="BD111" s="959"/>
      <c r="BE111" s="959"/>
      <c r="BF111" s="959"/>
      <c r="BG111" s="959"/>
      <c r="BH111" s="959"/>
      <c r="BI111" s="959"/>
      <c r="BJ111" s="959"/>
      <c r="BK111" s="959"/>
      <c r="BL111" s="959"/>
      <c r="BM111" s="959"/>
      <c r="BN111" s="959"/>
      <c r="BO111" s="959"/>
      <c r="BP111" s="960"/>
      <c r="BQ111" s="961">
        <v>608602</v>
      </c>
      <c r="BR111" s="962"/>
      <c r="BS111" s="962"/>
      <c r="BT111" s="962"/>
      <c r="BU111" s="962"/>
      <c r="BV111" s="962">
        <v>1327865</v>
      </c>
      <c r="BW111" s="962"/>
      <c r="BX111" s="962"/>
      <c r="BY111" s="962"/>
      <c r="BZ111" s="962"/>
      <c r="CA111" s="962">
        <v>984459</v>
      </c>
      <c r="CB111" s="962"/>
      <c r="CC111" s="962"/>
      <c r="CD111" s="962"/>
      <c r="CE111" s="962"/>
      <c r="CF111" s="956">
        <v>1.9</v>
      </c>
      <c r="CG111" s="957"/>
      <c r="CH111" s="957"/>
      <c r="CI111" s="957"/>
      <c r="CJ111" s="957"/>
      <c r="CK111" s="984"/>
      <c r="CL111" s="985"/>
      <c r="CM111" s="958" t="s">
        <v>418</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v>591221</v>
      </c>
      <c r="DH111" s="962"/>
      <c r="DI111" s="962"/>
      <c r="DJ111" s="962"/>
      <c r="DK111" s="962"/>
      <c r="DL111" s="962">
        <v>512825</v>
      </c>
      <c r="DM111" s="962"/>
      <c r="DN111" s="962"/>
      <c r="DO111" s="962"/>
      <c r="DP111" s="962"/>
      <c r="DQ111" s="962">
        <v>401680</v>
      </c>
      <c r="DR111" s="962"/>
      <c r="DS111" s="962"/>
      <c r="DT111" s="962"/>
      <c r="DU111" s="962"/>
      <c r="DV111" s="963">
        <v>0.8</v>
      </c>
      <c r="DW111" s="963"/>
      <c r="DX111" s="963"/>
      <c r="DY111" s="963"/>
      <c r="DZ111" s="964"/>
    </row>
    <row r="112" spans="1:131" s="230" customFormat="1" ht="26.25" customHeight="1" x14ac:dyDescent="0.2">
      <c r="A112" s="988" t="s">
        <v>419</v>
      </c>
      <c r="B112" s="989"/>
      <c r="C112" s="959" t="s">
        <v>420</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421</v>
      </c>
      <c r="BA112" s="959"/>
      <c r="BB112" s="959"/>
      <c r="BC112" s="959"/>
      <c r="BD112" s="959"/>
      <c r="BE112" s="959"/>
      <c r="BF112" s="959"/>
      <c r="BG112" s="959"/>
      <c r="BH112" s="959"/>
      <c r="BI112" s="959"/>
      <c r="BJ112" s="959"/>
      <c r="BK112" s="959"/>
      <c r="BL112" s="959"/>
      <c r="BM112" s="959"/>
      <c r="BN112" s="959"/>
      <c r="BO112" s="959"/>
      <c r="BP112" s="960"/>
      <c r="BQ112" s="961">
        <v>8513707</v>
      </c>
      <c r="BR112" s="962"/>
      <c r="BS112" s="962"/>
      <c r="BT112" s="962"/>
      <c r="BU112" s="962"/>
      <c r="BV112" s="962">
        <v>8246585</v>
      </c>
      <c r="BW112" s="962"/>
      <c r="BX112" s="962"/>
      <c r="BY112" s="962"/>
      <c r="BZ112" s="962"/>
      <c r="CA112" s="962">
        <v>8162756</v>
      </c>
      <c r="CB112" s="962"/>
      <c r="CC112" s="962"/>
      <c r="CD112" s="962"/>
      <c r="CE112" s="962"/>
      <c r="CF112" s="956">
        <v>15.6</v>
      </c>
      <c r="CG112" s="957"/>
      <c r="CH112" s="957"/>
      <c r="CI112" s="957"/>
      <c r="CJ112" s="957"/>
      <c r="CK112" s="984"/>
      <c r="CL112" s="985"/>
      <c r="CM112" s="958" t="s">
        <v>422</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30" customFormat="1" ht="26.25" customHeight="1" x14ac:dyDescent="0.2">
      <c r="A113" s="990"/>
      <c r="B113" s="991"/>
      <c r="C113" s="959" t="s">
        <v>423</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1027907</v>
      </c>
      <c r="AB113" s="974"/>
      <c r="AC113" s="974"/>
      <c r="AD113" s="974"/>
      <c r="AE113" s="975"/>
      <c r="AF113" s="976">
        <v>1004966</v>
      </c>
      <c r="AG113" s="974"/>
      <c r="AH113" s="974"/>
      <c r="AI113" s="974"/>
      <c r="AJ113" s="975"/>
      <c r="AK113" s="976">
        <v>955091</v>
      </c>
      <c r="AL113" s="974"/>
      <c r="AM113" s="974"/>
      <c r="AN113" s="974"/>
      <c r="AO113" s="975"/>
      <c r="AP113" s="977">
        <v>1.8</v>
      </c>
      <c r="AQ113" s="978"/>
      <c r="AR113" s="978"/>
      <c r="AS113" s="978"/>
      <c r="AT113" s="979"/>
      <c r="AU113" s="944"/>
      <c r="AV113" s="945"/>
      <c r="AW113" s="945"/>
      <c r="AX113" s="945"/>
      <c r="AY113" s="945"/>
      <c r="AZ113" s="958" t="s">
        <v>424</v>
      </c>
      <c r="BA113" s="959"/>
      <c r="BB113" s="959"/>
      <c r="BC113" s="959"/>
      <c r="BD113" s="959"/>
      <c r="BE113" s="959"/>
      <c r="BF113" s="959"/>
      <c r="BG113" s="959"/>
      <c r="BH113" s="959"/>
      <c r="BI113" s="959"/>
      <c r="BJ113" s="959"/>
      <c r="BK113" s="959"/>
      <c r="BL113" s="959"/>
      <c r="BM113" s="959"/>
      <c r="BN113" s="959"/>
      <c r="BO113" s="959"/>
      <c r="BP113" s="960"/>
      <c r="BQ113" s="961" t="s">
        <v>122</v>
      </c>
      <c r="BR113" s="962"/>
      <c r="BS113" s="962"/>
      <c r="BT113" s="962"/>
      <c r="BU113" s="962"/>
      <c r="BV113" s="962" t="s">
        <v>122</v>
      </c>
      <c r="BW113" s="962"/>
      <c r="BX113" s="962"/>
      <c r="BY113" s="962"/>
      <c r="BZ113" s="962"/>
      <c r="CA113" s="962" t="s">
        <v>122</v>
      </c>
      <c r="CB113" s="962"/>
      <c r="CC113" s="962"/>
      <c r="CD113" s="962"/>
      <c r="CE113" s="962"/>
      <c r="CF113" s="956" t="s">
        <v>122</v>
      </c>
      <c r="CG113" s="957"/>
      <c r="CH113" s="957"/>
      <c r="CI113" s="957"/>
      <c r="CJ113" s="957"/>
      <c r="CK113" s="984"/>
      <c r="CL113" s="985"/>
      <c r="CM113" s="958" t="s">
        <v>425</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2">
      <c r="A114" s="990"/>
      <c r="B114" s="991"/>
      <c r="C114" s="959" t="s">
        <v>426</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t="s">
        <v>122</v>
      </c>
      <c r="AB114" s="995"/>
      <c r="AC114" s="995"/>
      <c r="AD114" s="995"/>
      <c r="AE114" s="996"/>
      <c r="AF114" s="997" t="s">
        <v>122</v>
      </c>
      <c r="AG114" s="995"/>
      <c r="AH114" s="995"/>
      <c r="AI114" s="995"/>
      <c r="AJ114" s="996"/>
      <c r="AK114" s="997" t="s">
        <v>122</v>
      </c>
      <c r="AL114" s="995"/>
      <c r="AM114" s="995"/>
      <c r="AN114" s="995"/>
      <c r="AO114" s="996"/>
      <c r="AP114" s="998" t="s">
        <v>122</v>
      </c>
      <c r="AQ114" s="999"/>
      <c r="AR114" s="999"/>
      <c r="AS114" s="999"/>
      <c r="AT114" s="1000"/>
      <c r="AU114" s="944"/>
      <c r="AV114" s="945"/>
      <c r="AW114" s="945"/>
      <c r="AX114" s="945"/>
      <c r="AY114" s="945"/>
      <c r="AZ114" s="958" t="s">
        <v>427</v>
      </c>
      <c r="BA114" s="959"/>
      <c r="BB114" s="959"/>
      <c r="BC114" s="959"/>
      <c r="BD114" s="959"/>
      <c r="BE114" s="959"/>
      <c r="BF114" s="959"/>
      <c r="BG114" s="959"/>
      <c r="BH114" s="959"/>
      <c r="BI114" s="959"/>
      <c r="BJ114" s="959"/>
      <c r="BK114" s="959"/>
      <c r="BL114" s="959"/>
      <c r="BM114" s="959"/>
      <c r="BN114" s="959"/>
      <c r="BO114" s="959"/>
      <c r="BP114" s="960"/>
      <c r="BQ114" s="961">
        <v>10288476</v>
      </c>
      <c r="BR114" s="962"/>
      <c r="BS114" s="962"/>
      <c r="BT114" s="962"/>
      <c r="BU114" s="962"/>
      <c r="BV114" s="962">
        <v>10328983</v>
      </c>
      <c r="BW114" s="962"/>
      <c r="BX114" s="962"/>
      <c r="BY114" s="962"/>
      <c r="BZ114" s="962"/>
      <c r="CA114" s="962">
        <v>10814106</v>
      </c>
      <c r="CB114" s="962"/>
      <c r="CC114" s="962"/>
      <c r="CD114" s="962"/>
      <c r="CE114" s="962"/>
      <c r="CF114" s="956">
        <v>20.7</v>
      </c>
      <c r="CG114" s="957"/>
      <c r="CH114" s="957"/>
      <c r="CI114" s="957"/>
      <c r="CJ114" s="957"/>
      <c r="CK114" s="984"/>
      <c r="CL114" s="985"/>
      <c r="CM114" s="958" t="s">
        <v>428</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2">
      <c r="A115" s="990"/>
      <c r="B115" s="991"/>
      <c r="C115" s="959" t="s">
        <v>429</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99501</v>
      </c>
      <c r="AB115" s="974"/>
      <c r="AC115" s="974"/>
      <c r="AD115" s="974"/>
      <c r="AE115" s="975"/>
      <c r="AF115" s="976">
        <v>99557</v>
      </c>
      <c r="AG115" s="974"/>
      <c r="AH115" s="974"/>
      <c r="AI115" s="974"/>
      <c r="AJ115" s="975"/>
      <c r="AK115" s="976">
        <v>111145</v>
      </c>
      <c r="AL115" s="974"/>
      <c r="AM115" s="974"/>
      <c r="AN115" s="974"/>
      <c r="AO115" s="975"/>
      <c r="AP115" s="977">
        <v>0.2</v>
      </c>
      <c r="AQ115" s="978"/>
      <c r="AR115" s="978"/>
      <c r="AS115" s="978"/>
      <c r="AT115" s="979"/>
      <c r="AU115" s="944"/>
      <c r="AV115" s="945"/>
      <c r="AW115" s="945"/>
      <c r="AX115" s="945"/>
      <c r="AY115" s="945"/>
      <c r="AZ115" s="958" t="s">
        <v>430</v>
      </c>
      <c r="BA115" s="959"/>
      <c r="BB115" s="959"/>
      <c r="BC115" s="959"/>
      <c r="BD115" s="959"/>
      <c r="BE115" s="959"/>
      <c r="BF115" s="959"/>
      <c r="BG115" s="959"/>
      <c r="BH115" s="959"/>
      <c r="BI115" s="959"/>
      <c r="BJ115" s="959"/>
      <c r="BK115" s="959"/>
      <c r="BL115" s="959"/>
      <c r="BM115" s="959"/>
      <c r="BN115" s="959"/>
      <c r="BO115" s="959"/>
      <c r="BP115" s="960"/>
      <c r="BQ115" s="961" t="s">
        <v>122</v>
      </c>
      <c r="BR115" s="962"/>
      <c r="BS115" s="962"/>
      <c r="BT115" s="962"/>
      <c r="BU115" s="962"/>
      <c r="BV115" s="962" t="s">
        <v>122</v>
      </c>
      <c r="BW115" s="962"/>
      <c r="BX115" s="962"/>
      <c r="BY115" s="962"/>
      <c r="BZ115" s="962"/>
      <c r="CA115" s="962" t="s">
        <v>122</v>
      </c>
      <c r="CB115" s="962"/>
      <c r="CC115" s="962"/>
      <c r="CD115" s="962"/>
      <c r="CE115" s="962"/>
      <c r="CF115" s="956" t="s">
        <v>122</v>
      </c>
      <c r="CG115" s="957"/>
      <c r="CH115" s="957"/>
      <c r="CI115" s="957"/>
      <c r="CJ115" s="957"/>
      <c r="CK115" s="984"/>
      <c r="CL115" s="985"/>
      <c r="CM115" s="958" t="s">
        <v>431</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v>17381</v>
      </c>
      <c r="DH115" s="995"/>
      <c r="DI115" s="995"/>
      <c r="DJ115" s="995"/>
      <c r="DK115" s="996"/>
      <c r="DL115" s="997">
        <v>815040</v>
      </c>
      <c r="DM115" s="995"/>
      <c r="DN115" s="995"/>
      <c r="DO115" s="995"/>
      <c r="DP115" s="996"/>
      <c r="DQ115" s="997">
        <v>582779</v>
      </c>
      <c r="DR115" s="995"/>
      <c r="DS115" s="995"/>
      <c r="DT115" s="995"/>
      <c r="DU115" s="996"/>
      <c r="DV115" s="998">
        <v>1.1000000000000001</v>
      </c>
      <c r="DW115" s="999"/>
      <c r="DX115" s="999"/>
      <c r="DY115" s="999"/>
      <c r="DZ115" s="1000"/>
    </row>
    <row r="116" spans="1:130" s="230" customFormat="1" ht="26.25" customHeight="1" x14ac:dyDescent="0.2">
      <c r="A116" s="992"/>
      <c r="B116" s="993"/>
      <c r="C116" s="1001" t="s">
        <v>432</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433</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434</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30" customFormat="1" ht="26.25" customHeight="1" x14ac:dyDescent="0.2">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435</v>
      </c>
      <c r="Z117" s="930"/>
      <c r="AA117" s="1014">
        <v>6350069</v>
      </c>
      <c r="AB117" s="1015"/>
      <c r="AC117" s="1015"/>
      <c r="AD117" s="1015"/>
      <c r="AE117" s="1016"/>
      <c r="AF117" s="1017">
        <v>6336178</v>
      </c>
      <c r="AG117" s="1015"/>
      <c r="AH117" s="1015"/>
      <c r="AI117" s="1015"/>
      <c r="AJ117" s="1016"/>
      <c r="AK117" s="1017">
        <v>6413436</v>
      </c>
      <c r="AL117" s="1015"/>
      <c r="AM117" s="1015"/>
      <c r="AN117" s="1015"/>
      <c r="AO117" s="1016"/>
      <c r="AP117" s="1018"/>
      <c r="AQ117" s="1019"/>
      <c r="AR117" s="1019"/>
      <c r="AS117" s="1019"/>
      <c r="AT117" s="1020"/>
      <c r="AU117" s="944"/>
      <c r="AV117" s="945"/>
      <c r="AW117" s="945"/>
      <c r="AX117" s="945"/>
      <c r="AY117" s="945"/>
      <c r="AZ117" s="1010" t="s">
        <v>436</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437</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2">
      <c r="A118" s="948" t="s">
        <v>411</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408</v>
      </c>
      <c r="AB118" s="929"/>
      <c r="AC118" s="929"/>
      <c r="AD118" s="929"/>
      <c r="AE118" s="930"/>
      <c r="AF118" s="928" t="s">
        <v>409</v>
      </c>
      <c r="AG118" s="929"/>
      <c r="AH118" s="929"/>
      <c r="AI118" s="929"/>
      <c r="AJ118" s="930"/>
      <c r="AK118" s="928" t="s">
        <v>294</v>
      </c>
      <c r="AL118" s="929"/>
      <c r="AM118" s="929"/>
      <c r="AN118" s="929"/>
      <c r="AO118" s="930"/>
      <c r="AP118" s="1006" t="s">
        <v>410</v>
      </c>
      <c r="AQ118" s="1007"/>
      <c r="AR118" s="1007"/>
      <c r="AS118" s="1007"/>
      <c r="AT118" s="1008"/>
      <c r="AU118" s="944"/>
      <c r="AV118" s="945"/>
      <c r="AW118" s="945"/>
      <c r="AX118" s="945"/>
      <c r="AY118" s="945"/>
      <c r="AZ118" s="1009" t="s">
        <v>438</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439</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2">
      <c r="A119" s="1092" t="s">
        <v>414</v>
      </c>
      <c r="B119" s="983"/>
      <c r="C119" s="965" t="s">
        <v>415</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177</v>
      </c>
      <c r="BA119" s="251"/>
      <c r="BB119" s="251"/>
      <c r="BC119" s="251"/>
      <c r="BD119" s="251"/>
      <c r="BE119" s="251"/>
      <c r="BF119" s="251"/>
      <c r="BG119" s="251"/>
      <c r="BH119" s="251"/>
      <c r="BI119" s="251"/>
      <c r="BJ119" s="251"/>
      <c r="BK119" s="251"/>
      <c r="BL119" s="251"/>
      <c r="BM119" s="251"/>
      <c r="BN119" s="251"/>
      <c r="BO119" s="1013" t="s">
        <v>440</v>
      </c>
      <c r="BP119" s="1041"/>
      <c r="BQ119" s="1035">
        <v>66189406</v>
      </c>
      <c r="BR119" s="1036"/>
      <c r="BS119" s="1036"/>
      <c r="BT119" s="1036"/>
      <c r="BU119" s="1036"/>
      <c r="BV119" s="1036">
        <v>69547499</v>
      </c>
      <c r="BW119" s="1036"/>
      <c r="BX119" s="1036"/>
      <c r="BY119" s="1036"/>
      <c r="BZ119" s="1036"/>
      <c r="CA119" s="1036">
        <v>72836467</v>
      </c>
      <c r="CB119" s="1036"/>
      <c r="CC119" s="1036"/>
      <c r="CD119" s="1036"/>
      <c r="CE119" s="1036"/>
      <c r="CF119" s="1037"/>
      <c r="CG119" s="1038"/>
      <c r="CH119" s="1038"/>
      <c r="CI119" s="1038"/>
      <c r="CJ119" s="1039"/>
      <c r="CK119" s="986"/>
      <c r="CL119" s="987"/>
      <c r="CM119" s="1009" t="s">
        <v>441</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30" customFormat="1" ht="26.25" customHeight="1" x14ac:dyDescent="0.2">
      <c r="A120" s="1093"/>
      <c r="B120" s="985"/>
      <c r="C120" s="958" t="s">
        <v>418</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v>99501</v>
      </c>
      <c r="AB120" s="995"/>
      <c r="AC120" s="995"/>
      <c r="AD120" s="995"/>
      <c r="AE120" s="996"/>
      <c r="AF120" s="997">
        <v>99557</v>
      </c>
      <c r="AG120" s="995"/>
      <c r="AH120" s="995"/>
      <c r="AI120" s="995"/>
      <c r="AJ120" s="996"/>
      <c r="AK120" s="997">
        <v>111145</v>
      </c>
      <c r="AL120" s="995"/>
      <c r="AM120" s="995"/>
      <c r="AN120" s="995"/>
      <c r="AO120" s="996"/>
      <c r="AP120" s="998">
        <v>0.2</v>
      </c>
      <c r="AQ120" s="999"/>
      <c r="AR120" s="999"/>
      <c r="AS120" s="999"/>
      <c r="AT120" s="1000"/>
      <c r="AU120" s="1027" t="s">
        <v>442</v>
      </c>
      <c r="AV120" s="1028"/>
      <c r="AW120" s="1028"/>
      <c r="AX120" s="1028"/>
      <c r="AY120" s="1029"/>
      <c r="AZ120" s="965" t="s">
        <v>443</v>
      </c>
      <c r="BA120" s="933"/>
      <c r="BB120" s="933"/>
      <c r="BC120" s="933"/>
      <c r="BD120" s="933"/>
      <c r="BE120" s="933"/>
      <c r="BF120" s="933"/>
      <c r="BG120" s="933"/>
      <c r="BH120" s="933"/>
      <c r="BI120" s="933"/>
      <c r="BJ120" s="933"/>
      <c r="BK120" s="933"/>
      <c r="BL120" s="933"/>
      <c r="BM120" s="933"/>
      <c r="BN120" s="933"/>
      <c r="BO120" s="933"/>
      <c r="BP120" s="934"/>
      <c r="BQ120" s="966">
        <v>25044912</v>
      </c>
      <c r="BR120" s="967"/>
      <c r="BS120" s="967"/>
      <c r="BT120" s="967"/>
      <c r="BU120" s="967"/>
      <c r="BV120" s="967">
        <v>24451385</v>
      </c>
      <c r="BW120" s="967"/>
      <c r="BX120" s="967"/>
      <c r="BY120" s="967"/>
      <c r="BZ120" s="967"/>
      <c r="CA120" s="967">
        <v>20331297</v>
      </c>
      <c r="CB120" s="967"/>
      <c r="CC120" s="967"/>
      <c r="CD120" s="967"/>
      <c r="CE120" s="967"/>
      <c r="CF120" s="980">
        <v>38.9</v>
      </c>
      <c r="CG120" s="981"/>
      <c r="CH120" s="981"/>
      <c r="CI120" s="981"/>
      <c r="CJ120" s="981"/>
      <c r="CK120" s="1042" t="s">
        <v>444</v>
      </c>
      <c r="CL120" s="1043"/>
      <c r="CM120" s="1043"/>
      <c r="CN120" s="1043"/>
      <c r="CO120" s="1044"/>
      <c r="CP120" s="1050" t="s">
        <v>393</v>
      </c>
      <c r="CQ120" s="1051"/>
      <c r="CR120" s="1051"/>
      <c r="CS120" s="1051"/>
      <c r="CT120" s="1051"/>
      <c r="CU120" s="1051"/>
      <c r="CV120" s="1051"/>
      <c r="CW120" s="1051"/>
      <c r="CX120" s="1051"/>
      <c r="CY120" s="1051"/>
      <c r="CZ120" s="1051"/>
      <c r="DA120" s="1051"/>
      <c r="DB120" s="1051"/>
      <c r="DC120" s="1051"/>
      <c r="DD120" s="1051"/>
      <c r="DE120" s="1051"/>
      <c r="DF120" s="1052"/>
      <c r="DG120" s="966">
        <v>8405580</v>
      </c>
      <c r="DH120" s="967"/>
      <c r="DI120" s="967"/>
      <c r="DJ120" s="967"/>
      <c r="DK120" s="967"/>
      <c r="DL120" s="967">
        <v>8134500</v>
      </c>
      <c r="DM120" s="967"/>
      <c r="DN120" s="967"/>
      <c r="DO120" s="967"/>
      <c r="DP120" s="967"/>
      <c r="DQ120" s="967">
        <v>8087336</v>
      </c>
      <c r="DR120" s="967"/>
      <c r="DS120" s="967"/>
      <c r="DT120" s="967"/>
      <c r="DU120" s="967"/>
      <c r="DV120" s="968">
        <v>15.5</v>
      </c>
      <c r="DW120" s="968"/>
      <c r="DX120" s="968"/>
      <c r="DY120" s="968"/>
      <c r="DZ120" s="969"/>
    </row>
    <row r="121" spans="1:130" s="230" customFormat="1" ht="26.25" customHeight="1" x14ac:dyDescent="0.2">
      <c r="A121" s="1093"/>
      <c r="B121" s="985"/>
      <c r="C121" s="1010" t="s">
        <v>445</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446</v>
      </c>
      <c r="BA121" s="959"/>
      <c r="BB121" s="959"/>
      <c r="BC121" s="959"/>
      <c r="BD121" s="959"/>
      <c r="BE121" s="959"/>
      <c r="BF121" s="959"/>
      <c r="BG121" s="959"/>
      <c r="BH121" s="959"/>
      <c r="BI121" s="959"/>
      <c r="BJ121" s="959"/>
      <c r="BK121" s="959"/>
      <c r="BL121" s="959"/>
      <c r="BM121" s="959"/>
      <c r="BN121" s="959"/>
      <c r="BO121" s="959"/>
      <c r="BP121" s="960"/>
      <c r="BQ121" s="961">
        <v>17347852</v>
      </c>
      <c r="BR121" s="962"/>
      <c r="BS121" s="962"/>
      <c r="BT121" s="962"/>
      <c r="BU121" s="962"/>
      <c r="BV121" s="962">
        <v>18399372</v>
      </c>
      <c r="BW121" s="962"/>
      <c r="BX121" s="962"/>
      <c r="BY121" s="962"/>
      <c r="BZ121" s="962"/>
      <c r="CA121" s="962">
        <v>17591603</v>
      </c>
      <c r="CB121" s="962"/>
      <c r="CC121" s="962"/>
      <c r="CD121" s="962"/>
      <c r="CE121" s="962"/>
      <c r="CF121" s="956">
        <v>33.700000000000003</v>
      </c>
      <c r="CG121" s="957"/>
      <c r="CH121" s="957"/>
      <c r="CI121" s="957"/>
      <c r="CJ121" s="957"/>
      <c r="CK121" s="1045"/>
      <c r="CL121" s="1046"/>
      <c r="CM121" s="1046"/>
      <c r="CN121" s="1046"/>
      <c r="CO121" s="1047"/>
      <c r="CP121" s="1055" t="s">
        <v>391</v>
      </c>
      <c r="CQ121" s="1056"/>
      <c r="CR121" s="1056"/>
      <c r="CS121" s="1056"/>
      <c r="CT121" s="1056"/>
      <c r="CU121" s="1056"/>
      <c r="CV121" s="1056"/>
      <c r="CW121" s="1056"/>
      <c r="CX121" s="1056"/>
      <c r="CY121" s="1056"/>
      <c r="CZ121" s="1056"/>
      <c r="DA121" s="1056"/>
      <c r="DB121" s="1056"/>
      <c r="DC121" s="1056"/>
      <c r="DD121" s="1056"/>
      <c r="DE121" s="1056"/>
      <c r="DF121" s="1057"/>
      <c r="DG121" s="961">
        <v>108127</v>
      </c>
      <c r="DH121" s="962"/>
      <c r="DI121" s="962"/>
      <c r="DJ121" s="962"/>
      <c r="DK121" s="962"/>
      <c r="DL121" s="962">
        <v>112085</v>
      </c>
      <c r="DM121" s="962"/>
      <c r="DN121" s="962"/>
      <c r="DO121" s="962"/>
      <c r="DP121" s="962"/>
      <c r="DQ121" s="962">
        <v>75420</v>
      </c>
      <c r="DR121" s="962"/>
      <c r="DS121" s="962"/>
      <c r="DT121" s="962"/>
      <c r="DU121" s="962"/>
      <c r="DV121" s="963">
        <v>0.1</v>
      </c>
      <c r="DW121" s="963"/>
      <c r="DX121" s="963"/>
      <c r="DY121" s="963"/>
      <c r="DZ121" s="964"/>
    </row>
    <row r="122" spans="1:130" s="230" customFormat="1" ht="26.25" customHeight="1" x14ac:dyDescent="0.2">
      <c r="A122" s="1093"/>
      <c r="B122" s="985"/>
      <c r="C122" s="958" t="s">
        <v>428</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447</v>
      </c>
      <c r="BA122" s="1001"/>
      <c r="BB122" s="1001"/>
      <c r="BC122" s="1001"/>
      <c r="BD122" s="1001"/>
      <c r="BE122" s="1001"/>
      <c r="BF122" s="1001"/>
      <c r="BG122" s="1001"/>
      <c r="BH122" s="1001"/>
      <c r="BI122" s="1001"/>
      <c r="BJ122" s="1001"/>
      <c r="BK122" s="1001"/>
      <c r="BL122" s="1001"/>
      <c r="BM122" s="1001"/>
      <c r="BN122" s="1001"/>
      <c r="BO122" s="1001"/>
      <c r="BP122" s="1002"/>
      <c r="BQ122" s="1035">
        <v>51382861</v>
      </c>
      <c r="BR122" s="1036"/>
      <c r="BS122" s="1036"/>
      <c r="BT122" s="1036"/>
      <c r="BU122" s="1036"/>
      <c r="BV122" s="1036">
        <v>50380375</v>
      </c>
      <c r="BW122" s="1036"/>
      <c r="BX122" s="1036"/>
      <c r="BY122" s="1036"/>
      <c r="BZ122" s="1036"/>
      <c r="CA122" s="1036">
        <v>50299236</v>
      </c>
      <c r="CB122" s="1036"/>
      <c r="CC122" s="1036"/>
      <c r="CD122" s="1036"/>
      <c r="CE122" s="1036"/>
      <c r="CF122" s="1053">
        <v>96.3</v>
      </c>
      <c r="CG122" s="1054"/>
      <c r="CH122" s="1054"/>
      <c r="CI122" s="1054"/>
      <c r="CJ122" s="1054"/>
      <c r="CK122" s="1045"/>
      <c r="CL122" s="1046"/>
      <c r="CM122" s="1046"/>
      <c r="CN122" s="1046"/>
      <c r="CO122" s="1047"/>
      <c r="CP122" s="1055" t="s">
        <v>389</v>
      </c>
      <c r="CQ122" s="1056"/>
      <c r="CR122" s="1056"/>
      <c r="CS122" s="1056"/>
      <c r="CT122" s="1056"/>
      <c r="CU122" s="1056"/>
      <c r="CV122" s="1056"/>
      <c r="CW122" s="1056"/>
      <c r="CX122" s="1056"/>
      <c r="CY122" s="1056"/>
      <c r="CZ122" s="1056"/>
      <c r="DA122" s="1056"/>
      <c r="DB122" s="1056"/>
      <c r="DC122" s="1056"/>
      <c r="DD122" s="1056"/>
      <c r="DE122" s="1056"/>
      <c r="DF122" s="1057"/>
      <c r="DG122" s="961" t="s">
        <v>122</v>
      </c>
      <c r="DH122" s="962"/>
      <c r="DI122" s="962"/>
      <c r="DJ122" s="962"/>
      <c r="DK122" s="962"/>
      <c r="DL122" s="962" t="s">
        <v>122</v>
      </c>
      <c r="DM122" s="962"/>
      <c r="DN122" s="962"/>
      <c r="DO122" s="962"/>
      <c r="DP122" s="962"/>
      <c r="DQ122" s="962" t="s">
        <v>122</v>
      </c>
      <c r="DR122" s="962"/>
      <c r="DS122" s="962"/>
      <c r="DT122" s="962"/>
      <c r="DU122" s="962"/>
      <c r="DV122" s="963" t="s">
        <v>122</v>
      </c>
      <c r="DW122" s="963"/>
      <c r="DX122" s="963"/>
      <c r="DY122" s="963"/>
      <c r="DZ122" s="964"/>
    </row>
    <row r="123" spans="1:130" s="230" customFormat="1" ht="26.25" customHeight="1" x14ac:dyDescent="0.2">
      <c r="A123" s="1093"/>
      <c r="B123" s="985"/>
      <c r="C123" s="958" t="s">
        <v>434</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51" t="s">
        <v>177</v>
      </c>
      <c r="BA123" s="251"/>
      <c r="BB123" s="251"/>
      <c r="BC123" s="251"/>
      <c r="BD123" s="251"/>
      <c r="BE123" s="251"/>
      <c r="BF123" s="251"/>
      <c r="BG123" s="251"/>
      <c r="BH123" s="251"/>
      <c r="BI123" s="251"/>
      <c r="BJ123" s="251"/>
      <c r="BK123" s="251"/>
      <c r="BL123" s="251"/>
      <c r="BM123" s="251"/>
      <c r="BN123" s="251"/>
      <c r="BO123" s="1013" t="s">
        <v>448</v>
      </c>
      <c r="BP123" s="1041"/>
      <c r="BQ123" s="1099">
        <v>93775625</v>
      </c>
      <c r="BR123" s="1100"/>
      <c r="BS123" s="1100"/>
      <c r="BT123" s="1100"/>
      <c r="BU123" s="1100"/>
      <c r="BV123" s="1100">
        <v>93231132</v>
      </c>
      <c r="BW123" s="1100"/>
      <c r="BX123" s="1100"/>
      <c r="BY123" s="1100"/>
      <c r="BZ123" s="1100"/>
      <c r="CA123" s="1100">
        <v>88222136</v>
      </c>
      <c r="CB123" s="1100"/>
      <c r="CC123" s="1100"/>
      <c r="CD123" s="1100"/>
      <c r="CE123" s="1100"/>
      <c r="CF123" s="1037"/>
      <c r="CG123" s="1038"/>
      <c r="CH123" s="1038"/>
      <c r="CI123" s="1038"/>
      <c r="CJ123" s="1039"/>
      <c r="CK123" s="1045"/>
      <c r="CL123" s="1046"/>
      <c r="CM123" s="1046"/>
      <c r="CN123" s="1046"/>
      <c r="CO123" s="1047"/>
      <c r="CP123" s="1055" t="s">
        <v>390</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30" customFormat="1" ht="26.25" customHeight="1" thickBot="1" x14ac:dyDescent="0.25">
      <c r="A124" s="1093"/>
      <c r="B124" s="985"/>
      <c r="C124" s="958" t="s">
        <v>437</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449</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122</v>
      </c>
      <c r="BR124" s="1063"/>
      <c r="BS124" s="1063"/>
      <c r="BT124" s="1063"/>
      <c r="BU124" s="1063"/>
      <c r="BV124" s="1063" t="s">
        <v>122</v>
      </c>
      <c r="BW124" s="1063"/>
      <c r="BX124" s="1063"/>
      <c r="BY124" s="1063"/>
      <c r="BZ124" s="1063"/>
      <c r="CA124" s="1063" t="s">
        <v>122</v>
      </c>
      <c r="CB124" s="1063"/>
      <c r="CC124" s="1063"/>
      <c r="CD124" s="1063"/>
      <c r="CE124" s="1063"/>
      <c r="CF124" s="1064"/>
      <c r="CG124" s="1065"/>
      <c r="CH124" s="1065"/>
      <c r="CI124" s="1065"/>
      <c r="CJ124" s="1066"/>
      <c r="CK124" s="1048"/>
      <c r="CL124" s="1048"/>
      <c r="CM124" s="1048"/>
      <c r="CN124" s="1048"/>
      <c r="CO124" s="1049"/>
      <c r="CP124" s="1055" t="s">
        <v>450</v>
      </c>
      <c r="CQ124" s="1056"/>
      <c r="CR124" s="1056"/>
      <c r="CS124" s="1056"/>
      <c r="CT124" s="1056"/>
      <c r="CU124" s="1056"/>
      <c r="CV124" s="1056"/>
      <c r="CW124" s="1056"/>
      <c r="CX124" s="1056"/>
      <c r="CY124" s="1056"/>
      <c r="CZ124" s="1056"/>
      <c r="DA124" s="1056"/>
      <c r="DB124" s="1056"/>
      <c r="DC124" s="1056"/>
      <c r="DD124" s="1056"/>
      <c r="DE124" s="1056"/>
      <c r="DF124" s="1057"/>
      <c r="DG124" s="1040" t="s">
        <v>122</v>
      </c>
      <c r="DH124" s="1022"/>
      <c r="DI124" s="1022"/>
      <c r="DJ124" s="1022"/>
      <c r="DK124" s="1023"/>
      <c r="DL124" s="1021" t="s">
        <v>122</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2">
      <c r="A125" s="1093"/>
      <c r="B125" s="985"/>
      <c r="C125" s="958" t="s">
        <v>439</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451</v>
      </c>
      <c r="CL125" s="1043"/>
      <c r="CM125" s="1043"/>
      <c r="CN125" s="1043"/>
      <c r="CO125" s="1044"/>
      <c r="CP125" s="965" t="s">
        <v>452</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5">
      <c r="A126" s="1093"/>
      <c r="B126" s="985"/>
      <c r="C126" s="958" t="s">
        <v>441</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453</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30" customFormat="1" ht="26.25" customHeight="1" x14ac:dyDescent="0.2">
      <c r="A127" s="1094"/>
      <c r="B127" s="987"/>
      <c r="C127" s="1009" t="s">
        <v>454</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455</v>
      </c>
      <c r="AY127" s="1068"/>
      <c r="AZ127" s="1068"/>
      <c r="BA127" s="1068"/>
      <c r="BB127" s="1068"/>
      <c r="BC127" s="1068"/>
      <c r="BD127" s="1068"/>
      <c r="BE127" s="1069"/>
      <c r="BF127" s="1070" t="s">
        <v>456</v>
      </c>
      <c r="BG127" s="1068"/>
      <c r="BH127" s="1068"/>
      <c r="BI127" s="1068"/>
      <c r="BJ127" s="1068"/>
      <c r="BK127" s="1068"/>
      <c r="BL127" s="1069"/>
      <c r="BM127" s="1070" t="s">
        <v>457</v>
      </c>
      <c r="BN127" s="1068"/>
      <c r="BO127" s="1068"/>
      <c r="BP127" s="1068"/>
      <c r="BQ127" s="1068"/>
      <c r="BR127" s="1068"/>
      <c r="BS127" s="1069"/>
      <c r="BT127" s="1070" t="s">
        <v>458</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459</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5">
      <c r="A128" s="1077" t="s">
        <v>460</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461</v>
      </c>
      <c r="X128" s="1079"/>
      <c r="Y128" s="1079"/>
      <c r="Z128" s="1080"/>
      <c r="AA128" s="1081">
        <v>1865370</v>
      </c>
      <c r="AB128" s="1082"/>
      <c r="AC128" s="1082"/>
      <c r="AD128" s="1082"/>
      <c r="AE128" s="1083"/>
      <c r="AF128" s="1084">
        <v>1850359</v>
      </c>
      <c r="AG128" s="1082"/>
      <c r="AH128" s="1082"/>
      <c r="AI128" s="1082"/>
      <c r="AJ128" s="1083"/>
      <c r="AK128" s="1084">
        <v>1871241</v>
      </c>
      <c r="AL128" s="1082"/>
      <c r="AM128" s="1082"/>
      <c r="AN128" s="1082"/>
      <c r="AO128" s="1083"/>
      <c r="AP128" s="1085"/>
      <c r="AQ128" s="1086"/>
      <c r="AR128" s="1086"/>
      <c r="AS128" s="1086"/>
      <c r="AT128" s="1087"/>
      <c r="AU128" s="232"/>
      <c r="AV128" s="232"/>
      <c r="AW128" s="232"/>
      <c r="AX128" s="932" t="s">
        <v>462</v>
      </c>
      <c r="AY128" s="933"/>
      <c r="AZ128" s="933"/>
      <c r="BA128" s="933"/>
      <c r="BB128" s="933"/>
      <c r="BC128" s="933"/>
      <c r="BD128" s="933"/>
      <c r="BE128" s="934"/>
      <c r="BF128" s="1088" t="s">
        <v>122</v>
      </c>
      <c r="BG128" s="1089"/>
      <c r="BH128" s="1089"/>
      <c r="BI128" s="1089"/>
      <c r="BJ128" s="1089"/>
      <c r="BK128" s="1089"/>
      <c r="BL128" s="1090"/>
      <c r="BM128" s="1088">
        <v>11.25</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463</v>
      </c>
      <c r="CQ128" s="762"/>
      <c r="CR128" s="762"/>
      <c r="CS128" s="762"/>
      <c r="CT128" s="762"/>
      <c r="CU128" s="762"/>
      <c r="CV128" s="762"/>
      <c r="CW128" s="762"/>
      <c r="CX128" s="762"/>
      <c r="CY128" s="762"/>
      <c r="CZ128" s="762"/>
      <c r="DA128" s="762"/>
      <c r="DB128" s="762"/>
      <c r="DC128" s="762"/>
      <c r="DD128" s="762"/>
      <c r="DE128" s="762"/>
      <c r="DF128" s="1072"/>
      <c r="DG128" s="1073" t="s">
        <v>122</v>
      </c>
      <c r="DH128" s="1074"/>
      <c r="DI128" s="1074"/>
      <c r="DJ128" s="1074"/>
      <c r="DK128" s="1074"/>
      <c r="DL128" s="1074" t="s">
        <v>122</v>
      </c>
      <c r="DM128" s="1074"/>
      <c r="DN128" s="1074"/>
      <c r="DO128" s="1074"/>
      <c r="DP128" s="1074"/>
      <c r="DQ128" s="1074" t="s">
        <v>122</v>
      </c>
      <c r="DR128" s="1074"/>
      <c r="DS128" s="1074"/>
      <c r="DT128" s="1074"/>
      <c r="DU128" s="1074"/>
      <c r="DV128" s="1075" t="s">
        <v>122</v>
      </c>
      <c r="DW128" s="1075"/>
      <c r="DX128" s="1075"/>
      <c r="DY128" s="1075"/>
      <c r="DZ128" s="1076"/>
    </row>
    <row r="129" spans="1:131" s="230" customFormat="1" ht="26.25" customHeight="1" x14ac:dyDescent="0.2">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464</v>
      </c>
      <c r="X129" s="1107"/>
      <c r="Y129" s="1107"/>
      <c r="Z129" s="1108"/>
      <c r="AA129" s="994">
        <v>55794897</v>
      </c>
      <c r="AB129" s="995"/>
      <c r="AC129" s="995"/>
      <c r="AD129" s="995"/>
      <c r="AE129" s="996"/>
      <c r="AF129" s="997">
        <v>55546621</v>
      </c>
      <c r="AG129" s="995"/>
      <c r="AH129" s="995"/>
      <c r="AI129" s="995"/>
      <c r="AJ129" s="996"/>
      <c r="AK129" s="997">
        <v>56812441</v>
      </c>
      <c r="AL129" s="995"/>
      <c r="AM129" s="995"/>
      <c r="AN129" s="995"/>
      <c r="AO129" s="996"/>
      <c r="AP129" s="1109"/>
      <c r="AQ129" s="1110"/>
      <c r="AR129" s="1110"/>
      <c r="AS129" s="1110"/>
      <c r="AT129" s="1111"/>
      <c r="AU129" s="233"/>
      <c r="AV129" s="233"/>
      <c r="AW129" s="233"/>
      <c r="AX129" s="1101" t="s">
        <v>465</v>
      </c>
      <c r="AY129" s="959"/>
      <c r="AZ129" s="959"/>
      <c r="BA129" s="959"/>
      <c r="BB129" s="959"/>
      <c r="BC129" s="959"/>
      <c r="BD129" s="959"/>
      <c r="BE129" s="960"/>
      <c r="BF129" s="1102" t="s">
        <v>122</v>
      </c>
      <c r="BG129" s="1103"/>
      <c r="BH129" s="1103"/>
      <c r="BI129" s="1103"/>
      <c r="BJ129" s="1103"/>
      <c r="BK129" s="1103"/>
      <c r="BL129" s="1104"/>
      <c r="BM129" s="1102">
        <v>16.25</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70" t="s">
        <v>466</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467</v>
      </c>
      <c r="X130" s="1107"/>
      <c r="Y130" s="1107"/>
      <c r="Z130" s="1108"/>
      <c r="AA130" s="994">
        <v>5097183</v>
      </c>
      <c r="AB130" s="995"/>
      <c r="AC130" s="995"/>
      <c r="AD130" s="995"/>
      <c r="AE130" s="996"/>
      <c r="AF130" s="997">
        <v>4835347</v>
      </c>
      <c r="AG130" s="995"/>
      <c r="AH130" s="995"/>
      <c r="AI130" s="995"/>
      <c r="AJ130" s="996"/>
      <c r="AK130" s="997">
        <v>4571898</v>
      </c>
      <c r="AL130" s="995"/>
      <c r="AM130" s="995"/>
      <c r="AN130" s="995"/>
      <c r="AO130" s="996"/>
      <c r="AP130" s="1109"/>
      <c r="AQ130" s="1110"/>
      <c r="AR130" s="1110"/>
      <c r="AS130" s="1110"/>
      <c r="AT130" s="1111"/>
      <c r="AU130" s="233"/>
      <c r="AV130" s="233"/>
      <c r="AW130" s="233"/>
      <c r="AX130" s="1101" t="s">
        <v>468</v>
      </c>
      <c r="AY130" s="959"/>
      <c r="AZ130" s="959"/>
      <c r="BA130" s="959"/>
      <c r="BB130" s="959"/>
      <c r="BC130" s="959"/>
      <c r="BD130" s="959"/>
      <c r="BE130" s="960"/>
      <c r="BF130" s="1137">
        <v>-0.6</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469</v>
      </c>
      <c r="X131" s="1144"/>
      <c r="Y131" s="1144"/>
      <c r="Z131" s="1145"/>
      <c r="AA131" s="1040">
        <v>50697714</v>
      </c>
      <c r="AB131" s="1022"/>
      <c r="AC131" s="1022"/>
      <c r="AD131" s="1022"/>
      <c r="AE131" s="1023"/>
      <c r="AF131" s="1021">
        <v>50711274</v>
      </c>
      <c r="AG131" s="1022"/>
      <c r="AH131" s="1022"/>
      <c r="AI131" s="1022"/>
      <c r="AJ131" s="1023"/>
      <c r="AK131" s="1021">
        <v>52240543</v>
      </c>
      <c r="AL131" s="1022"/>
      <c r="AM131" s="1022"/>
      <c r="AN131" s="1022"/>
      <c r="AO131" s="1023"/>
      <c r="AP131" s="1146"/>
      <c r="AQ131" s="1147"/>
      <c r="AR131" s="1147"/>
      <c r="AS131" s="1147"/>
      <c r="AT131" s="1148"/>
      <c r="AU131" s="233"/>
      <c r="AV131" s="233"/>
      <c r="AW131" s="233"/>
      <c r="AX131" s="1119" t="s">
        <v>470</v>
      </c>
      <c r="AY131" s="762"/>
      <c r="AZ131" s="762"/>
      <c r="BA131" s="762"/>
      <c r="BB131" s="762"/>
      <c r="BC131" s="762"/>
      <c r="BD131" s="762"/>
      <c r="BE131" s="1072"/>
      <c r="BF131" s="1120" t="s">
        <v>122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26" t="s">
        <v>471</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472</v>
      </c>
      <c r="W132" s="1130"/>
      <c r="X132" s="1130"/>
      <c r="Y132" s="1130"/>
      <c r="Z132" s="1131"/>
      <c r="AA132" s="1132">
        <v>-1.2081097000000001</v>
      </c>
      <c r="AB132" s="1133"/>
      <c r="AC132" s="1133"/>
      <c r="AD132" s="1133"/>
      <c r="AE132" s="1134"/>
      <c r="AF132" s="1135">
        <v>-0.68925106999999997</v>
      </c>
      <c r="AG132" s="1133"/>
      <c r="AH132" s="1133"/>
      <c r="AI132" s="1133"/>
      <c r="AJ132" s="1134"/>
      <c r="AK132" s="1135">
        <v>-5.6858140000000001E-2</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473</v>
      </c>
      <c r="W133" s="1113"/>
      <c r="X133" s="1113"/>
      <c r="Y133" s="1113"/>
      <c r="Z133" s="1114"/>
      <c r="AA133" s="1115">
        <v>-1.7</v>
      </c>
      <c r="AB133" s="1116"/>
      <c r="AC133" s="1116"/>
      <c r="AD133" s="1116"/>
      <c r="AE133" s="1117"/>
      <c r="AF133" s="1115">
        <v>-1.1000000000000001</v>
      </c>
      <c r="AG133" s="1116"/>
      <c r="AH133" s="1116"/>
      <c r="AI133" s="1116"/>
      <c r="AJ133" s="1117"/>
      <c r="AK133" s="1115">
        <v>-0.6</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XU+gD6TUoKIP4tphLlu27imVI999/BvVMzIZ992XH8Kw+p11hz4PzU1oIGglJnqPsqxMClrSAgVjSZYLaJMrSg==" saltValue="rRARakgWIRzE0NPAsXfMp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85"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474</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37DHdcbCSpfyPl5p3+n5+tNLTV4U0Kw/e2vKJX5aLAXNqIq2sg1qK/Tc7zW/GxYcKkLA05SpBiunoy/4qknH7g==" saltValue="i5z3x1le/rFFkBixKRoZc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5429687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DIhg6pOAlLb9gU41ysuw+8eVRCgmY2QgiTjzsUxt02v+v1p7oD2GR71gp9UtZ4CU9KU/ua/Bj/7FEKVx4QslIA==" saltValue="wLkr6RlVq99nbEx9seN9c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85"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54296875" style="261" hidden="1" customWidth="1"/>
    <col min="53" max="16384" width="8.5429687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477</v>
      </c>
      <c r="AP7" s="272"/>
      <c r="AQ7" s="273" t="s">
        <v>478</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479</v>
      </c>
      <c r="AQ8" s="279" t="s">
        <v>480</v>
      </c>
      <c r="AR8" s="280" t="s">
        <v>481</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482</v>
      </c>
      <c r="AL9" s="1153"/>
      <c r="AM9" s="1153"/>
      <c r="AN9" s="1154"/>
      <c r="AO9" s="281">
        <v>17900681</v>
      </c>
      <c r="AP9" s="281">
        <v>62652</v>
      </c>
      <c r="AQ9" s="282">
        <v>64047</v>
      </c>
      <c r="AR9" s="283">
        <v>-2.2000000000000002</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483</v>
      </c>
      <c r="AL10" s="1153"/>
      <c r="AM10" s="1153"/>
      <c r="AN10" s="1154"/>
      <c r="AO10" s="284">
        <v>1114</v>
      </c>
      <c r="AP10" s="284">
        <v>4</v>
      </c>
      <c r="AQ10" s="285">
        <v>2298</v>
      </c>
      <c r="AR10" s="286">
        <v>-99.8</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484</v>
      </c>
      <c r="AL11" s="1153"/>
      <c r="AM11" s="1153"/>
      <c r="AN11" s="1154"/>
      <c r="AO11" s="284">
        <v>39935</v>
      </c>
      <c r="AP11" s="284">
        <v>140</v>
      </c>
      <c r="AQ11" s="285">
        <v>1764</v>
      </c>
      <c r="AR11" s="286">
        <v>-92.1</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485</v>
      </c>
      <c r="AL12" s="1153"/>
      <c r="AM12" s="1153"/>
      <c r="AN12" s="1154"/>
      <c r="AO12" s="284" t="s">
        <v>486</v>
      </c>
      <c r="AP12" s="284" t="s">
        <v>486</v>
      </c>
      <c r="AQ12" s="285">
        <v>30</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487</v>
      </c>
      <c r="AL13" s="1153"/>
      <c r="AM13" s="1153"/>
      <c r="AN13" s="1154"/>
      <c r="AO13" s="284">
        <v>610553</v>
      </c>
      <c r="AP13" s="284">
        <v>2137</v>
      </c>
      <c r="AQ13" s="285">
        <v>1643</v>
      </c>
      <c r="AR13" s="286">
        <v>30.1</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488</v>
      </c>
      <c r="AL14" s="1153"/>
      <c r="AM14" s="1153"/>
      <c r="AN14" s="1154"/>
      <c r="AO14" s="284">
        <v>252337</v>
      </c>
      <c r="AP14" s="284">
        <v>883</v>
      </c>
      <c r="AQ14" s="285">
        <v>1378</v>
      </c>
      <c r="AR14" s="286">
        <v>-35.9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489</v>
      </c>
      <c r="AL15" s="1156"/>
      <c r="AM15" s="1156"/>
      <c r="AN15" s="1157"/>
      <c r="AO15" s="284">
        <v>-412212</v>
      </c>
      <c r="AP15" s="284">
        <v>-1443</v>
      </c>
      <c r="AQ15" s="285">
        <v>-2215</v>
      </c>
      <c r="AR15" s="286">
        <v>-34.9</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177</v>
      </c>
      <c r="AL16" s="1156"/>
      <c r="AM16" s="1156"/>
      <c r="AN16" s="1157"/>
      <c r="AO16" s="284">
        <v>18392408</v>
      </c>
      <c r="AP16" s="284">
        <v>64373</v>
      </c>
      <c r="AQ16" s="285">
        <v>68944</v>
      </c>
      <c r="AR16" s="286">
        <v>-6.6</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494</v>
      </c>
      <c r="AL21" s="1159"/>
      <c r="AM21" s="1159"/>
      <c r="AN21" s="1160"/>
      <c r="AO21" s="297">
        <v>5.8</v>
      </c>
      <c r="AP21" s="298">
        <v>6.5</v>
      </c>
      <c r="AQ21" s="299">
        <v>-0.7</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495</v>
      </c>
      <c r="AL22" s="1159"/>
      <c r="AM22" s="1159"/>
      <c r="AN22" s="1160"/>
      <c r="AO22" s="302">
        <v>101.2</v>
      </c>
      <c r="AP22" s="303">
        <v>99.5</v>
      </c>
      <c r="AQ22" s="304">
        <v>1.7</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49" t="s">
        <v>496</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ht="13" x14ac:dyDescent="0.2">
      <c r="A27" s="309"/>
      <c r="AO27" s="262"/>
      <c r="AP27" s="262"/>
      <c r="AQ27" s="262"/>
      <c r="AR27" s="262"/>
      <c r="AS27" s="262"/>
      <c r="AT27" s="262"/>
    </row>
    <row r="28" spans="1:46" ht="16.5"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477</v>
      </c>
      <c r="AP30" s="272"/>
      <c r="AQ30" s="273" t="s">
        <v>478</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499</v>
      </c>
      <c r="AL32" s="1167"/>
      <c r="AM32" s="1167"/>
      <c r="AN32" s="1168"/>
      <c r="AO32" s="312">
        <v>5347200</v>
      </c>
      <c r="AP32" s="312">
        <v>18715</v>
      </c>
      <c r="AQ32" s="313">
        <v>30222</v>
      </c>
      <c r="AR32" s="314">
        <v>-38.1</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500</v>
      </c>
      <c r="AL33" s="1167"/>
      <c r="AM33" s="1167"/>
      <c r="AN33" s="1168"/>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501</v>
      </c>
      <c r="AL34" s="1167"/>
      <c r="AM34" s="1167"/>
      <c r="AN34" s="1168"/>
      <c r="AO34" s="312" t="s">
        <v>486</v>
      </c>
      <c r="AP34" s="312" t="s">
        <v>486</v>
      </c>
      <c r="AQ34" s="313">
        <v>22</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502</v>
      </c>
      <c r="AL35" s="1167"/>
      <c r="AM35" s="1167"/>
      <c r="AN35" s="1168"/>
      <c r="AO35" s="312">
        <v>955091</v>
      </c>
      <c r="AP35" s="312">
        <v>3343</v>
      </c>
      <c r="AQ35" s="313">
        <v>7968</v>
      </c>
      <c r="AR35" s="314">
        <v>-58</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503</v>
      </c>
      <c r="AL36" s="1167"/>
      <c r="AM36" s="1167"/>
      <c r="AN36" s="1168"/>
      <c r="AO36" s="312" t="s">
        <v>486</v>
      </c>
      <c r="AP36" s="312" t="s">
        <v>486</v>
      </c>
      <c r="AQ36" s="313">
        <v>535</v>
      </c>
      <c r="AR36" s="314" t="s">
        <v>486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504</v>
      </c>
      <c r="AL37" s="1167"/>
      <c r="AM37" s="1167"/>
      <c r="AN37" s="1168"/>
      <c r="AO37" s="312">
        <v>111145</v>
      </c>
      <c r="AP37" s="312">
        <v>389</v>
      </c>
      <c r="AQ37" s="313">
        <v>897</v>
      </c>
      <c r="AR37" s="314">
        <v>-56.6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505</v>
      </c>
      <c r="AL38" s="1170"/>
      <c r="AM38" s="1170"/>
      <c r="AN38" s="1171"/>
      <c r="AO38" s="315" t="s">
        <v>486</v>
      </c>
      <c r="AP38" s="315" t="s">
        <v>486</v>
      </c>
      <c r="AQ38" s="316">
        <v>0</v>
      </c>
      <c r="AR38" s="304" t="s">
        <v>486</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506</v>
      </c>
      <c r="AL39" s="1170"/>
      <c r="AM39" s="1170"/>
      <c r="AN39" s="1171"/>
      <c r="AO39" s="312">
        <v>-1871241</v>
      </c>
      <c r="AP39" s="312">
        <v>-6549</v>
      </c>
      <c r="AQ39" s="313">
        <v>-7440</v>
      </c>
      <c r="AR39" s="314">
        <v>-12</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507</v>
      </c>
      <c r="AL40" s="1167"/>
      <c r="AM40" s="1167"/>
      <c r="AN40" s="1168"/>
      <c r="AO40" s="312">
        <v>-4571898</v>
      </c>
      <c r="AP40" s="312">
        <v>-16002</v>
      </c>
      <c r="AQ40" s="313">
        <v>-23690</v>
      </c>
      <c r="AR40" s="314">
        <v>-32.5</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287</v>
      </c>
      <c r="AL41" s="1173"/>
      <c r="AM41" s="1173"/>
      <c r="AN41" s="1174"/>
      <c r="AO41" s="312">
        <v>-29703</v>
      </c>
      <c r="AP41" s="312">
        <v>-104</v>
      </c>
      <c r="AQ41" s="313">
        <v>8515</v>
      </c>
      <c r="AR41" s="314">
        <v>-101.2</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477</v>
      </c>
      <c r="AN49" s="1163" t="s">
        <v>510</v>
      </c>
      <c r="AO49" s="1164"/>
      <c r="AP49" s="1164"/>
      <c r="AQ49" s="1164"/>
      <c r="AR49" s="1165"/>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511</v>
      </c>
      <c r="AO50" s="329" t="s">
        <v>512</v>
      </c>
      <c r="AP50" s="330" t="s">
        <v>513</v>
      </c>
      <c r="AQ50" s="331" t="s">
        <v>514</v>
      </c>
      <c r="AR50" s="332" t="s">
        <v>515</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7995445</v>
      </c>
      <c r="AN51" s="334">
        <v>28316</v>
      </c>
      <c r="AO51" s="335">
        <v>35.299999999999997</v>
      </c>
      <c r="AP51" s="336">
        <v>46035</v>
      </c>
      <c r="AQ51" s="337">
        <v>2.2999999999999998</v>
      </c>
      <c r="AR51" s="338">
        <v>33</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5138715</v>
      </c>
      <c r="AN52" s="342">
        <v>18199</v>
      </c>
      <c r="AO52" s="343">
        <v>38.799999999999997</v>
      </c>
      <c r="AP52" s="344">
        <v>25158</v>
      </c>
      <c r="AQ52" s="345">
        <v>-0.4</v>
      </c>
      <c r="AR52" s="346">
        <v>39.200000000000003</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8862319</v>
      </c>
      <c r="AN53" s="334">
        <v>31290</v>
      </c>
      <c r="AO53" s="335">
        <v>10.5</v>
      </c>
      <c r="AP53" s="336">
        <v>43261</v>
      </c>
      <c r="AQ53" s="337">
        <v>-6</v>
      </c>
      <c r="AR53" s="338">
        <v>16.5</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4512459</v>
      </c>
      <c r="AN54" s="342">
        <v>15932</v>
      </c>
      <c r="AO54" s="343">
        <v>-12.5</v>
      </c>
      <c r="AP54" s="344">
        <v>24721</v>
      </c>
      <c r="AQ54" s="345">
        <v>-1.7</v>
      </c>
      <c r="AR54" s="346">
        <v>-10.8</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12860719</v>
      </c>
      <c r="AN55" s="334">
        <v>45363</v>
      </c>
      <c r="AO55" s="335">
        <v>45</v>
      </c>
      <c r="AP55" s="336">
        <v>40626</v>
      </c>
      <c r="AQ55" s="337">
        <v>-6.1</v>
      </c>
      <c r="AR55" s="338">
        <v>51.1</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6629541</v>
      </c>
      <c r="AN56" s="342">
        <v>23384</v>
      </c>
      <c r="AO56" s="343">
        <v>46.8</v>
      </c>
      <c r="AP56" s="344">
        <v>24279</v>
      </c>
      <c r="AQ56" s="345">
        <v>-1.8</v>
      </c>
      <c r="AR56" s="346">
        <v>48.6</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18611672</v>
      </c>
      <c r="AN57" s="334">
        <v>65322</v>
      </c>
      <c r="AO57" s="335">
        <v>44</v>
      </c>
      <c r="AP57" s="336">
        <v>46133</v>
      </c>
      <c r="AQ57" s="337">
        <v>13.6</v>
      </c>
      <c r="AR57" s="338">
        <v>30.4</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11608165</v>
      </c>
      <c r="AN58" s="342">
        <v>40742</v>
      </c>
      <c r="AO58" s="343">
        <v>74.2</v>
      </c>
      <c r="AP58" s="344">
        <v>27280</v>
      </c>
      <c r="AQ58" s="345">
        <v>12.4</v>
      </c>
      <c r="AR58" s="346">
        <v>61.8</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18787530</v>
      </c>
      <c r="AN59" s="334">
        <v>65756</v>
      </c>
      <c r="AO59" s="335">
        <v>0.7</v>
      </c>
      <c r="AP59" s="336">
        <v>49174</v>
      </c>
      <c r="AQ59" s="337">
        <v>6.6</v>
      </c>
      <c r="AR59" s="338">
        <v>-5.9</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13410073</v>
      </c>
      <c r="AN60" s="342">
        <v>46935</v>
      </c>
      <c r="AO60" s="343">
        <v>15.2</v>
      </c>
      <c r="AP60" s="344">
        <v>29896</v>
      </c>
      <c r="AQ60" s="345">
        <v>9.6</v>
      </c>
      <c r="AR60" s="346">
        <v>5.6</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13423537</v>
      </c>
      <c r="AN61" s="349">
        <v>47209</v>
      </c>
      <c r="AO61" s="350">
        <v>27.1</v>
      </c>
      <c r="AP61" s="351">
        <v>45046</v>
      </c>
      <c r="AQ61" s="352">
        <v>2.1</v>
      </c>
      <c r="AR61" s="338">
        <v>25</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8259791</v>
      </c>
      <c r="AN62" s="342">
        <v>29038</v>
      </c>
      <c r="AO62" s="343">
        <v>32.5</v>
      </c>
      <c r="AP62" s="344">
        <v>26267</v>
      </c>
      <c r="AQ62" s="345">
        <v>3.6</v>
      </c>
      <c r="AR62" s="346">
        <v>28.9</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40BQPJjWP3APGpFH6a4KOQuGJvzbh1+JcJwmEdh92vCJAfbdReywsu07585UwZC1zqm3TzVR6eIHP3M6EPayLw==" saltValue="+WI+0JoC7aj1D2el+MFl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m4NY2N54Oky+nD7Z4yFBeZf/LurLKBaT8EmTRyNKHQ01Fz1/NyWZDkpsx9S95mty9B5Vknylse8yu9klHcpfMg==" saltValue="yEoky3OeUFSvAj0OLo38F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zjJQJUyMQgGzqW+BJvDYxLnBWIUXdjrYuRNUygi0uLcwjHQNS6msCIFboVi5jjLMliTk3wcuSGDeEHqhrvBttg==" saltValue="sVBNM8YqIkwx+HY5ItgAK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5429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75" t="s">
        <v>3</v>
      </c>
      <c r="D47" s="1175"/>
      <c r="E47" s="1176"/>
      <c r="F47" s="11">
        <v>14.63</v>
      </c>
      <c r="G47" s="12">
        <v>12.74</v>
      </c>
      <c r="H47" s="12">
        <v>13.75</v>
      </c>
      <c r="I47" s="12">
        <v>14.3</v>
      </c>
      <c r="J47" s="13">
        <v>13.97</v>
      </c>
    </row>
    <row r="48" spans="2:10" ht="57.75" customHeight="1" x14ac:dyDescent="0.2">
      <c r="B48" s="14"/>
      <c r="C48" s="1177" t="s">
        <v>4</v>
      </c>
      <c r="D48" s="1177"/>
      <c r="E48" s="1178"/>
      <c r="F48" s="15">
        <v>1.69</v>
      </c>
      <c r="G48" s="16">
        <v>2.08</v>
      </c>
      <c r="H48" s="16">
        <v>1.7</v>
      </c>
      <c r="I48" s="16">
        <v>1.77</v>
      </c>
      <c r="J48" s="17">
        <v>2.08</v>
      </c>
    </row>
    <row r="49" spans="2:10" ht="57.75" customHeight="1" thickBot="1" x14ac:dyDescent="0.25">
      <c r="B49" s="18"/>
      <c r="C49" s="1179" t="s">
        <v>5</v>
      </c>
      <c r="D49" s="1179"/>
      <c r="E49" s="1180"/>
      <c r="F49" s="19" t="s">
        <v>529</v>
      </c>
      <c r="G49" s="20" t="s">
        <v>530</v>
      </c>
      <c r="H49" s="20">
        <v>0.24</v>
      </c>
      <c r="I49" s="20" t="s">
        <v>531</v>
      </c>
      <c r="J49" s="21" t="s">
        <v>532</v>
      </c>
    </row>
    <row r="50" spans="2:10" ht="13" x14ac:dyDescent="0.2"/>
  </sheetData>
  <sheetProtection algorithmName="SHA-512" hashValue="vsIocNjPlb0sDHYu/ZWCem7WXkOCQ8ozaaNI1BhbkEy4SNM7Pq95sAwtZQMlsPW0MTKRCzPLQ5DMvGkWDA03Ig==" saltValue="neaxfRroueQQQPQGhpz9x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2025-09-30T05:37:33Z</cp:lastPrinted>
  <dcterms:created xsi:type="dcterms:W3CDTF">2025-02-19T03:27:19Z</dcterms:created>
  <dcterms:modified xsi:type="dcterms:W3CDTF">2025-09-30T05:37:45Z</dcterms:modified>
  <cp:category/>
</cp:coreProperties>
</file>