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1F64963C-39DB-4355-BE50-9FFFC1E6D224}" xr6:coauthVersionLast="47" xr6:coauthVersionMax="47" xr10:uidLastSave="{00000000-0000-0000-0000-000000000000}"/>
  <bookViews>
    <workbookView xWindow="-28920" yWindow="1755"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C36" i="10"/>
  <c r="BE35" i="10"/>
  <c r="C35" i="10"/>
  <c r="BW34" i="10"/>
  <c r="BE34" i="10"/>
  <c r="U34" i="10"/>
  <c r="U35" i="10" s="1"/>
  <c r="U36" i="10" s="1"/>
  <c r="C34" i="10"/>
  <c r="BW35" i="10" l="1"/>
  <c r="BW36" i="10" s="1"/>
  <c r="BW37" i="10" s="1"/>
  <c r="BW38"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alcChain>
</file>

<file path=xl/sharedStrings.xml><?xml version="1.0" encoding="utf-8"?>
<sst xmlns="http://schemas.openxmlformats.org/spreadsheetml/2006/main" count="1126" uniqueCount="574">
  <si>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</si>
  <si>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</si>
  <si>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</si>
  <si>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</si>
  <si>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</si>
  <si>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</si>
  <si>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</si>
  <si>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</si>
  <si>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</si>
  <si>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</si>
  <si>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</si>
  <si>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</si>
  <si>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</si>
  <si>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</si>
  <si>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</si>
  <si>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</si>
  <si>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</si>
  <si>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</si>
  <si>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</si>
  <si>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</si>
  <si>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</si>
  <si>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</si>
  <si>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</si>
  <si>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</si>
  <si>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</si>
  <si>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</si>
  <si>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</si>
  <si>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</si>
  <si>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</si>
  <si>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</si>
  <si>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</si>
  <si>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</si>
  <si>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</si>
  <si>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</si>
  <si>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</si>
  <si>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</si>
  <si>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</si>
  <si>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</si>
  <si>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</si>
  <si>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</si>
  <si>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</si>
  <si>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</si>
  <si>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</si>
  <si>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</si>
  <si>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</si>
  <si>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</si>
  <si>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</si>
  <si>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</si>
  <si>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</si>
  <si>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</si>
  <si>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</si>
  <si>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</si>
  <si>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</si>
  <si>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</si>
  <si>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</si>
  <si>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</si>
  <si>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</si>
  <si>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</si>
  <si>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</si>
  <si>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</si>
  <si>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</si>
  <si>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</si>
  <si>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</si>
  <si>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</si>
  <si>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</si>
  <si>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</si>
  <si>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</si>
  <si>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</si>
  <si>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</si>
  <si>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</si>
  <si>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</si>
  <si>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</si>
  <si>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</si>
  <si>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</si>
  <si>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</si>
  <si>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</si>
  <si>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</si>
  <si>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</si>
  <si>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</si>
  <si>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</si>
  <si>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</si>
  <si>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</si>
  <si>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</si>
  <si>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</si>
  <si>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</si>
  <si>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</si>
  <si>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</si>
  <si>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</si>
  <si>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</si>
  <si>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</si>
  <si>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</si>
  <si>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</si>
  <si>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</si>
  <si>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</si>
  <si>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池田市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</si>
  <si>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</si>
  <si>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</si>
  <si>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</si>
  <si>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</si>
  <si>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</si>
  <si>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</si>
  <si>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</si>
  <si>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</si>
  <si>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</si>
  <si>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</si>
  <si>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</si>
  <si>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</si>
  <si>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</si>
  <si>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</si>
  <si>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</si>
  <si>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</si>
  <si>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</si>
  <si>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</si>
  <si>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</si>
  <si>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</si>
  <si>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</si>
  <si>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</si>
  <si>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</si>
  <si>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</si>
  <si>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</si>
  <si>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</si>
  <si>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</si>
  <si>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</si>
  <si>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</si>
  <si>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</si>
  <si>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</si>
  <si>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</si>
  <si>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</si>
  <si>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</si>
  <si>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</si>
  <si>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</si>
  <si>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</si>
  <si>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</si>
  <si>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</si>
  <si>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</si>
  <si>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</si>
  <si>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</si>
  <si>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</si>
  <si>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</si>
  <si>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</si>
  <si>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</si>
  <si>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</si>
  <si>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</si>
  <si>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</si>
  <si>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</si>
  <si>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</si>
  <si>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</si>
  <si>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</si>
  <si>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</si>
  <si>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</si>
  <si>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</si>
  <si>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</si>
  <si>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</si>
  <si>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</si>
  <si>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</si>
  <si>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</si>
  <si>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</si>
  <si>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</si>
  <si>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</si>
  <si>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</si>
  <si>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</si>
  <si>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</si>
  <si>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</si>
  <si>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</si>
  <si>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</si>
  <si>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</si>
  <si>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</si>
  <si>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</si>
  <si>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</si>
  <si>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</si>
  <si>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</si>
  <si>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</si>
  <si>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</si>
  <si>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</si>
  <si>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</si>
  <si>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</si>
  <si>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</si>
  <si>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</si>
  <si>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</si>
  <si>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</si>
  <si>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</si>
  <si>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</si>
  <si>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</si>
  <si>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</si>
  <si>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</si>
  <si>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</si>
  <si>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</si>
  <si>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</si>
  <si>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</si>
  <si>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</si>
  <si>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</si>
  <si>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</si>
  <si>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</si>
  <si>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</si>
  <si>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</si>
  <si>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</si>
  <si>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</si>
  <si>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</si>
  <si>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</si>
  <si>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</si>
  <si>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</si>
  <si>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</si>
  <si>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</si>
  <si>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大阪府池田市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</si>
  <si>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</si>
  <si>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</si>
  <si>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</si>
  <si>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</si>
  <si>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</si>
  <si>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</si>
  <si>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</si>
  <si>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</si>
  <si>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</si>
  <si>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</si>
  <si>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</si>
  <si>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</si>
  <si>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</si>
  <si>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</si>
  <si>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</si>
  <si>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</si>
  <si>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</si>
  <si>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</si>
  <si>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</si>
  <si>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</si>
  <si>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</si>
  <si>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</si>
  <si>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</si>
  <si>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</si>
  <si>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</si>
  <si>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</si>
  <si>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</si>
  <si>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</si>
  <si>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</si>
  <si>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</si>
  <si>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</si>
  <si>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</si>
  <si>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</si>
  <si>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</si>
  <si>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</si>
  <si>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</si>
  <si>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</si>
  <si>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</si>
  <si>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</si>
  <si>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</si>
  <si>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</si>
  <si>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</si>
  <si>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</si>
  <si>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</si>
  <si>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</si>
  <si>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</si>
  <si>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</si>
  <si>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</si>
  <si>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</si>
  <si>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</si>
  <si>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</si>
  <si>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</si>
  <si>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</si>
  <si>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</si>
  <si>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</si>
  <si>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</si>
  <si>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</si>
  <si>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</si>
  <si>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</si>
  <si>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</si>
  <si>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</si>
  <si>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</si>
  <si>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</si>
  <si>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</si>
  <si>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</si>
  <si>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</si>
  <si>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</si>
  <si>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</si>
  <si>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</si>
  <si>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</si>
  <si>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</si>
  <si>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</si>
  <si>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</si>
  <si>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</si>
  <si>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</si>
  <si>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</si>
  <si>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</si>
  <si>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</si>
  <si>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</si>
  <si>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</si>
  <si>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</si>
  <si>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</si>
  <si>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</si>
  <si>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</si>
  <si>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</si>
  <si>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</si>
  <si>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</si>
  <si>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</si>
  <si>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</si>
  <si>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</si>
  <si>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</si>
  <si>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</si>
  <si>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</si>
  <si>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</si>
  <si>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</si>
  <si>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</si>
  <si>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</si>
  <si>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</si>
  <si>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</si>
  <si>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</si>
  <si>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</si>
  <si>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</si>
  <si>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</si>
  <si>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</si>
  <si>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</si>
  <si>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</si>
  <si>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</si>
  <si>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</si>
  <si>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</si>
  <si>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</si>
  <si>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</si>
  <si>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</si>
  <si>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</si>
  <si>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</si>
  <si>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</si>
  <si>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</si>
  <si>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</si>
  <si>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</si>
  <si>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</si>
  <si>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</si>
  <si>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</si>
  <si>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</si>
  <si>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</si>
  <si>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</si>
  <si>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</si>
  <si>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</si>
  <si>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</si>
  <si>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有料道路</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</si>
  <si>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</si>
  <si>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</si>
  <si>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</si>
  <si>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</si>
  <si>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</si>
  <si>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</si>
  <si>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</si>
  <si>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</si>
  <si>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</si>
  <si>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</si>
  <si>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</si>
  <si>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</si>
  <si>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</si>
  <si>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</si>
  <si>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</si>
  <si>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</si>
  <si>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</si>
  <si>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</si>
  <si>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</si>
  <si>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</si>
  <si>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</si>
  <si>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</si>
  <si>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大阪府池田市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</si>
  <si>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</si>
  <si>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</si>
  <si>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</si>
  <si>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</si>
  <si>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</si>
  <si>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</si>
  <si>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</si>
  <si>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</si>
  <si>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</si>
  <si>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</si>
  <si>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</si>
  <si>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</si>
  <si>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</si>
  <si>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</si>
  <si>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</si>
  <si>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</si>
  <si>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</si>
  <si>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</si>
  <si>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</si>
  <si>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</si>
  <si>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</si>
  <si>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</si>
  <si>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</si>
  <si>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</si>
  <si>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</si>
  <si>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</si>
  <si>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</si>
  <si>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</si>
  <si>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</si>
  <si>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</si>
  <si>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</si>
  <si>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</si>
  <si>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</si>
  <si>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</si>
  <si>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</si>
  <si>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</si>
  <si>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</si>
  <si>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</si>
  <si>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病院事業会計</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</si>
  <si>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</si>
  <si>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</si>
  <si>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</si>
  <si>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</si>
  <si>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</si>
  <si>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</si>
  <si>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</si>
  <si>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</si>
  <si>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</si>
  <si>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</si>
  <si>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</si>
  <si>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</si>
  <si>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</si>
  <si>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</si>
  <si>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</si>
  <si>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</si>
  <si>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</si>
  <si>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</si>
  <si>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</si>
  <si>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</si>
  <si>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</si>
  <si>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</si>
  <si>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</si>
  <si>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</si>
  <si>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</si>
  <si>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</si>
  <si>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</si>
  <si>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</si>
  <si>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</si>
  <si>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</si>
  <si>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</si>
  <si>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</si>
  <si>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</si>
  <si>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</si>
  <si>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</si>
  <si>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</si>
  <si>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</si>
  <si>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</si>
  <si>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</si>
  <si>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</si>
  <si>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</si>
  <si>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</si>
  <si>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</si>
  <si>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</si>
  <si>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</si>
  <si>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</si>
  <si>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</si>
  <si>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</si>
  <si>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</si>
  <si>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</si>
  <si>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</si>
  <si>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</si>
  <si>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</si>
  <si>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</si>
  <si>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</si>
  <si>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</si>
  <si>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</si>
  <si>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</si>
  <si>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</si>
  <si>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</si>
  <si>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</si>
  <si>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</si>
  <si>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</si>
  <si>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</si>
  <si>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</si>
  <si>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</si>
  <si>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</si>
  <si>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</si>
  <si>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</si>
  <si>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</si>
  <si>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</si>
  <si>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</si>
  <si>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</si>
  <si>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</si>
  <si>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</si>
  <si>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</si>
  <si>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</si>
  <si>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</si>
  <si>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</si>
  <si>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</si>
  <si>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</si>
  <si>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</si>
  <si>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</si>
  <si>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</si>
  <si>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</si>
  <si>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</si>
  <si>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</si>
  <si>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</si>
  <si>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</si>
  <si>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</si>
  <si>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</si>
  <si>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</si>
  <si>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</si>
  <si>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</si>
  <si>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</si>
  <si>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</si>
  <si>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</si>
  <si>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</si>
  <si>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</si>
  <si>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</si>
  <si>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</si>
  <si>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</si>
  <si>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</si>
  <si>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</si>
  <si>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</si>
  <si>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</si>
  <si>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</si>
  <si>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</si>
  <si>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</si>
  <si>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</si>
  <si>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</si>
  <si>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</si>
  <si>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</si>
  <si>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</si>
  <si>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</si>
  <si>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</si>
  <si>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</si>
  <si>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</si>
  <si>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</si>
  <si>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</si>
  <si>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</si>
  <si>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</si>
  <si>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</si>
  <si>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</si>
  <si>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</si>
  <si>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</si>
  <si>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</si>
  <si>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</si>
  <si>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</si>
  <si>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</si>
  <si>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</si>
  <si>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</si>
  <si>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</si>
  <si>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</si>
  <si>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</si>
  <si>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</si>
  <si>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0.91</t>
  </si>
  <si>
    <t>▲ 1.46</t>
  </si>
  <si>
    <t>▲ 1.67</t>
  </si>
  <si>
    <t>▲ 3.13</t>
  </si>
  <si>
    <t>病院事業会計</t>
  </si>
  <si>
    <t>水道事業会計</t>
  </si>
  <si>
    <t>公共下水道事業会計</t>
  </si>
  <si>
    <t>国民健康保険特別会計</t>
  </si>
  <si>
    <t>介護保険事業特別会計</t>
  </si>
  <si>
    <t>一般会計</t>
  </si>
  <si>
    <t>後期高齢者医療事業特別会計</t>
  </si>
  <si>
    <t>その他会計（赤字）</t>
  </si>
  <si>
    <t>その他会計（黒字）</t>
  </si>
  <si>
    <t>R01</t>
    <phoneticPr fontId="5"/>
  </si>
  <si>
    <t>R02</t>
    <phoneticPr fontId="5"/>
  </si>
  <si>
    <t>R03</t>
    <phoneticPr fontId="5"/>
  </si>
  <si>
    <t>R04</t>
    <phoneticPr fontId="5"/>
  </si>
  <si>
    <t>R05</t>
    <phoneticPr fontId="5"/>
  </si>
  <si>
    <t>-</t>
    <phoneticPr fontId="2"/>
  </si>
  <si>
    <t>池田みどりスポーツ財団</t>
    <rPh sb="0" eb="2">
      <t>イケダ</t>
    </rPh>
    <rPh sb="9" eb="11">
      <t>ザイダン</t>
    </rPh>
    <phoneticPr fontId="2"/>
  </si>
  <si>
    <t>池田市再開発ビル</t>
    <rPh sb="0" eb="6">
      <t>イケダシサイカイハツ</t>
    </rPh>
    <phoneticPr fontId="2"/>
  </si>
  <si>
    <t>いけだ市民文化振興財団</t>
    <rPh sb="3" eb="11">
      <t>シミンブンカシンコウザイダン</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</si>
  <si>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</si>
  <si>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</si>
  <si>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</si>
  <si>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</si>
  <si>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t>
    <phoneticPr fontId="2"/>
  </si>
  <si>
    <t>みんなでつくるまち推進基金</t>
    <rPh sb="9" eb="13">
      <t>スイシンキキン</t>
    </rPh>
    <phoneticPr fontId="5"/>
  </si>
  <si>
    <t>教育振興基金</t>
    <rPh sb="0" eb="6">
      <t>キョウイクシンコウキキン</t>
    </rPh>
    <phoneticPr fontId="2"/>
  </si>
  <si>
    <t>福祉基金</t>
    <rPh sb="0" eb="4">
      <t>フクシキキン</t>
    </rPh>
    <phoneticPr fontId="2"/>
  </si>
  <si>
    <t>子ども・子育て基金</t>
    <rPh sb="0" eb="1">
      <t>コ</t>
    </rPh>
    <rPh sb="4" eb="6">
      <t>コソダ</t>
    </rPh>
    <rPh sb="7" eb="9">
      <t>キキン</t>
    </rPh>
    <phoneticPr fontId="2"/>
  </si>
  <si>
    <t>世界に誇れる安全で安心なまちづくり基金</t>
    <rPh sb="0" eb="2">
      <t>セカイ</t>
    </rPh>
    <rPh sb="3" eb="4">
      <t>ホコ</t>
    </rPh>
    <rPh sb="6" eb="8">
      <t>アンゼン</t>
    </rPh>
    <rPh sb="9" eb="11">
      <t>アンシン</t>
    </rPh>
    <rPh sb="17" eb="19">
      <t>キキン</t>
    </rPh>
    <phoneticPr fontId="2"/>
  </si>
  <si>
    <t>大阪府都市ボートレース企業団</t>
    <rPh sb="0" eb="3">
      <t>オオサカフ</t>
    </rPh>
    <rPh sb="3" eb="5">
      <t>トシ</t>
    </rPh>
    <rPh sb="11" eb="13">
      <t>キギョウ</t>
    </rPh>
    <rPh sb="13" eb="14">
      <t>ダン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</si>
  <si>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</si>
  <si>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</si>
  <si>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将来負担比率は算定されず、類似団体と比較して低い水準にあるが、有形固定資産減価償却率は類似団体内平均値より高い水準にある。
　今後は、老朽化した公共施設の更新に取り組まなければならないため、地方債の増加による将来負担比率の悪化が懸念される。
　これに対応するため、公共施設等総合管理計画や個別施設計画に基づき、公共施設の効率的保全、適正配置、有効活用に努める。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</si>
  <si>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</si>
  <si>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</si>
  <si>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</si>
  <si>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</si>
  <si>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</si>
  <si>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</si>
  <si>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もに類似団体と比較して低い水準にある。実質公債費比率については、一般会計の元利償還金の増加や企業債の元利償還金に充当したと認められる一般会計からの繰入金の増加などの要因により、令和４年度単年では比率が悪化したものの、3ヵ年平均では横ばいとなった。
　今後は、大規模な建設事業や施設の老朽化対策が控えており、地方債残高や元利償還金が増加することが見込まれることから、長期的には将来負担比率、実質公債費比率の悪化が懸念されるため、将来世代に過度な負担を残すことのないよう、池田市健全な財政運営に関する条例に基づき適正な公債管理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</si>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</sst>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C820E37-4191-464C-9CD7-E05EB01032C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761D-405C-A4F5-3DE2A6F7B05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71794</c:v>
                </c:pt>
                <c:pt idx="1">
                  <c:v>39650</c:v>
                </c:pt>
                <c:pt idx="2">
                  <c:v>34363</c:v>
                </c:pt>
                <c:pt idx="3">
                  <c:v>13977</c:v>
                </c:pt>
                <c:pt idx="4">
                  <c:v>20425</c:v>
                </c:pt>
              </c:numCache>
            </c:numRef>
          </c:val>
          <c:smooth val="0"/>
          <c:extLst>
            <c:ext xmlns:c16="http://schemas.microsoft.com/office/drawing/2014/chart" uri="{C3380CC4-5D6E-409C-BE32-E72D297353CC}">
              <c16:uniqueId val="{00000001-761D-405C-A4F5-3DE2A6F7B05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0.5</c:v>
                </c:pt>
                <c:pt idx="1">
                  <c:v>1.03</c:v>
                </c:pt>
                <c:pt idx="2">
                  <c:v>2.16</c:v>
                </c:pt>
                <c:pt idx="3">
                  <c:v>0.51</c:v>
                </c:pt>
                <c:pt idx="4">
                  <c:v>0.72</c:v>
                </c:pt>
              </c:numCache>
            </c:numRef>
          </c:val>
          <c:extLst>
            <c:ext xmlns:c16="http://schemas.microsoft.com/office/drawing/2014/chart" uri="{C3380CC4-5D6E-409C-BE32-E72D297353CC}">
              <c16:uniqueId val="{00000000-8375-4FA0-A83E-D6924C37CBB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24.12</c:v>
                </c:pt>
                <c:pt idx="1">
                  <c:v>21.51</c:v>
                </c:pt>
                <c:pt idx="2">
                  <c:v>20.84</c:v>
                </c:pt>
                <c:pt idx="3">
                  <c:v>22.35</c:v>
                </c:pt>
                <c:pt idx="4">
                  <c:v>18.18</c:v>
                </c:pt>
              </c:numCache>
            </c:numRef>
          </c:val>
          <c:extLst>
            <c:ext xmlns:c16="http://schemas.microsoft.com/office/drawing/2014/chart" uri="{C3380CC4-5D6E-409C-BE32-E72D297353CC}">
              <c16:uniqueId val="{00000001-8375-4FA0-A83E-D6924C37CBB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-0.91</c:v>
                </c:pt>
                <c:pt idx="1">
                  <c:v>-1.46</c:v>
                </c:pt>
                <c:pt idx="2">
                  <c:v>1.19</c:v>
                </c:pt>
                <c:pt idx="3">
                  <c:v>-1.67</c:v>
                </c:pt>
                <c:pt idx="4">
                  <c:v>-3.13</c:v>
                </c:pt>
              </c:numCache>
            </c:numRef>
          </c:val>
          <c:smooth val="0"/>
          <c:extLst>
            <c:ext xmlns:c16="http://schemas.microsoft.com/office/drawing/2014/chart" uri="{C3380CC4-5D6E-409C-BE32-E72D297353CC}">
              <c16:uniqueId val="{00000002-8375-4FA0-A83E-D6924C37CBB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DD9-4FC4-AD80-913C91ACEC9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DD9-4FC4-AD80-913C91ACEC9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DD9-4FC4-AD80-913C91ACEC9B}"/>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0.27</c:v>
                </c:pt>
                <c:pt idx="2">
                  <c:v>#N/A</c:v>
                </c:pt>
                <c:pt idx="3">
                  <c:v>0.26</c:v>
                </c:pt>
                <c:pt idx="4">
                  <c:v>#N/A</c:v>
                </c:pt>
                <c:pt idx="5">
                  <c:v>0.25</c:v>
                </c:pt>
                <c:pt idx="6">
                  <c:v>#N/A</c:v>
                </c:pt>
                <c:pt idx="7">
                  <c:v>0.28000000000000003</c:v>
                </c:pt>
                <c:pt idx="8">
                  <c:v>#N/A</c:v>
                </c:pt>
                <c:pt idx="9">
                  <c:v>0.28000000000000003</c:v>
                </c:pt>
              </c:numCache>
            </c:numRef>
          </c:val>
          <c:extLst>
            <c:ext xmlns:c16="http://schemas.microsoft.com/office/drawing/2014/chart" uri="{C3380CC4-5D6E-409C-BE32-E72D297353CC}">
              <c16:uniqueId val="{00000003-BDD9-4FC4-AD80-913C91ACEC9B}"/>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0.5</c:v>
                </c:pt>
                <c:pt idx="2">
                  <c:v>#N/A</c:v>
                </c:pt>
                <c:pt idx="3">
                  <c:v>1.03</c:v>
                </c:pt>
                <c:pt idx="4">
                  <c:v>#N/A</c:v>
                </c:pt>
                <c:pt idx="5">
                  <c:v>2.15</c:v>
                </c:pt>
                <c:pt idx="6">
                  <c:v>#N/A</c:v>
                </c:pt>
                <c:pt idx="7">
                  <c:v>0.5</c:v>
                </c:pt>
                <c:pt idx="8">
                  <c:v>#N/A</c:v>
                </c:pt>
                <c:pt idx="9">
                  <c:v>0.71</c:v>
                </c:pt>
              </c:numCache>
            </c:numRef>
          </c:val>
          <c:extLst>
            <c:ext xmlns:c16="http://schemas.microsoft.com/office/drawing/2014/chart" uri="{C3380CC4-5D6E-409C-BE32-E72D297353CC}">
              <c16:uniqueId val="{00000004-BDD9-4FC4-AD80-913C91ACEC9B}"/>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0.19</c:v>
                </c:pt>
                <c:pt idx="2">
                  <c:v>#N/A</c:v>
                </c:pt>
                <c:pt idx="3">
                  <c:v>1.32</c:v>
                </c:pt>
                <c:pt idx="4">
                  <c:v>#N/A</c:v>
                </c:pt>
                <c:pt idx="5">
                  <c:v>0.94</c:v>
                </c:pt>
                <c:pt idx="6">
                  <c:v>#N/A</c:v>
                </c:pt>
                <c:pt idx="7">
                  <c:v>0.94</c:v>
                </c:pt>
                <c:pt idx="8">
                  <c:v>#N/A</c:v>
                </c:pt>
                <c:pt idx="9">
                  <c:v>0.97</c:v>
                </c:pt>
              </c:numCache>
            </c:numRef>
          </c:val>
          <c:extLst>
            <c:ext xmlns:c16="http://schemas.microsoft.com/office/drawing/2014/chart" uri="{C3380CC4-5D6E-409C-BE32-E72D297353CC}">
              <c16:uniqueId val="{00000005-BDD9-4FC4-AD80-913C91ACEC9B}"/>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0.94</c:v>
                </c:pt>
                <c:pt idx="2">
                  <c:v>#N/A</c:v>
                </c:pt>
                <c:pt idx="3">
                  <c:v>1.8</c:v>
                </c:pt>
                <c:pt idx="4">
                  <c:v>#N/A</c:v>
                </c:pt>
                <c:pt idx="5">
                  <c:v>2.2400000000000002</c:v>
                </c:pt>
                <c:pt idx="6">
                  <c:v>#N/A</c:v>
                </c:pt>
                <c:pt idx="7">
                  <c:v>2.29</c:v>
                </c:pt>
                <c:pt idx="8">
                  <c:v>#N/A</c:v>
                </c:pt>
                <c:pt idx="9">
                  <c:v>1.8</c:v>
                </c:pt>
              </c:numCache>
            </c:numRef>
          </c:val>
          <c:extLst>
            <c:ext xmlns:c16="http://schemas.microsoft.com/office/drawing/2014/chart" uri="{C3380CC4-5D6E-409C-BE32-E72D297353CC}">
              <c16:uniqueId val="{00000006-BDD9-4FC4-AD80-913C91ACEC9B}"/>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9.27</c:v>
                </c:pt>
                <c:pt idx="2">
                  <c:v>#N/A</c:v>
                </c:pt>
                <c:pt idx="3">
                  <c:v>9.66</c:v>
                </c:pt>
                <c:pt idx="4">
                  <c:v>#N/A</c:v>
                </c:pt>
                <c:pt idx="5">
                  <c:v>9.25</c:v>
                </c:pt>
                <c:pt idx="6">
                  <c:v>#N/A</c:v>
                </c:pt>
                <c:pt idx="7">
                  <c:v>9.16</c:v>
                </c:pt>
                <c:pt idx="8">
                  <c:v>#N/A</c:v>
                </c:pt>
                <c:pt idx="9">
                  <c:v>8.4700000000000006</c:v>
                </c:pt>
              </c:numCache>
            </c:numRef>
          </c:val>
          <c:extLst>
            <c:ext xmlns:c16="http://schemas.microsoft.com/office/drawing/2014/chart" uri="{C3380CC4-5D6E-409C-BE32-E72D297353CC}">
              <c16:uniqueId val="{00000007-BDD9-4FC4-AD80-913C91ACEC9B}"/>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14.12</c:v>
                </c:pt>
                <c:pt idx="2">
                  <c:v>#N/A</c:v>
                </c:pt>
                <c:pt idx="3">
                  <c:v>13.78</c:v>
                </c:pt>
                <c:pt idx="4">
                  <c:v>#N/A</c:v>
                </c:pt>
                <c:pt idx="5">
                  <c:v>12.96</c:v>
                </c:pt>
                <c:pt idx="6">
                  <c:v>#N/A</c:v>
                </c:pt>
                <c:pt idx="7">
                  <c:v>12.23</c:v>
                </c:pt>
                <c:pt idx="8">
                  <c:v>#N/A</c:v>
                </c:pt>
                <c:pt idx="9">
                  <c:v>11.22</c:v>
                </c:pt>
              </c:numCache>
            </c:numRef>
          </c:val>
          <c:extLst>
            <c:ext xmlns:c16="http://schemas.microsoft.com/office/drawing/2014/chart" uri="{C3380CC4-5D6E-409C-BE32-E72D297353CC}">
              <c16:uniqueId val="{00000008-BDD9-4FC4-AD80-913C91ACEC9B}"/>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2.56</c:v>
                </c:pt>
                <c:pt idx="2">
                  <c:v>#N/A</c:v>
                </c:pt>
                <c:pt idx="3">
                  <c:v>5.72</c:v>
                </c:pt>
                <c:pt idx="4">
                  <c:v>#N/A</c:v>
                </c:pt>
                <c:pt idx="5">
                  <c:v>12.83</c:v>
                </c:pt>
                <c:pt idx="6">
                  <c:v>#N/A</c:v>
                </c:pt>
                <c:pt idx="7">
                  <c:v>19.54</c:v>
                </c:pt>
                <c:pt idx="8">
                  <c:v>#N/A</c:v>
                </c:pt>
                <c:pt idx="9">
                  <c:v>16.12</c:v>
                </c:pt>
              </c:numCache>
            </c:numRef>
          </c:val>
          <c:extLst>
            <c:ext xmlns:c16="http://schemas.microsoft.com/office/drawing/2014/chart" uri="{C3380CC4-5D6E-409C-BE32-E72D297353CC}">
              <c16:uniqueId val="{00000009-BDD9-4FC4-AD80-913C91ACEC9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3455</c:v>
                </c:pt>
                <c:pt idx="5">
                  <c:v>3520</c:v>
                </c:pt>
                <c:pt idx="8">
                  <c:v>3627</c:v>
                </c:pt>
                <c:pt idx="11">
                  <c:v>3685</c:v>
                </c:pt>
                <c:pt idx="14">
                  <c:v>3781</c:v>
                </c:pt>
              </c:numCache>
            </c:numRef>
          </c:val>
          <c:extLst>
            <c:ext xmlns:c16="http://schemas.microsoft.com/office/drawing/2014/chart" uri="{C3380CC4-5D6E-409C-BE32-E72D297353CC}">
              <c16:uniqueId val="{00000000-28A8-4B2A-AA51-2ADBD477D3B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8A8-4B2A-AA51-2ADBD477D3B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8A8-4B2A-AA51-2ADBD477D3B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8A8-4B2A-AA51-2ADBD477D3B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714</c:v>
                </c:pt>
                <c:pt idx="3">
                  <c:v>625</c:v>
                </c:pt>
                <c:pt idx="6">
                  <c:v>576</c:v>
                </c:pt>
                <c:pt idx="9">
                  <c:v>633</c:v>
                </c:pt>
                <c:pt idx="12">
                  <c:v>679</c:v>
                </c:pt>
              </c:numCache>
            </c:numRef>
          </c:val>
          <c:extLst>
            <c:ext xmlns:c16="http://schemas.microsoft.com/office/drawing/2014/chart" uri="{C3380CC4-5D6E-409C-BE32-E72D297353CC}">
              <c16:uniqueId val="{00000004-28A8-4B2A-AA51-2ADBD477D3B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8A8-4B2A-AA51-2ADBD477D3B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8A8-4B2A-AA51-2ADBD477D3B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3081</c:v>
                </c:pt>
                <c:pt idx="3">
                  <c:v>3103</c:v>
                </c:pt>
                <c:pt idx="6">
                  <c:v>3201</c:v>
                </c:pt>
                <c:pt idx="9">
                  <c:v>3443</c:v>
                </c:pt>
                <c:pt idx="12">
                  <c:v>3817</c:v>
                </c:pt>
              </c:numCache>
            </c:numRef>
          </c:val>
          <c:extLst>
            <c:ext xmlns:c16="http://schemas.microsoft.com/office/drawing/2014/chart" uri="{C3380CC4-5D6E-409C-BE32-E72D297353CC}">
              <c16:uniqueId val="{00000007-28A8-4B2A-AA51-2ADBD477D3B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340</c:v>
                </c:pt>
                <c:pt idx="2">
                  <c:v>#N/A</c:v>
                </c:pt>
                <c:pt idx="3">
                  <c:v>#N/A</c:v>
                </c:pt>
                <c:pt idx="4">
                  <c:v>208</c:v>
                </c:pt>
                <c:pt idx="5">
                  <c:v>#N/A</c:v>
                </c:pt>
                <c:pt idx="6">
                  <c:v>#N/A</c:v>
                </c:pt>
                <c:pt idx="7">
                  <c:v>150</c:v>
                </c:pt>
                <c:pt idx="8">
                  <c:v>#N/A</c:v>
                </c:pt>
                <c:pt idx="9">
                  <c:v>#N/A</c:v>
                </c:pt>
                <c:pt idx="10">
                  <c:v>391</c:v>
                </c:pt>
                <c:pt idx="11">
                  <c:v>#N/A</c:v>
                </c:pt>
                <c:pt idx="12">
                  <c:v>#N/A</c:v>
                </c:pt>
                <c:pt idx="13">
                  <c:v>715</c:v>
                </c:pt>
                <c:pt idx="14">
                  <c:v>#N/A</c:v>
                </c:pt>
              </c:numCache>
            </c:numRef>
          </c:val>
          <c:smooth val="0"/>
          <c:extLst>
            <c:ext xmlns:c16="http://schemas.microsoft.com/office/drawing/2014/chart" uri="{C3380CC4-5D6E-409C-BE32-E72D297353CC}">
              <c16:uniqueId val="{00000008-28A8-4B2A-AA51-2ADBD477D3B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32850</c:v>
                </c:pt>
                <c:pt idx="5">
                  <c:v>33260</c:v>
                </c:pt>
                <c:pt idx="8">
                  <c:v>33933</c:v>
                </c:pt>
                <c:pt idx="11">
                  <c:v>32465</c:v>
                </c:pt>
                <c:pt idx="14">
                  <c:v>30841</c:v>
                </c:pt>
              </c:numCache>
            </c:numRef>
          </c:val>
          <c:extLst>
            <c:ext xmlns:c16="http://schemas.microsoft.com/office/drawing/2014/chart" uri="{C3380CC4-5D6E-409C-BE32-E72D297353CC}">
              <c16:uniqueId val="{00000000-8670-4EE9-9BB0-502B9E15DDD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11331</c:v>
                </c:pt>
                <c:pt idx="5">
                  <c:v>11389</c:v>
                </c:pt>
                <c:pt idx="8">
                  <c:v>10581</c:v>
                </c:pt>
                <c:pt idx="11">
                  <c:v>9807</c:v>
                </c:pt>
                <c:pt idx="14">
                  <c:v>8976</c:v>
                </c:pt>
              </c:numCache>
            </c:numRef>
          </c:val>
          <c:extLst>
            <c:ext xmlns:c16="http://schemas.microsoft.com/office/drawing/2014/chart" uri="{C3380CC4-5D6E-409C-BE32-E72D297353CC}">
              <c16:uniqueId val="{00000001-8670-4EE9-9BB0-502B9E15DDD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8422</c:v>
                </c:pt>
                <c:pt idx="5">
                  <c:v>8162</c:v>
                </c:pt>
                <c:pt idx="8">
                  <c:v>8433</c:v>
                </c:pt>
                <c:pt idx="11">
                  <c:v>8888</c:v>
                </c:pt>
                <c:pt idx="14">
                  <c:v>8062</c:v>
                </c:pt>
              </c:numCache>
            </c:numRef>
          </c:val>
          <c:extLst>
            <c:ext xmlns:c16="http://schemas.microsoft.com/office/drawing/2014/chart" uri="{C3380CC4-5D6E-409C-BE32-E72D297353CC}">
              <c16:uniqueId val="{00000002-8670-4EE9-9BB0-502B9E15DDD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670-4EE9-9BB0-502B9E15DDD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670-4EE9-9BB0-502B9E15DDD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670-4EE9-9BB0-502B9E15DDD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3847</c:v>
                </c:pt>
                <c:pt idx="3">
                  <c:v>3639</c:v>
                </c:pt>
                <c:pt idx="6">
                  <c:v>3644</c:v>
                </c:pt>
                <c:pt idx="9">
                  <c:v>3529</c:v>
                </c:pt>
                <c:pt idx="12">
                  <c:v>3917</c:v>
                </c:pt>
              </c:numCache>
            </c:numRef>
          </c:val>
          <c:extLst>
            <c:ext xmlns:c16="http://schemas.microsoft.com/office/drawing/2014/chart" uri="{C3380CC4-5D6E-409C-BE32-E72D297353CC}">
              <c16:uniqueId val="{00000006-8670-4EE9-9BB0-502B9E15DDD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670-4EE9-9BB0-502B9E15DDD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12033</c:v>
                </c:pt>
                <c:pt idx="3">
                  <c:v>8830</c:v>
                </c:pt>
                <c:pt idx="6">
                  <c:v>7599</c:v>
                </c:pt>
                <c:pt idx="9">
                  <c:v>7026</c:v>
                </c:pt>
                <c:pt idx="12">
                  <c:v>9241</c:v>
                </c:pt>
              </c:numCache>
            </c:numRef>
          </c:val>
          <c:extLst>
            <c:ext xmlns:c16="http://schemas.microsoft.com/office/drawing/2014/chart" uri="{C3380CC4-5D6E-409C-BE32-E72D297353CC}">
              <c16:uniqueId val="{00000008-8670-4EE9-9BB0-502B9E15DDD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c:v>
                </c:pt>
                <c:pt idx="3">
                  <c:v>3</c:v>
                </c:pt>
                <c:pt idx="6">
                  <c:v>3</c:v>
                </c:pt>
                <c:pt idx="9">
                  <c:v>2</c:v>
                </c:pt>
                <c:pt idx="12">
                  <c:v>2</c:v>
                </c:pt>
              </c:numCache>
            </c:numRef>
          </c:val>
          <c:extLst>
            <c:ext xmlns:c16="http://schemas.microsoft.com/office/drawing/2014/chart" uri="{C3380CC4-5D6E-409C-BE32-E72D297353CC}">
              <c16:uniqueId val="{00000009-8670-4EE9-9BB0-502B9E15DDD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36325</c:v>
                </c:pt>
                <c:pt idx="3">
                  <c:v>36650</c:v>
                </c:pt>
                <c:pt idx="6">
                  <c:v>35687</c:v>
                </c:pt>
                <c:pt idx="9">
                  <c:v>33004</c:v>
                </c:pt>
                <c:pt idx="12">
                  <c:v>30330</c:v>
                </c:pt>
              </c:numCache>
            </c:numRef>
          </c:val>
          <c:extLst>
            <c:ext xmlns:c16="http://schemas.microsoft.com/office/drawing/2014/chart" uri="{C3380CC4-5D6E-409C-BE32-E72D297353CC}">
              <c16:uniqueId val="{0000000A-8670-4EE9-9BB0-502B9E15DDD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670-4EE9-9BB0-502B9E15DDD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4934</c:v>
                </c:pt>
                <c:pt idx="1">
                  <c:v>5235</c:v>
                </c:pt>
                <c:pt idx="2">
                  <c:v>4336</c:v>
                </c:pt>
              </c:numCache>
            </c:numRef>
          </c:val>
          <c:extLst>
            <c:ext xmlns:c16="http://schemas.microsoft.com/office/drawing/2014/chart" uri="{C3380CC4-5D6E-409C-BE32-E72D297353CC}">
              <c16:uniqueId val="{00000000-BD39-4A8A-863A-51946485BF9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D39-4A8A-863A-51946485BF9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2308</c:v>
                </c:pt>
                <c:pt idx="1">
                  <c:v>2449</c:v>
                </c:pt>
                <c:pt idx="2">
                  <c:v>2614</c:v>
                </c:pt>
              </c:numCache>
            </c:numRef>
          </c:val>
          <c:extLst>
            <c:ext xmlns:c16="http://schemas.microsoft.com/office/drawing/2014/chart" uri="{C3380CC4-5D6E-409C-BE32-E72D297353CC}">
              <c16:uniqueId val="{00000002-BD39-4A8A-863A-51946485BF9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{96BA92D0-C74B-4946-A615-A593C3CF99E6}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6F0-4445-AD9B-13D923BCC38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{5AD5D3A9-1B7D-4FB0-9A8F-649B666DB9D4}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6F0-4445-AD9B-13D923BCC38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{C4AF5C0A-7035-4B75-BC28-6808118C813C}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6F0-4445-AD9B-13D923BCC38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{97ACDD69-03B2-4241-AD7E-50081F02D04C}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6F0-4445-AD9B-13D923BCC38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{519A99E0-8BF5-4D8D-9442-81216BC013B0}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6F0-4445-AD9B-13D923BCC38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{18652042-8A81-4693-BC93-D31D7FA0EBEE}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6F0-4445-AD9B-13D923BCC38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{B6F71784-057A-47FB-A824-309FC2818212}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6F0-4445-AD9B-13D923BCC38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{CCC91704-43A6-4E13-A87A-E1DBF01B503E}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6F0-4445-AD9B-13D923BCC38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{C3811F5B-2E01-4B05-814A-3A5072BD5A46}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6F0-4445-AD9B-13D923BCC38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65.3</c:v>
                </c:pt>
                <c:pt idx="8">
                  <c:v>64.900000000000006</c:v>
                </c:pt>
                <c:pt idx="16">
                  <c:v>64.900000000000006</c:v>
                </c:pt>
                <c:pt idx="24">
                  <c:v>66.3</c:v>
                </c:pt>
                <c:pt idx="32">
                  <c:v>67.7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6F0-4445-AD9B-13D923BCC38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{32C1F112-5791-41CC-B3F2-3C1C8FB55E63}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6F0-4445-AD9B-13D923BCC38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{14CFC7EE-8413-42F0-9DE3-92BD8D04E579}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6F0-4445-AD9B-13D923BCC38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{9641F0B6-0131-4F88-BC89-993702D340B2}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6F0-4445-AD9B-13D923BCC38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{6FBCC1DF-5CF6-4EFE-BF67-48590C1960AA}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6F0-4445-AD9B-13D923BCC38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{217C81BF-A906-4D97-9228-A99C350886BF}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6F0-4445-AD9B-13D923BCC38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{E6D10FB9-05CF-4FE4-A634-9BDAF12C6F09}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6F0-4445-AD9B-13D923BCC38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{DBF2A090-B5D4-4890-9237-9AC7AA15E958}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6F0-4445-AD9B-13D923BCC38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{FD9F6C41-64E9-4F17-82D1-1024B63F6FD5}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6F0-4445-AD9B-13D923BCC38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{F6622A2A-AEB7-45CC-BF3D-E33367CD73BA}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6F0-4445-AD9B-13D923BCC38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76F0-4445-AD9B-13D923BCC38E}"/>
            </c:ext>
          </c:extLst>
        </c:ser>
        <c:dLbls>
          <c:showLegendKey val="0"/>
          <c:showVal val="1"/>
          <c:showCatName val="0"/>
          <c:showSerName val="0"/>
          <c:showPercent val="0"/>
          <c:showBubbleSize val="0"/>
        </c:dLbls>
        <c:axId val="46179840"/>
        <c:axId val="46181760"/>
      </c:scatterChart>
      <c:valAx>
        <c:axId val="46179840"/>
        <c:scaling>
          <c:orientation val="maxMin"/>
          <c:max val="66"/>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{F9F268C5-8DCE-414D-B6D2-B2E393BDF882}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81C-4971-87DD-80783EA1EF2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{58640700-9472-4460-AF19-F950DDC87571}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81C-4971-87DD-80783EA1EF2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{4E5CA73E-A874-497E-9463-F44B160FCCCE}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81C-4971-87DD-80783EA1EF2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{5BD96A93-15D5-45EC-A55B-85B745FA259D}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81C-4971-87DD-80783EA1EF2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{19734992-4A5D-4AD5-A216-CE9B3F638719}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81C-4971-87DD-80783EA1EF2D}"/>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{16129356-4F5A-44C1-BECF-F4B7CF3A21C9}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81C-4971-87DD-80783EA1EF2D}"/>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{94A6E31A-C5C4-4444-816C-BD52D45CF2E7}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81C-4971-87DD-80783EA1EF2D}"/>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{8E30E777-BFB5-4883-95A0-5408B42B9131}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81C-4971-87DD-80783EA1EF2D}"/>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{D3E42662-B9B0-4171-A53C-34D28DAD2620}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81C-4971-87DD-80783EA1EF2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4.7</c:v>
                </c:pt>
                <c:pt idx="8">
                  <c:v>3.4</c:v>
                </c:pt>
                <c:pt idx="16">
                  <c:v>1.1000000000000001</c:v>
                </c:pt>
                <c:pt idx="24">
                  <c:v>1.2</c:v>
                </c:pt>
                <c:pt idx="32">
                  <c:v>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81C-4971-87DD-80783EA1EF2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{4097DA40-039D-4BBD-B89A-D8A2526F4747}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81C-4971-87DD-80783EA1EF2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{718EBC8B-0963-4070-9C9B-4C7B562C6EA0}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81C-4971-87DD-80783EA1EF2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{864AB734-5A92-41AB-BA97-93D42F04A567}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81C-4971-87DD-80783EA1EF2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{7D60FAC1-35B0-4869-84B9-37A0BF910EFB}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81C-4971-87DD-80783EA1EF2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{C31C514A-A913-4BC4-932E-0D253C31A2D3}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81C-4971-87DD-80783EA1EF2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{C9F786C7-AE9F-4B77-A5F3-43CE20A8402B}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81C-4971-87DD-80783EA1EF2D}"/>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{C47D25DD-AD5F-414C-9695-9290DD453B64}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81C-4971-87DD-80783EA1EF2D}"/>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{3B079B5F-0207-447D-B20B-637569BB6628}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81C-4971-87DD-80783EA1EF2D}"/>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{FAD2C71F-1A40-46DB-BABC-49A5893E0976}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81C-4971-87DD-80783EA1EF2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B81C-4971-87DD-80783EA1EF2D}"/>
            </c:ext>
          </c:extLst>
        </c:ser>
        <c:dLbls>
          <c:showLegendKey val="0"/>
          <c:showVal val="1"/>
          <c:showCatName val="0"/>
          <c:showSerName val="0"/>
          <c:showPercent val="0"/>
          <c:showBubbleSize val="0"/>
        </c:dLbls>
        <c:axId val="84219776"/>
        <c:axId val="84234240"/>
      </c:scatterChart>
      <c:valAx>
        <c:axId val="84219776"/>
        <c:scaling>
          <c:orientation val="maxMin"/>
          <c:max val="4.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大阪府池田市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一般会計が発行した地方債の元利償還金は、近年増加傾向の普通建設事業に係る元金償還の影響により増加した。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企業債の元利償還金に充当したと認められる一般会計からの繰入金については、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病院事業及び公共下水道事業において増加となった。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また、元利償還金などから控除される都市計画事業のために発行した地方債等の元利償還金に充当した都市計画税は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したものの、普通交付税の基準財政需要額に算入された地方債等の元利償還金は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これらの結果、実質公債費比率の分子は増加となった。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該当なし</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大阪府池田市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将来負担額のうち一般会計の地方債現在高は、平成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から学校給食センターをはじめとした大型の建設事業等により３年連続の増加となり、令和２年度末残高は過去最大の残高となったが、令和３年度に引き続き今年度も、臨時財政対策債などの借入の減少により年度末残高が減少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公営企業債等繰入見込額は病院事業会計に経常</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損失</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が生じたことにより、大幅な</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将来的に普通交付税の基準財政需要額に算入される地方債の現在高は、令和３年度まで、交付税算入率が高い緊急防災・減災事業債などの増に伴い増加傾向が続いていたが、臨時財政対策債に係る算入の減などにより、</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前年度に引き続き</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今年度</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減少した。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将来負担比率の分子は、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公営企業債等繰入見込額の増加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基準財政需要額算入見込額の減少</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等によって前年度と比べて</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大阪府池田市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市税収入の減少等</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による歳入減少に伴う財政調整基金の取崩しや、各基金の目的に応じた取崩しを行ったため、指定寄附金の積立や令和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年度決算における決算剰余金を積み立てたものの、基金全体としては</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7.3</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億円の減となった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・社会保障関係経費の増大や公共施設の老朽化対策に伴い、中長期的に基金の減少が見込まれるため、計画的に事業を実施するため適正な基金管理に努める。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・みんなでつくるまち推進基金：暮らしやすく、個性豊かで活力に満ちた地域社会実現のための経費に充てる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・教育振興基金：幼稚園、小学校、中学校及び義務教育学校の教育並びに社会教育の振興のための経費に充てる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・福祉基金：福祉施設の整備及び拡充並びに地域福祉の推進のための経費に充てる</a:t>
          </a:r>
          <a:endParaRPr lang="ja-JP" altLang="ja-JP" sz="14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・子ども・子育て基金：子ども・子育て家庭の支援推進施策に要する経費に充てる</a:t>
          </a:r>
          <a:endParaRPr lang="ja-JP" altLang="ja-JP" sz="14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・世界に誇れる安全で安心なまちづくり基金：地域安全活動の推進のための経費に充てる。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指定寄附金を各特定目的金に積み立てたことにより、全体として増となった。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・公共施設の老朽化対策などにより、中長期的に基金の減少が見込まれるため、計画的に事業を実施するため適正な基金管理に努める。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年度決算における決算剰余金のうち</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億円を積み立てた</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ものの、令和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年度に</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10</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億円取り崩した</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ことにより減となった</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・社会保障関係経費の増大や公共施設の老朽化対策に伴う元利償還金の増加などにより、今後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も</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減少が見込まれるが標準財政規模比の</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20</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に達する</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ように計画的な財政運営に努める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975295A-61F9-44E9-86C0-C52B710B9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CFC8719-4C8C-467A-8765-47F5F42A9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C512824-94D8-47C5-94D1-EDAA8AB2C44D}"/>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04B99BB-217C-44FD-B3D5-2AD336425BE7}"/>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B4D6B310-2526-4A2D-9765-15EDB31B4EEB}"/>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1E2C3F8A-B049-4C4E-93A5-7DDB248CB228}"/>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FF77F71D-5273-4D13-80A9-3EA0B412580C}"/>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768847EC-7F18-41AE-9F2B-B9D4F112D2CE}"/>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1587D8CC-2452-4BF3-B4FC-D09EBF30F627}"/>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FAF3EB1E-95D5-498A-96B9-4194DDB046A2}"/>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237D236F-7B49-443C-8650-1AF6416095A8}"/>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1A00183-DBFB-4845-BFF5-5CF8025E20E9}"/>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34B8C342-42EA-4A8C-9B40-5718345E9DF9}"/>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7DF96654-66F1-41AF-A246-81800FA91ACF}"/>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5578D968-5AB7-4C57-A433-A05FB53513C7}"/>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D6693B1-28D3-44B7-ABE5-092EA338FB51}"/>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5646223-FB86-4D2E-8C28-18D59F1B6D8E}"/>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41175DF8-A32B-4CFD-BB86-857C5BA9532A}"/>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3F1F3435-CA95-4FA4-94F1-A9E48859228C}"/>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8D52BB19-2F91-49EB-B2E3-EDE2D63F5FA4}"/>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578F67A0-0309-48E0-8AD0-B6A5A78B610F}"/>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1E908D8-9ECA-4F32-8D52-F35DF1EC8609}"/>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102,969
100,716
22.14
42,573,627
42,181,713
170,753
23,842,444
30,330,297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D4B93474-DA34-4EB7-8951-BBF1A6352EA3}"/>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ACE4C10E-B477-4C69-BD91-1FCDBC1B52C1}"/>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D6F16162-2772-4EEB-A2FB-64A51691893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DC22B14E-EEB6-4969-8C1F-1AE8EC941233}"/>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AB536EB8-8598-4A63-AACB-1B7AD78B225C}"/>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9A218C1C-4978-4904-BDC9-9E2114C89765}"/>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F9F58BFF-CF26-490B-A93E-76A9F7CCC994}"/>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CD73D26F-A924-4ED2-9DC8-3D90A99BD531}"/>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8B39AB1-4E4D-4967-9FC8-11115F89C439}"/>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CB2D971-EF17-4475-BE5B-D465C3DEE38D}"/>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9B81200-C319-4BA7-AE2D-778A9A9846D9}"/>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CECB0B9-B0B7-49AD-8925-3BBCB215E479}"/>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BCFA2C3F-DCBB-4D88-927D-943B30E864C7}"/>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B221B3E0-CD9F-499C-823A-3E7283C6D01E}"/>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1774A3EF-9AA3-421E-BF9F-4D9C7F8A0EA5}"/>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3A1CEAFB-5AA2-48C1-A943-D148578CADC7}"/>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49A8CD1E-2922-476C-8932-62034609F62C}"/>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835BB9F-4247-430F-9254-A76752DAE4AE}"/>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AAC8C2B8-4EBE-4D3E-BC11-13774D939FA7}"/>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B32FB895-A55E-4D3B-B50B-B98C4A865076}"/>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72A23440-328B-4D84-9BA0-DDF07F268D01}"/>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747D2C34-3689-4E3F-AE1C-DB2D10D3BC94}"/>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E52F9FE-718B-4D8F-871F-22314307683B}"/>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94B70B2D-8511-47EF-AB54-1FE88F805985}"/>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6A348E3F-381F-469A-AFCC-923D7F7E8868}"/>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162B84C4-4D7E-433C-BDAF-FADD7B15EDF3}"/>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5B81B431-8A2A-4BF9-B50D-7FDFAA191284}"/>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A92A8C9F-90B3-4484-B1E4-5A3D648C323D}"/>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D62A92CF-3BC5-4220-A5CD-0E65E76E5EB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34D1B8EA-BBC7-4CD6-AABA-E9E56475F9F9}"/>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A1A99DA-B086-43CE-8F24-01563A0F5AE4}"/>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D221F7D7-8C20-491B-ADB7-EB5330FA8A3E}"/>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A0BFBA60-08C5-4CEA-80FE-E2DC43E82B8C}"/>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FAF03CE-A124-42C5-86F7-1E2668EB66B2}"/>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958A2ADD-9798-469A-B1A4-1F5CA40152AE}"/>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昭和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年代から</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年代にかけて整備された施設について全体的に老朽化が進んでおり、有形固定資産減価償却率は類似団体内平均値と比較して高い水準を推移している。</a:t>
          </a:r>
        </a:p>
        <a:p>
          <a:r>
            <a:rPr kumimoji="1" lang="ja-JP" altLang="en-US" sz="1100">
              <a:latin typeface="ＭＳ Ｐゴシック" panose="020B0600070205080204" pitchFamily="50" charset="-128"/>
              <a:ea typeface="ＭＳ Ｐゴシック" panose="020B0600070205080204" pitchFamily="50" charset="-128"/>
            </a:rPr>
            <a:t>　公共施設等総合管理計画や個別施設計画に基づき公共施設等のマネジメントに取り組んでおり、今後も公共施設の適正管理を推進する。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594E1D9F-7D3A-4581-82DD-D9F8F99A5672}"/>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C4FE545B-9D51-4ACD-A3A6-DFB76C09EB36}"/>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75AC5A55-DFEE-4B9B-AD8C-1C666D1769D6}"/>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29BC409F-8A1B-4077-9A3D-B7996FC3CB07}"/>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E23307F4-307A-40AF-B1F3-7A771158360B}"/>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FEE6B449-CDCD-4194-BC91-62F5880DF312}"/>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E4DC2D5-32B1-42E9-B0A6-7E889B247A84}"/>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E34F545E-E5A0-4E46-AB6F-022601CEFD9B}"/>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203EF155-284B-493B-BBDF-818BB317D9B3}"/>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97AF011C-1E77-4155-B555-9D6A6647E3BC}"/>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33E262BF-B012-4950-AA6E-C41E1F946A5A}"/>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A7A15068-3671-442D-9BF8-20BD285A56E0}"/>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C52292A2-C42A-4E0B-BFF6-9755F2222B77}"/>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A2806AAD-A538-4A52-93C7-6D2BC727E57E}"/>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B94DD549-0F1B-4E7C-ADB6-CD356014CD02}"/>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6E927CB4-5144-4537-871C-F07AED0AF098}"/>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5" name="直線コネクタ 74">
          <a:extLst>
            <a:ext uri="{FF2B5EF4-FFF2-40B4-BE49-F238E27FC236}">
              <a16:creationId xmlns:a16="http://schemas.microsoft.com/office/drawing/2014/main" id="{82EF6570-25D7-4BA3-B8D5-8865D3A4E4E6}"/>
            </a:ext>
          </a:extLst>
        </xdr:cNvPr>
        <xdr:cNvCxnSpPr/>
      </xdr:nvCxnSpPr>
      <xdr:spPr>
        <a:xfrm flipV="1">
          <a:off x="4206240" y="5445548"/>
          <a:ext cx="1270" cy="12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6" name="有形固定資産減価償却率最小値テキスト">
          <a:extLst>
            <a:ext uri="{FF2B5EF4-FFF2-40B4-BE49-F238E27FC236}">
              <a16:creationId xmlns:a16="http://schemas.microsoft.com/office/drawing/2014/main" id="{9C950776-BFA0-4700-BBAD-0CA44A119EF4}"/>
            </a:ext>
          </a:extLst>
        </xdr:cNvPr>
        <xdr:cNvSpPr txBox="1"/>
      </xdr:nvSpPr>
      <xdr:spPr>
        <a:xfrm>
          <a:off x="4258945" y="665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7" name="直線コネクタ 76">
          <a:extLst>
            <a:ext uri="{FF2B5EF4-FFF2-40B4-BE49-F238E27FC236}">
              <a16:creationId xmlns:a16="http://schemas.microsoft.com/office/drawing/2014/main" id="{7622AD15-B3FA-4EA4-B5C1-1308B555138E}"/>
            </a:ext>
          </a:extLst>
        </xdr:cNvPr>
        <xdr:cNvCxnSpPr/>
      </xdr:nvCxnSpPr>
      <xdr:spPr>
        <a:xfrm>
          <a:off x="4119245" y="665289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8" name="有形固定資産減価償却率最大値テキスト">
          <a:extLst>
            <a:ext uri="{FF2B5EF4-FFF2-40B4-BE49-F238E27FC236}">
              <a16:creationId xmlns:a16="http://schemas.microsoft.com/office/drawing/2014/main" id="{689D62B4-D8A6-4F53-B760-DFA0F3F8578C}"/>
            </a:ext>
          </a:extLst>
        </xdr:cNvPr>
        <xdr:cNvSpPr txBox="1"/>
      </xdr:nvSpPr>
      <xdr:spPr>
        <a:xfrm>
          <a:off x="4258945" y="522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9" name="直線コネクタ 78">
          <a:extLst>
            <a:ext uri="{FF2B5EF4-FFF2-40B4-BE49-F238E27FC236}">
              <a16:creationId xmlns:a16="http://schemas.microsoft.com/office/drawing/2014/main" id="{29BAE70C-0DA7-4D44-8D2F-32908BE34356}"/>
            </a:ext>
          </a:extLst>
        </xdr:cNvPr>
        <xdr:cNvCxnSpPr/>
      </xdr:nvCxnSpPr>
      <xdr:spPr>
        <a:xfrm>
          <a:off x="4119245" y="544554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119609</xdr:rowOff>
    </xdr:from>
    <xdr:ext cx="405111" cy="259045"/>
    <xdr:sp macro="" textlink="">
      <xdr:nvSpPr>
        <xdr:cNvPr id="80" name="有形固定資産減価償却率平均値テキスト">
          <a:extLst>
            <a:ext uri="{FF2B5EF4-FFF2-40B4-BE49-F238E27FC236}">
              <a16:creationId xmlns:a16="http://schemas.microsoft.com/office/drawing/2014/main" id="{AE8F8084-9618-4994-877B-F73EF2E20625}"/>
            </a:ext>
          </a:extLst>
        </xdr:cNvPr>
        <xdr:cNvSpPr txBox="1"/>
      </xdr:nvSpPr>
      <xdr:spPr>
        <a:xfrm>
          <a:off x="4258945" y="5918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81" name="フローチャート: 判断 80">
          <a:extLst>
            <a:ext uri="{FF2B5EF4-FFF2-40B4-BE49-F238E27FC236}">
              <a16:creationId xmlns:a16="http://schemas.microsoft.com/office/drawing/2014/main" id="{A39D13CE-C2FE-47F5-B63C-1F7623A9FBF7}"/>
            </a:ext>
          </a:extLst>
        </xdr:cNvPr>
        <xdr:cNvSpPr/>
      </xdr:nvSpPr>
      <xdr:spPr>
        <a:xfrm>
          <a:off x="4157345" y="606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82" name="フローチャート: 判断 81">
          <a:extLst>
            <a:ext uri="{FF2B5EF4-FFF2-40B4-BE49-F238E27FC236}">
              <a16:creationId xmlns:a16="http://schemas.microsoft.com/office/drawing/2014/main" id="{25A81E1D-9AE7-419B-AED5-31EBD3C5964B}"/>
            </a:ext>
          </a:extLst>
        </xdr:cNvPr>
        <xdr:cNvSpPr/>
      </xdr:nvSpPr>
      <xdr:spPr>
        <a:xfrm>
          <a:off x="3537585" y="60056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83" name="フローチャート: 判断 82">
          <a:extLst>
            <a:ext uri="{FF2B5EF4-FFF2-40B4-BE49-F238E27FC236}">
              <a16:creationId xmlns:a16="http://schemas.microsoft.com/office/drawing/2014/main" id="{BB8F1D45-31DD-4C21-8880-31D4B63D3D94}"/>
            </a:ext>
          </a:extLst>
        </xdr:cNvPr>
        <xdr:cNvSpPr/>
      </xdr:nvSpPr>
      <xdr:spPr>
        <a:xfrm>
          <a:off x="2867025" y="5976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84" name="フローチャート: 判断 83">
          <a:extLst>
            <a:ext uri="{FF2B5EF4-FFF2-40B4-BE49-F238E27FC236}">
              <a16:creationId xmlns:a16="http://schemas.microsoft.com/office/drawing/2014/main" id="{C6CF32D4-C59A-4E48-8AF9-3B6423B58388}"/>
            </a:ext>
          </a:extLst>
        </xdr:cNvPr>
        <xdr:cNvSpPr/>
      </xdr:nvSpPr>
      <xdr:spPr>
        <a:xfrm>
          <a:off x="2196465" y="59732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5" name="フローチャート: 判断 84">
          <a:extLst>
            <a:ext uri="{FF2B5EF4-FFF2-40B4-BE49-F238E27FC236}">
              <a16:creationId xmlns:a16="http://schemas.microsoft.com/office/drawing/2014/main" id="{096C9FC7-C39D-4CBB-B2F8-797F33224807}"/>
            </a:ext>
          </a:extLst>
        </xdr:cNvPr>
        <xdr:cNvSpPr/>
      </xdr:nvSpPr>
      <xdr:spPr>
        <a:xfrm>
          <a:off x="1525905" y="59554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BD67AA36-1942-4991-9E9A-4BF0D4AD9571}"/>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B1385266-144E-4A2D-8EC3-4A2AABF14D08}"/>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1111219B-82BF-4F0A-8874-7968B3336EFE}"/>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714AE133-5C86-4657-9800-799219918B57}"/>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E6912C1-F1D2-41D5-86AD-028A41C3E5D8}"/>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847</xdr:rowOff>
    </xdr:from>
    <xdr:to>
      <xdr:col>23</xdr:col>
      <xdr:colOff>136525</xdr:colOff>
      <xdr:row>32</xdr:row>
      <xdr:rowOff>102447</xdr:rowOff>
    </xdr:to>
    <xdr:sp macro="" textlink="">
      <xdr:nvSpPr>
        <xdr:cNvPr id="91" name="楕円 90">
          <a:extLst>
            <a:ext uri="{FF2B5EF4-FFF2-40B4-BE49-F238E27FC236}">
              <a16:creationId xmlns:a16="http://schemas.microsoft.com/office/drawing/2014/main" id="{207C155A-207D-4FC8-AA59-54F52BC607FB}"/>
            </a:ext>
          </a:extLst>
        </xdr:cNvPr>
        <xdr:cNvSpPr/>
      </xdr:nvSpPr>
      <xdr:spPr>
        <a:xfrm>
          <a:off x="4157345" y="6134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150724</xdr:rowOff>
    </xdr:from>
    <xdr:ext cx="405111" cy="259045"/>
    <xdr:sp macro="" textlink="">
      <xdr:nvSpPr>
        <xdr:cNvPr id="92" name="有形固定資産減価償却率該当値テキスト">
          <a:extLst>
            <a:ext uri="{FF2B5EF4-FFF2-40B4-BE49-F238E27FC236}">
              <a16:creationId xmlns:a16="http://schemas.microsoft.com/office/drawing/2014/main" id="{5D391637-2FEC-4B75-95BA-9545C46B192D}"/>
            </a:ext>
          </a:extLst>
        </xdr:cNvPr>
        <xdr:cNvSpPr txBox="1"/>
      </xdr:nvSpPr>
      <xdr:spPr>
        <a:xfrm>
          <a:off x="4258945" y="6117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121920</xdr:rowOff>
    </xdr:from>
    <xdr:to>
      <xdr:col>19</xdr:col>
      <xdr:colOff>187325</xdr:colOff>
      <xdr:row>32</xdr:row>
      <xdr:rowOff>52070</xdr:rowOff>
    </xdr:to>
    <xdr:sp macro="" textlink="">
      <xdr:nvSpPr>
        <xdr:cNvPr id="93" name="楕円 92">
          <a:extLst>
            <a:ext uri="{FF2B5EF4-FFF2-40B4-BE49-F238E27FC236}">
              <a16:creationId xmlns:a16="http://schemas.microsoft.com/office/drawing/2014/main" id="{10A9CA65-11E1-4135-A302-3C0457F6F9E8}"/>
            </a:ext>
          </a:extLst>
        </xdr:cNvPr>
        <xdr:cNvSpPr/>
      </xdr:nvSpPr>
      <xdr:spPr>
        <a:xfrm>
          <a:off x="3537585" y="6088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1270</xdr:rowOff>
    </xdr:from>
    <xdr:to>
      <xdr:col>23</xdr:col>
      <xdr:colOff>85725</xdr:colOff>
      <xdr:row>32</xdr:row>
      <xdr:rowOff>51647</xdr:rowOff>
    </xdr:to>
    <xdr:cxnSp macro="">
      <xdr:nvCxnSpPr>
        <xdr:cNvPr id="94" name="直線コネクタ 93">
          <a:extLst>
            <a:ext uri="{FF2B5EF4-FFF2-40B4-BE49-F238E27FC236}">
              <a16:creationId xmlns:a16="http://schemas.microsoft.com/office/drawing/2014/main" id="{96D7C8A8-E96C-45E6-AA63-41A40ED636F1}"/>
            </a:ext>
          </a:extLst>
        </xdr:cNvPr>
        <xdr:cNvCxnSpPr/>
      </xdr:nvCxnSpPr>
      <xdr:spPr>
        <a:xfrm>
          <a:off x="3588385" y="6135370"/>
          <a:ext cx="61976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71543</xdr:rowOff>
    </xdr:from>
    <xdr:to>
      <xdr:col>15</xdr:col>
      <xdr:colOff>187325</xdr:colOff>
      <xdr:row>32</xdr:row>
      <xdr:rowOff>1693</xdr:rowOff>
    </xdr:to>
    <xdr:sp macro="" textlink="">
      <xdr:nvSpPr>
        <xdr:cNvPr id="95" name="楕円 94">
          <a:extLst>
            <a:ext uri="{FF2B5EF4-FFF2-40B4-BE49-F238E27FC236}">
              <a16:creationId xmlns:a16="http://schemas.microsoft.com/office/drawing/2014/main" id="{0D492510-29B4-4FE8-8CEB-7021AA6DA5C8}"/>
            </a:ext>
          </a:extLst>
        </xdr:cNvPr>
        <xdr:cNvSpPr/>
      </xdr:nvSpPr>
      <xdr:spPr>
        <a:xfrm>
          <a:off x="2867025" y="60380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122343</xdr:rowOff>
    </xdr:from>
    <xdr:to>
      <xdr:col>19</xdr:col>
      <xdr:colOff>136525</xdr:colOff>
      <xdr:row>32</xdr:row>
      <xdr:rowOff>1270</xdr:rowOff>
    </xdr:to>
    <xdr:cxnSp macro="">
      <xdr:nvCxnSpPr>
        <xdr:cNvPr id="96" name="直線コネクタ 95">
          <a:extLst>
            <a:ext uri="{FF2B5EF4-FFF2-40B4-BE49-F238E27FC236}">
              <a16:creationId xmlns:a16="http://schemas.microsoft.com/office/drawing/2014/main" id="{4A6F586A-374E-4F52-8CD4-330241E8D23D}"/>
            </a:ext>
          </a:extLst>
        </xdr:cNvPr>
        <xdr:cNvCxnSpPr/>
      </xdr:nvCxnSpPr>
      <xdr:spPr>
        <a:xfrm>
          <a:off x="2917825" y="6088803"/>
          <a:ext cx="670560" cy="4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71543</xdr:rowOff>
    </xdr:from>
    <xdr:to>
      <xdr:col>11</xdr:col>
      <xdr:colOff>187325</xdr:colOff>
      <xdr:row>32</xdr:row>
      <xdr:rowOff>1693</xdr:rowOff>
    </xdr:to>
    <xdr:sp macro="" textlink="">
      <xdr:nvSpPr>
        <xdr:cNvPr id="97" name="楕円 96">
          <a:extLst>
            <a:ext uri="{FF2B5EF4-FFF2-40B4-BE49-F238E27FC236}">
              <a16:creationId xmlns:a16="http://schemas.microsoft.com/office/drawing/2014/main" id="{4AD3C591-88D4-4192-AA7D-DBE41051BBA2}"/>
            </a:ext>
          </a:extLst>
        </xdr:cNvPr>
        <xdr:cNvSpPr/>
      </xdr:nvSpPr>
      <xdr:spPr>
        <a:xfrm>
          <a:off x="2196465" y="60380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122343</xdr:rowOff>
    </xdr:from>
    <xdr:to>
      <xdr:col>15</xdr:col>
      <xdr:colOff>136525</xdr:colOff>
      <xdr:row>31</xdr:row>
      <xdr:rowOff>122343</xdr:rowOff>
    </xdr:to>
    <xdr:cxnSp macro="">
      <xdr:nvCxnSpPr>
        <xdr:cNvPr id="98" name="直線コネクタ 97">
          <a:extLst>
            <a:ext uri="{FF2B5EF4-FFF2-40B4-BE49-F238E27FC236}">
              <a16:creationId xmlns:a16="http://schemas.microsoft.com/office/drawing/2014/main" id="{D4002801-D69D-402A-80F8-90EC476B5A5A}"/>
            </a:ext>
          </a:extLst>
        </xdr:cNvPr>
        <xdr:cNvCxnSpPr/>
      </xdr:nvCxnSpPr>
      <xdr:spPr>
        <a:xfrm>
          <a:off x="2247265" y="6088803"/>
          <a:ext cx="670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85937</xdr:rowOff>
    </xdr:from>
    <xdr:to>
      <xdr:col>7</xdr:col>
      <xdr:colOff>187325</xdr:colOff>
      <xdr:row>32</xdr:row>
      <xdr:rowOff>16087</xdr:rowOff>
    </xdr:to>
    <xdr:sp macro="" textlink="">
      <xdr:nvSpPr>
        <xdr:cNvPr id="99" name="楕円 98">
          <a:extLst>
            <a:ext uri="{FF2B5EF4-FFF2-40B4-BE49-F238E27FC236}">
              <a16:creationId xmlns:a16="http://schemas.microsoft.com/office/drawing/2014/main" id="{5A360AD1-093C-42F2-A7C6-07AEBC2509B3}"/>
            </a:ext>
          </a:extLst>
        </xdr:cNvPr>
        <xdr:cNvSpPr/>
      </xdr:nvSpPr>
      <xdr:spPr>
        <a:xfrm>
          <a:off x="1525905" y="60523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122343</xdr:rowOff>
    </xdr:from>
    <xdr:to>
      <xdr:col>11</xdr:col>
      <xdr:colOff>136525</xdr:colOff>
      <xdr:row>31</xdr:row>
      <xdr:rowOff>136737</xdr:rowOff>
    </xdr:to>
    <xdr:cxnSp macro="">
      <xdr:nvCxnSpPr>
        <xdr:cNvPr id="100" name="直線コネクタ 99">
          <a:extLst>
            <a:ext uri="{FF2B5EF4-FFF2-40B4-BE49-F238E27FC236}">
              <a16:creationId xmlns:a16="http://schemas.microsoft.com/office/drawing/2014/main" id="{DECB1670-A8DB-4E56-981B-D4255E1125FB}"/>
            </a:ext>
          </a:extLst>
        </xdr:cNvPr>
        <xdr:cNvCxnSpPr/>
      </xdr:nvCxnSpPr>
      <xdr:spPr>
        <a:xfrm flipV="1">
          <a:off x="1576705" y="6088803"/>
          <a:ext cx="67056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157285</xdr:rowOff>
    </xdr:from>
    <xdr:ext cx="405111" cy="259045"/>
    <xdr:sp macro="" textlink="">
      <xdr:nvSpPr>
        <xdr:cNvPr id="101" name="n_1aveValue有形固定資産減価償却率">
          <a:extLst>
            <a:ext uri="{FF2B5EF4-FFF2-40B4-BE49-F238E27FC236}">
              <a16:creationId xmlns:a16="http://schemas.microsoft.com/office/drawing/2014/main" id="{85CB7612-69F4-4BBA-8AC3-0BBC8CA19E17}"/>
            </a:ext>
          </a:extLst>
        </xdr:cNvPr>
        <xdr:cNvSpPr txBox="1"/>
      </xdr:nvSpPr>
      <xdr:spPr>
        <a:xfrm>
          <a:off x="3395989" y="5788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128499</xdr:rowOff>
    </xdr:from>
    <xdr:ext cx="405111" cy="259045"/>
    <xdr:sp macro="" textlink="">
      <xdr:nvSpPr>
        <xdr:cNvPr id="102" name="n_2aveValue有形固定資産減価償却率">
          <a:extLst>
            <a:ext uri="{FF2B5EF4-FFF2-40B4-BE49-F238E27FC236}">
              <a16:creationId xmlns:a16="http://schemas.microsoft.com/office/drawing/2014/main" id="{FAB7864E-1875-4DA9-B6B5-68183A646CC3}"/>
            </a:ext>
          </a:extLst>
        </xdr:cNvPr>
        <xdr:cNvSpPr txBox="1"/>
      </xdr:nvSpPr>
      <xdr:spPr>
        <a:xfrm>
          <a:off x="2738129" y="5759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124900</xdr:rowOff>
    </xdr:from>
    <xdr:ext cx="405111" cy="259045"/>
    <xdr:sp macro="" textlink="">
      <xdr:nvSpPr>
        <xdr:cNvPr id="103" name="n_3aveValue有形固定資産減価償却率">
          <a:extLst>
            <a:ext uri="{FF2B5EF4-FFF2-40B4-BE49-F238E27FC236}">
              <a16:creationId xmlns:a16="http://schemas.microsoft.com/office/drawing/2014/main" id="{80684BF3-E99A-4708-B26D-57B698F063A4}"/>
            </a:ext>
          </a:extLst>
        </xdr:cNvPr>
        <xdr:cNvSpPr txBox="1"/>
      </xdr:nvSpPr>
      <xdr:spPr>
        <a:xfrm>
          <a:off x="2067569" y="5756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103310</xdr:rowOff>
    </xdr:from>
    <xdr:ext cx="405111" cy="259045"/>
    <xdr:sp macro="" textlink="">
      <xdr:nvSpPr>
        <xdr:cNvPr id="104" name="n_4aveValue有形固定資産減価償却率">
          <a:extLst>
            <a:ext uri="{FF2B5EF4-FFF2-40B4-BE49-F238E27FC236}">
              <a16:creationId xmlns:a16="http://schemas.microsoft.com/office/drawing/2014/main" id="{02F7E5CD-DDB4-47C7-B57D-0BBE0BE164A2}"/>
            </a:ext>
          </a:extLst>
        </xdr:cNvPr>
        <xdr:cNvSpPr txBox="1"/>
      </xdr:nvSpPr>
      <xdr:spPr>
        <a:xfrm>
          <a:off x="1397009" y="573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43197</xdr:rowOff>
    </xdr:from>
    <xdr:ext cx="405111" cy="259045"/>
    <xdr:sp macro="" textlink="">
      <xdr:nvSpPr>
        <xdr:cNvPr id="105" name="n_1mainValue有形固定資産減価償却率">
          <a:extLst>
            <a:ext uri="{FF2B5EF4-FFF2-40B4-BE49-F238E27FC236}">
              <a16:creationId xmlns:a16="http://schemas.microsoft.com/office/drawing/2014/main" id="{FA94A30C-C7DE-464F-B2B2-94863D5E629E}"/>
            </a:ext>
          </a:extLst>
        </xdr:cNvPr>
        <xdr:cNvSpPr txBox="1"/>
      </xdr:nvSpPr>
      <xdr:spPr>
        <a:xfrm>
          <a:off x="3395989" y="6177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164270</xdr:rowOff>
    </xdr:from>
    <xdr:ext cx="405111" cy="259045"/>
    <xdr:sp macro="" textlink="">
      <xdr:nvSpPr>
        <xdr:cNvPr id="106" name="n_2mainValue有形固定資産減価償却率">
          <a:extLst>
            <a:ext uri="{FF2B5EF4-FFF2-40B4-BE49-F238E27FC236}">
              <a16:creationId xmlns:a16="http://schemas.microsoft.com/office/drawing/2014/main" id="{4B30552A-87F2-4DE7-9B6B-663C962D0DE3}"/>
            </a:ext>
          </a:extLst>
        </xdr:cNvPr>
        <xdr:cNvSpPr txBox="1"/>
      </xdr:nvSpPr>
      <xdr:spPr>
        <a:xfrm>
          <a:off x="2738129" y="6130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164270</xdr:rowOff>
    </xdr:from>
    <xdr:ext cx="405111" cy="259045"/>
    <xdr:sp macro="" textlink="">
      <xdr:nvSpPr>
        <xdr:cNvPr id="107" name="n_3mainValue有形固定資産減価償却率">
          <a:extLst>
            <a:ext uri="{FF2B5EF4-FFF2-40B4-BE49-F238E27FC236}">
              <a16:creationId xmlns:a16="http://schemas.microsoft.com/office/drawing/2014/main" id="{57DE4CF3-6508-404A-9B70-D5C35EECF0A1}"/>
            </a:ext>
          </a:extLst>
        </xdr:cNvPr>
        <xdr:cNvSpPr txBox="1"/>
      </xdr:nvSpPr>
      <xdr:spPr>
        <a:xfrm>
          <a:off x="2067569" y="6130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7214</xdr:rowOff>
    </xdr:from>
    <xdr:ext cx="405111" cy="259045"/>
    <xdr:sp macro="" textlink="">
      <xdr:nvSpPr>
        <xdr:cNvPr id="108" name="n_4mainValue有形固定資産減価償却率">
          <a:extLst>
            <a:ext uri="{FF2B5EF4-FFF2-40B4-BE49-F238E27FC236}">
              <a16:creationId xmlns:a16="http://schemas.microsoft.com/office/drawing/2014/main" id="{FDFCE6DC-5C1C-4723-9E60-5802E66FBC82}"/>
            </a:ext>
          </a:extLst>
        </xdr:cNvPr>
        <xdr:cNvSpPr txBox="1"/>
      </xdr:nvSpPr>
      <xdr:spPr>
        <a:xfrm>
          <a:off x="1397009" y="6141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E647EC1F-2327-4724-B475-E212FAEF9A06}"/>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C3A84E2E-0B10-41BF-BB0F-A9D257CECB21}"/>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8607476D-5E02-443B-9F8A-7FC792F25CD6}"/>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DF9D4114-AEEE-41F9-989F-127B6BD4CB5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B033D1F7-36F3-427D-B86D-B520BA426FA1}"/>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7722BED3-BA39-4DDA-ACE3-D948B3D2FD4F}"/>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AFC8D13E-2D59-4460-B9A2-6D3CE26F965B}"/>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448913EB-D797-4564-BF80-C10F3DFC5626}"/>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80FCFDB9-D53A-4B51-A8C8-2C96B941DDF8}"/>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36F22E01-CE11-49C3-B424-C95F41EAD76C}"/>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70B8E2D2-4CE1-48EF-933F-F28D9A6FA276}"/>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1B2DB6D3-9673-442D-B7D7-CD296FFA36D4}"/>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F7321D64-DC0B-4559-8B42-1E78E302B50D}"/>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内平均値を上回っている。要因としては、市税収入の減少などに伴う経常一般財源等や、基金取崩し等による充当可能財源等の減少、また大規模な建設事業に伴う地方債の増加等によるもの。池田市健全な財政運営に関する条例に基づく公債管理及び行財政ステップアップガイドに基づく歳出削減・歳入増加に努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DF1A3EA3-357D-4046-824C-14F626849D9A}"/>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4E36A685-E349-4F5F-A07C-E3A911B86D33}"/>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9D466BFC-D9F2-4057-9EE6-D05DF2B48CC3}"/>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761B904D-1A3D-436E-9613-59BADE9A7E9A}"/>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3B6A674D-9EAB-46FC-B9F1-E60783BE85E1}"/>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DA148385-4532-4288-A731-D58EEB94C2DC}"/>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7B206241-19AB-44A6-919C-3F17EC674522}"/>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372AC42B-4477-4A53-87C4-09A0BB88E7C9}"/>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7EECEC85-B6D7-447E-A983-0F2F5922AD2C}"/>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68704D15-7BBC-43A6-943A-0574312382B7}"/>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C6EE21D3-7BA4-4351-AE14-C25D42B5E6AC}"/>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DAAD358F-D0E7-4946-8275-EDDA04FF1F7E}"/>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6095E4D9-812F-4B97-988D-EA310D3E6A33}"/>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1364ED50-C2C5-43F2-9DF0-D378F0253425}"/>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E851C728-A967-478B-AED2-9A39CAA4DDFA}"/>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4DCC1343-CB57-4156-B4FA-F9994BD9827E}"/>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643D87D-EF0E-4E18-B6D4-0490598C96BF}"/>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9" name="直線コネクタ 138">
          <a:extLst>
            <a:ext uri="{FF2B5EF4-FFF2-40B4-BE49-F238E27FC236}">
              <a16:creationId xmlns:a16="http://schemas.microsoft.com/office/drawing/2014/main" id="{A88F79E9-156D-4759-8528-090B2A96DE8E}"/>
            </a:ext>
          </a:extLst>
        </xdr:cNvPr>
        <xdr:cNvCxnSpPr/>
      </xdr:nvCxnSpPr>
      <xdr:spPr>
        <a:xfrm flipV="1">
          <a:off x="13027660" y="5160463"/>
          <a:ext cx="1269" cy="1374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40" name="債務償還比率最小値テキスト">
          <a:extLst>
            <a:ext uri="{FF2B5EF4-FFF2-40B4-BE49-F238E27FC236}">
              <a16:creationId xmlns:a16="http://schemas.microsoft.com/office/drawing/2014/main" id="{BED5BA96-841C-4DB2-93E0-787439A91AC6}"/>
            </a:ext>
          </a:extLst>
        </xdr:cNvPr>
        <xdr:cNvSpPr txBox="1"/>
      </xdr:nvSpPr>
      <xdr:spPr>
        <a:xfrm>
          <a:off x="13080365" y="653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41" name="直線コネクタ 140">
          <a:extLst>
            <a:ext uri="{FF2B5EF4-FFF2-40B4-BE49-F238E27FC236}">
              <a16:creationId xmlns:a16="http://schemas.microsoft.com/office/drawing/2014/main" id="{3869288A-D336-4E76-964F-13A9BD619DBF}"/>
            </a:ext>
          </a:extLst>
        </xdr:cNvPr>
        <xdr:cNvCxnSpPr/>
      </xdr:nvCxnSpPr>
      <xdr:spPr>
        <a:xfrm>
          <a:off x="12963525" y="65348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3A6568FD-B846-4E79-94B4-DA0585D6F0B3}"/>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61AB7D6D-809B-47E7-83C8-EA9F96AA9471}"/>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37736</xdr:rowOff>
    </xdr:from>
    <xdr:ext cx="469744" cy="259045"/>
    <xdr:sp macro="" textlink="">
      <xdr:nvSpPr>
        <xdr:cNvPr id="144" name="債務償還比率平均値テキスト">
          <a:extLst>
            <a:ext uri="{FF2B5EF4-FFF2-40B4-BE49-F238E27FC236}">
              <a16:creationId xmlns:a16="http://schemas.microsoft.com/office/drawing/2014/main" id="{F25077BB-C4EC-48C6-9882-9F33F5A116F3}"/>
            </a:ext>
          </a:extLst>
        </xdr:cNvPr>
        <xdr:cNvSpPr txBox="1"/>
      </xdr:nvSpPr>
      <xdr:spPr>
        <a:xfrm>
          <a:off x="13080365" y="5668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5" name="フローチャート: 判断 144">
          <a:extLst>
            <a:ext uri="{FF2B5EF4-FFF2-40B4-BE49-F238E27FC236}">
              <a16:creationId xmlns:a16="http://schemas.microsoft.com/office/drawing/2014/main" id="{E52DC482-88CF-4073-A130-5E1A5EC7CE06}"/>
            </a:ext>
          </a:extLst>
        </xdr:cNvPr>
        <xdr:cNvSpPr/>
      </xdr:nvSpPr>
      <xdr:spPr>
        <a:xfrm>
          <a:off x="13001625" y="58136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6" name="フローチャート: 判断 145">
          <a:extLst>
            <a:ext uri="{FF2B5EF4-FFF2-40B4-BE49-F238E27FC236}">
              <a16:creationId xmlns:a16="http://schemas.microsoft.com/office/drawing/2014/main" id="{A0E10FAE-E0F4-41DA-AD09-2C016FC4649E}"/>
            </a:ext>
          </a:extLst>
        </xdr:cNvPr>
        <xdr:cNvSpPr/>
      </xdr:nvSpPr>
      <xdr:spPr>
        <a:xfrm>
          <a:off x="12359005" y="58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7" name="フローチャート: 判断 146">
          <a:extLst>
            <a:ext uri="{FF2B5EF4-FFF2-40B4-BE49-F238E27FC236}">
              <a16:creationId xmlns:a16="http://schemas.microsoft.com/office/drawing/2014/main" id="{779559FB-E3A0-4799-A842-4481599EA22C}"/>
            </a:ext>
          </a:extLst>
        </xdr:cNvPr>
        <xdr:cNvSpPr/>
      </xdr:nvSpPr>
      <xdr:spPr>
        <a:xfrm>
          <a:off x="11688445" y="575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8" name="フローチャート: 判断 147">
          <a:extLst>
            <a:ext uri="{FF2B5EF4-FFF2-40B4-BE49-F238E27FC236}">
              <a16:creationId xmlns:a16="http://schemas.microsoft.com/office/drawing/2014/main" id="{7F3D4ECB-ADED-4622-97A4-A6D908B68A8B}"/>
            </a:ext>
          </a:extLst>
        </xdr:cNvPr>
        <xdr:cNvSpPr/>
      </xdr:nvSpPr>
      <xdr:spPr>
        <a:xfrm>
          <a:off x="11017885" y="59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9" name="フローチャート: 判断 148">
          <a:extLst>
            <a:ext uri="{FF2B5EF4-FFF2-40B4-BE49-F238E27FC236}">
              <a16:creationId xmlns:a16="http://schemas.microsoft.com/office/drawing/2014/main" id="{937D074F-716F-4453-8818-B610B873FDC5}"/>
            </a:ext>
          </a:extLst>
        </xdr:cNvPr>
        <xdr:cNvSpPr/>
      </xdr:nvSpPr>
      <xdr:spPr>
        <a:xfrm>
          <a:off x="10347325" y="602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A21DD3BF-0628-4018-9BF3-70BC51692E6E}"/>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C825CF52-B28F-4F75-AC07-7172137565E4}"/>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A048F408-D90A-46E1-BA17-BA00DE4BDEE5}"/>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BA1EA137-09FF-4D1C-AC94-C1BBC3543612}"/>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BB3A54E9-680D-4C21-BAD5-71377181F40F}"/>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122038</xdr:rowOff>
    </xdr:from>
    <xdr:to>
      <xdr:col>76</xdr:col>
      <xdr:colOff>73025</xdr:colOff>
      <xdr:row>31</xdr:row>
      <xdr:rowOff>52188</xdr:rowOff>
    </xdr:to>
    <xdr:sp macro="" textlink="">
      <xdr:nvSpPr>
        <xdr:cNvPr id="155" name="楕円 154">
          <a:extLst>
            <a:ext uri="{FF2B5EF4-FFF2-40B4-BE49-F238E27FC236}">
              <a16:creationId xmlns:a16="http://schemas.microsoft.com/office/drawing/2014/main" id="{3ABBC534-20A0-4D84-9DDF-E142D6C8003A}"/>
            </a:ext>
          </a:extLst>
        </xdr:cNvPr>
        <xdr:cNvSpPr/>
      </xdr:nvSpPr>
      <xdr:spPr>
        <a:xfrm>
          <a:off x="13001625" y="59208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100465</xdr:rowOff>
    </xdr:from>
    <xdr:ext cx="469744" cy="259045"/>
    <xdr:sp macro="" textlink="">
      <xdr:nvSpPr>
        <xdr:cNvPr id="156" name="債務償還比率該当値テキスト">
          <a:extLst>
            <a:ext uri="{FF2B5EF4-FFF2-40B4-BE49-F238E27FC236}">
              <a16:creationId xmlns:a16="http://schemas.microsoft.com/office/drawing/2014/main" id="{A88692BF-84D0-476F-A866-409947F182E5}"/>
            </a:ext>
          </a:extLst>
        </xdr:cNvPr>
        <xdr:cNvSpPr txBox="1"/>
      </xdr:nvSpPr>
      <xdr:spPr>
        <a:xfrm>
          <a:off x="13080365" y="5899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153461</xdr:rowOff>
    </xdr:from>
    <xdr:to>
      <xdr:col>72</xdr:col>
      <xdr:colOff>123825</xdr:colOff>
      <xdr:row>30</xdr:row>
      <xdr:rowOff>83611</xdr:rowOff>
    </xdr:to>
    <xdr:sp macro="" textlink="">
      <xdr:nvSpPr>
        <xdr:cNvPr id="157" name="楕円 156">
          <a:extLst>
            <a:ext uri="{FF2B5EF4-FFF2-40B4-BE49-F238E27FC236}">
              <a16:creationId xmlns:a16="http://schemas.microsoft.com/office/drawing/2014/main" id="{09743101-497D-493C-929C-195F2EC85D5B}"/>
            </a:ext>
          </a:extLst>
        </xdr:cNvPr>
        <xdr:cNvSpPr/>
      </xdr:nvSpPr>
      <xdr:spPr>
        <a:xfrm>
          <a:off x="12359005" y="57846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32811</xdr:rowOff>
    </xdr:from>
    <xdr:to>
      <xdr:col>76</xdr:col>
      <xdr:colOff>22225</xdr:colOff>
      <xdr:row>31</xdr:row>
      <xdr:rowOff>1388</xdr:rowOff>
    </xdr:to>
    <xdr:cxnSp macro="">
      <xdr:nvCxnSpPr>
        <xdr:cNvPr id="158" name="直線コネクタ 157">
          <a:extLst>
            <a:ext uri="{FF2B5EF4-FFF2-40B4-BE49-F238E27FC236}">
              <a16:creationId xmlns:a16="http://schemas.microsoft.com/office/drawing/2014/main" id="{54E0A665-50D4-43A8-88D4-5486B195E3EA}"/>
            </a:ext>
          </a:extLst>
        </xdr:cNvPr>
        <xdr:cNvCxnSpPr/>
      </xdr:nvCxnSpPr>
      <xdr:spPr>
        <a:xfrm>
          <a:off x="12409805" y="5831631"/>
          <a:ext cx="619760" cy="1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55998</xdr:rowOff>
    </xdr:from>
    <xdr:to>
      <xdr:col>68</xdr:col>
      <xdr:colOff>123825</xdr:colOff>
      <xdr:row>29</xdr:row>
      <xdr:rowOff>157598</xdr:rowOff>
    </xdr:to>
    <xdr:sp macro="" textlink="">
      <xdr:nvSpPr>
        <xdr:cNvPr id="159" name="楕円 158">
          <a:extLst>
            <a:ext uri="{FF2B5EF4-FFF2-40B4-BE49-F238E27FC236}">
              <a16:creationId xmlns:a16="http://schemas.microsoft.com/office/drawing/2014/main" id="{988C6629-8712-440F-8255-80CE8DCB14FB}"/>
            </a:ext>
          </a:extLst>
        </xdr:cNvPr>
        <xdr:cNvSpPr/>
      </xdr:nvSpPr>
      <xdr:spPr>
        <a:xfrm>
          <a:off x="11688445" y="568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106798</xdr:rowOff>
    </xdr:from>
    <xdr:to>
      <xdr:col>72</xdr:col>
      <xdr:colOff>73025</xdr:colOff>
      <xdr:row>30</xdr:row>
      <xdr:rowOff>32811</xdr:rowOff>
    </xdr:to>
    <xdr:cxnSp macro="">
      <xdr:nvCxnSpPr>
        <xdr:cNvPr id="160" name="直線コネクタ 159">
          <a:extLst>
            <a:ext uri="{FF2B5EF4-FFF2-40B4-BE49-F238E27FC236}">
              <a16:creationId xmlns:a16="http://schemas.microsoft.com/office/drawing/2014/main" id="{FD1ECE78-5E0D-49DB-BC66-314E0874CC1F}"/>
            </a:ext>
          </a:extLst>
        </xdr:cNvPr>
        <xdr:cNvCxnSpPr/>
      </xdr:nvCxnSpPr>
      <xdr:spPr>
        <a:xfrm>
          <a:off x="11739245" y="5737978"/>
          <a:ext cx="670560" cy="9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76735</xdr:rowOff>
    </xdr:from>
    <xdr:to>
      <xdr:col>64</xdr:col>
      <xdr:colOff>123825</xdr:colOff>
      <xdr:row>32</xdr:row>
      <xdr:rowOff>6885</xdr:rowOff>
    </xdr:to>
    <xdr:sp macro="" textlink="">
      <xdr:nvSpPr>
        <xdr:cNvPr id="161" name="楕円 160">
          <a:extLst>
            <a:ext uri="{FF2B5EF4-FFF2-40B4-BE49-F238E27FC236}">
              <a16:creationId xmlns:a16="http://schemas.microsoft.com/office/drawing/2014/main" id="{45916D5B-2395-4C16-81D6-83B8E8281109}"/>
            </a:ext>
          </a:extLst>
        </xdr:cNvPr>
        <xdr:cNvSpPr/>
      </xdr:nvSpPr>
      <xdr:spPr>
        <a:xfrm>
          <a:off x="11017885" y="6043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106798</xdr:rowOff>
    </xdr:from>
    <xdr:to>
      <xdr:col>68</xdr:col>
      <xdr:colOff>73025</xdr:colOff>
      <xdr:row>31</xdr:row>
      <xdr:rowOff>127535</xdr:rowOff>
    </xdr:to>
    <xdr:cxnSp macro="">
      <xdr:nvCxnSpPr>
        <xdr:cNvPr id="162" name="直線コネクタ 161">
          <a:extLst>
            <a:ext uri="{FF2B5EF4-FFF2-40B4-BE49-F238E27FC236}">
              <a16:creationId xmlns:a16="http://schemas.microsoft.com/office/drawing/2014/main" id="{D439D952-97C6-4527-AE4B-ACCD6B87CD0A}"/>
            </a:ext>
          </a:extLst>
        </xdr:cNvPr>
        <xdr:cNvCxnSpPr/>
      </xdr:nvCxnSpPr>
      <xdr:spPr>
        <a:xfrm flipV="1">
          <a:off x="11068685" y="5737978"/>
          <a:ext cx="670560" cy="35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103877</xdr:rowOff>
    </xdr:from>
    <xdr:to>
      <xdr:col>60</xdr:col>
      <xdr:colOff>123825</xdr:colOff>
      <xdr:row>32</xdr:row>
      <xdr:rowOff>34027</xdr:rowOff>
    </xdr:to>
    <xdr:sp macro="" textlink="">
      <xdr:nvSpPr>
        <xdr:cNvPr id="163" name="楕円 162">
          <a:extLst>
            <a:ext uri="{FF2B5EF4-FFF2-40B4-BE49-F238E27FC236}">
              <a16:creationId xmlns:a16="http://schemas.microsoft.com/office/drawing/2014/main" id="{5245D8C3-F8BC-4108-AAD0-BC15C8DD8C57}"/>
            </a:ext>
          </a:extLst>
        </xdr:cNvPr>
        <xdr:cNvSpPr/>
      </xdr:nvSpPr>
      <xdr:spPr>
        <a:xfrm>
          <a:off x="10347325" y="60703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127535</xdr:rowOff>
    </xdr:from>
    <xdr:to>
      <xdr:col>64</xdr:col>
      <xdr:colOff>73025</xdr:colOff>
      <xdr:row>31</xdr:row>
      <xdr:rowOff>154677</xdr:rowOff>
    </xdr:to>
    <xdr:cxnSp macro="">
      <xdr:nvCxnSpPr>
        <xdr:cNvPr id="164" name="直線コネクタ 163">
          <a:extLst>
            <a:ext uri="{FF2B5EF4-FFF2-40B4-BE49-F238E27FC236}">
              <a16:creationId xmlns:a16="http://schemas.microsoft.com/office/drawing/2014/main" id="{01C8562D-79D3-4BEF-B32E-C52D6C4BAEDC}"/>
            </a:ext>
          </a:extLst>
        </xdr:cNvPr>
        <xdr:cNvCxnSpPr/>
      </xdr:nvCxnSpPr>
      <xdr:spPr>
        <a:xfrm flipV="1">
          <a:off x="10398125" y="6093995"/>
          <a:ext cx="670560" cy="27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65" name="n_1aveValue債務償還比率">
          <a:extLst>
            <a:ext uri="{FF2B5EF4-FFF2-40B4-BE49-F238E27FC236}">
              <a16:creationId xmlns:a16="http://schemas.microsoft.com/office/drawing/2014/main" id="{5CF14346-FE51-468C-82F7-51D8062EF143}"/>
            </a:ext>
          </a:extLst>
        </xdr:cNvPr>
        <xdr:cNvSpPr txBox="1"/>
      </xdr:nvSpPr>
      <xdr:spPr>
        <a:xfrm>
          <a:off x="12185092" y="5904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66" name="n_2aveValue債務償還比率">
          <a:extLst>
            <a:ext uri="{FF2B5EF4-FFF2-40B4-BE49-F238E27FC236}">
              <a16:creationId xmlns:a16="http://schemas.microsoft.com/office/drawing/2014/main" id="{F747F80A-C42A-4B8A-91AD-0C136C79DBA6}"/>
            </a:ext>
          </a:extLst>
        </xdr:cNvPr>
        <xdr:cNvSpPr txBox="1"/>
      </xdr:nvSpPr>
      <xdr:spPr>
        <a:xfrm>
          <a:off x="11527232" y="584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146593</xdr:rowOff>
    </xdr:from>
    <xdr:ext cx="469744" cy="259045"/>
    <xdr:sp macro="" textlink="">
      <xdr:nvSpPr>
        <xdr:cNvPr id="167" name="n_3aveValue債務償還比率">
          <a:extLst>
            <a:ext uri="{FF2B5EF4-FFF2-40B4-BE49-F238E27FC236}">
              <a16:creationId xmlns:a16="http://schemas.microsoft.com/office/drawing/2014/main" id="{2D3BC1D7-8D22-4E37-901E-F3A815B5BAFC}"/>
            </a:ext>
          </a:extLst>
        </xdr:cNvPr>
        <xdr:cNvSpPr txBox="1"/>
      </xdr:nvSpPr>
      <xdr:spPr>
        <a:xfrm>
          <a:off x="10856672" y="5777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4290</xdr:rowOff>
    </xdr:from>
    <xdr:ext cx="469744" cy="259045"/>
    <xdr:sp macro="" textlink="">
      <xdr:nvSpPr>
        <xdr:cNvPr id="168" name="n_4aveValue債務償還比率">
          <a:extLst>
            <a:ext uri="{FF2B5EF4-FFF2-40B4-BE49-F238E27FC236}">
              <a16:creationId xmlns:a16="http://schemas.microsoft.com/office/drawing/2014/main" id="{A542053C-2937-4718-9CE4-C9C75D118AB8}"/>
            </a:ext>
          </a:extLst>
        </xdr:cNvPr>
        <xdr:cNvSpPr txBox="1"/>
      </xdr:nvSpPr>
      <xdr:spPr>
        <a:xfrm>
          <a:off x="10186112" y="5803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100138</xdr:rowOff>
    </xdr:from>
    <xdr:ext cx="469744" cy="259045"/>
    <xdr:sp macro="" textlink="">
      <xdr:nvSpPr>
        <xdr:cNvPr id="169" name="n_1mainValue債務償還比率">
          <a:extLst>
            <a:ext uri="{FF2B5EF4-FFF2-40B4-BE49-F238E27FC236}">
              <a16:creationId xmlns:a16="http://schemas.microsoft.com/office/drawing/2014/main" id="{89AAA87D-1DD9-441E-8ED2-CB982A805479}"/>
            </a:ext>
          </a:extLst>
        </xdr:cNvPr>
        <xdr:cNvSpPr txBox="1"/>
      </xdr:nvSpPr>
      <xdr:spPr>
        <a:xfrm>
          <a:off x="12185092" y="556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2675</xdr:rowOff>
    </xdr:from>
    <xdr:ext cx="469744" cy="259045"/>
    <xdr:sp macro="" textlink="">
      <xdr:nvSpPr>
        <xdr:cNvPr id="170" name="n_2mainValue債務償還比率">
          <a:extLst>
            <a:ext uri="{FF2B5EF4-FFF2-40B4-BE49-F238E27FC236}">
              <a16:creationId xmlns:a16="http://schemas.microsoft.com/office/drawing/2014/main" id="{D8994282-D146-48C4-BD2E-572AA892229A}"/>
            </a:ext>
          </a:extLst>
        </xdr:cNvPr>
        <xdr:cNvSpPr txBox="1"/>
      </xdr:nvSpPr>
      <xdr:spPr>
        <a:xfrm>
          <a:off x="11527232" y="5466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169462</xdr:rowOff>
    </xdr:from>
    <xdr:ext cx="469744" cy="259045"/>
    <xdr:sp macro="" textlink="">
      <xdr:nvSpPr>
        <xdr:cNvPr id="171" name="n_3mainValue債務償還比率">
          <a:extLst>
            <a:ext uri="{FF2B5EF4-FFF2-40B4-BE49-F238E27FC236}">
              <a16:creationId xmlns:a16="http://schemas.microsoft.com/office/drawing/2014/main" id="{FB7C4EB3-7E22-409A-9AB8-E0B6E45D86C7}"/>
            </a:ext>
          </a:extLst>
        </xdr:cNvPr>
        <xdr:cNvSpPr txBox="1"/>
      </xdr:nvSpPr>
      <xdr:spPr>
        <a:xfrm>
          <a:off x="10856672" y="6135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25154</xdr:rowOff>
    </xdr:from>
    <xdr:ext cx="469744" cy="259045"/>
    <xdr:sp macro="" textlink="">
      <xdr:nvSpPr>
        <xdr:cNvPr id="172" name="n_4mainValue債務償還比率">
          <a:extLst>
            <a:ext uri="{FF2B5EF4-FFF2-40B4-BE49-F238E27FC236}">
              <a16:creationId xmlns:a16="http://schemas.microsoft.com/office/drawing/2014/main" id="{1BA40545-F675-4C23-85E5-7387159B9F2F}"/>
            </a:ext>
          </a:extLst>
        </xdr:cNvPr>
        <xdr:cNvSpPr txBox="1"/>
      </xdr:nvSpPr>
      <xdr:spPr>
        <a:xfrm>
          <a:off x="10186112" y="615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3A9BF214-6891-4A2C-BB2B-3348326BB1A9}"/>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79487C81-FD8D-4C03-B5E9-B7C6171C83C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3E521911-365F-49E2-9688-363AC6D7EE41}"/>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72F79EFB-9CE1-445E-8BE7-90311B8B3555}"/>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E4A8E326-1266-4F3F-8B2D-09CD23E7C164}"/>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1F0D74E7-4E27-43B6-A7EF-A4B03DD9DD4D}"/>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B228513-0488-4767-9DAA-F6D4A688425F}"/>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5E4A862-0E65-42C8-B71B-C3A381229BF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3C4FF3D-8961-423A-9781-0992AA073094}"/>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5B9342E-F728-460C-9963-8A2C27843882}"/>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7014A13-2DAA-4F20-B812-0525A6BF7E19}"/>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8AE1086-6799-42D9-8FCC-B3D0E552D5CE}"/>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33F53B4-9EEE-40E3-BE5F-AA6F787B4E8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840B8EC-4090-43CF-877D-AA962C7ABE9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47D36C0-CB6E-4382-B039-660341FC33C4}"/>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FAC28B3-62F6-44DB-AAFB-53A9AA9151D3}"/>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102,969
100,716
22.14
42,573,627
42,181,713
170,753
23,842,444
30,330,297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53FDA3E-295B-4408-8D3B-B32F010A4D7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B78CADE-CF53-4C51-AAF0-52B9519E5FA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4FAAC02-930F-4ED2-B8D3-2B317958579C}"/>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C1B0C84-A0A5-4CE0-95BE-BF061AEF9E1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E9546CA-D0C2-424B-996C-D9236B1996C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90495C1-2528-4ACC-8DEC-ABC7813A0BF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3C6BB2D-725A-42E7-B7D7-D9C176E8A53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41BE85E-7A3E-4642-8F54-55873819E5C1}"/>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7E7C411-3797-45B4-8618-4F43FB8CADD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EABED6E-5C98-4754-B2ED-4418F5F002F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75B0282-9770-4925-9F43-DA3171D8E8A9}"/>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2C49B8E-6281-498E-99BA-E4DD6A7AC8D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1612D31-93AF-4A66-82A7-288E9C598DD5}"/>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06DF08A-CD02-43D2-9703-030F248B5661}"/>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C6D15A9-7449-4AC5-9C0A-C73F20432EE5}"/>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B832385-CAA0-4FF8-8AB6-230FA381F73E}"/>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4332F7F-7C06-4356-8D73-411A8CDCE1B3}"/>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18C62C5-9E28-4086-AAA3-322CAD22280C}"/>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ACE2078-CD96-497F-B5C4-5B022DAB392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C8B108F-789E-4A09-A33A-619413C1A135}"/>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F8B2E6F-E4F1-4069-B2B0-2066A68983F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A8DDDDE-1B60-4C90-9E66-4D8D44D6634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3A64AC5-6587-4F2E-9101-8DB43B2C484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15799AF-5D04-4798-9109-C191E306238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8B384AB-26E2-49F8-9982-52E15F709C6B}"/>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92CBE17-ECE1-49EE-A1F7-3EC7F4675FAD}"/>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FB15755-E447-4DBD-B0C0-38813A1F4F0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2FE74BF-D0D5-40DE-93FF-F12B78EF75C7}"/>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F8A19E8-4ECB-4FCD-A50A-FFC8958B1C9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12F3A7B-2BDA-4DAC-B19A-745FD84DBC26}"/>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BE1BA20-374B-4FFB-B53D-8AE7F1550AF4}"/>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0648A9A-D297-483C-AF43-A40C5B32EC3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38ABCCC6-1819-487D-B507-EDFED72D2AC2}"/>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C831E02C-5200-4654-A05D-FE7F8E59623C}"/>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58032EAB-F6B3-43DC-BAF3-2962FC792101}"/>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6373B8A4-1D2C-4F20-89F7-22797AC327E6}"/>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6D4CEA7-BD3E-4732-80F4-6124BAE83BF4}"/>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15B61F27-3EBE-4EF5-B15B-A3A6F6D495FA}"/>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78EFE90B-0911-4B82-9785-5AE955288763}"/>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B5E8593-3596-4E52-BBCD-2D7AE7E0B584}"/>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30463189-FB03-4D14-8260-1421201F815A}"/>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CD7085D5-F651-4D9B-B7FE-F03E10A6234F}"/>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6ED3EE71-4F40-42CA-9E63-94B35E53B32F}"/>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E9AE8BDF-E50D-4D30-8534-E227D83742A3}"/>
            </a:ext>
          </a:extLst>
        </xdr:cNvPr>
        <xdr:cNvCxnSpPr/>
      </xdr:nvCxnSpPr>
      <xdr:spPr>
        <a:xfrm flipV="1">
          <a:off x="4086225" y="5721096"/>
          <a:ext cx="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C72C4776-450D-4DD6-BF6A-7FD532B2712C}"/>
            </a:ext>
          </a:extLst>
        </xdr:cNvPr>
        <xdr:cNvSpPr txBox="1"/>
      </xdr:nvSpPr>
      <xdr:spPr>
        <a:xfrm>
          <a:off x="4124960"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C28AABD8-4C9B-48E3-A8DC-DF76630AE85F}"/>
            </a:ext>
          </a:extLst>
        </xdr:cNvPr>
        <xdr:cNvCxnSpPr/>
      </xdr:nvCxnSpPr>
      <xdr:spPr>
        <a:xfrm>
          <a:off x="4020820" y="6915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12A22A5F-9487-44E8-94E1-65B398B5AE89}"/>
            </a:ext>
          </a:extLst>
        </xdr:cNvPr>
        <xdr:cNvSpPr txBox="1"/>
      </xdr:nvSpPr>
      <xdr:spPr>
        <a:xfrm>
          <a:off x="4124960" y="5503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603E6499-D9C2-498F-8066-90576C109F8B}"/>
            </a:ext>
          </a:extLst>
        </xdr:cNvPr>
        <xdr:cNvCxnSpPr/>
      </xdr:nvCxnSpPr>
      <xdr:spPr>
        <a:xfrm>
          <a:off x="4020820" y="5721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116857</xdr:rowOff>
    </xdr:from>
    <xdr:ext cx="405111" cy="259045"/>
    <xdr:sp macro="" textlink="">
      <xdr:nvSpPr>
        <xdr:cNvPr id="60" name="【道路】&#10;有形固定資産減価償却率平均値テキスト">
          <a:extLst>
            <a:ext uri="{FF2B5EF4-FFF2-40B4-BE49-F238E27FC236}">
              <a16:creationId xmlns:a16="http://schemas.microsoft.com/office/drawing/2014/main" id="{03B5C98A-D305-4A0C-A970-0B9D0BDBA91F}"/>
            </a:ext>
          </a:extLst>
        </xdr:cNvPr>
        <xdr:cNvSpPr txBox="1"/>
      </xdr:nvSpPr>
      <xdr:spPr>
        <a:xfrm>
          <a:off x="4124960" y="6151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8FED639F-3002-476D-A3C3-C18B9366DD68}"/>
            </a:ext>
          </a:extLst>
        </xdr:cNvPr>
        <xdr:cNvSpPr/>
      </xdr:nvSpPr>
      <xdr:spPr>
        <a:xfrm>
          <a:off x="403606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8754306B-E596-41EE-8EC6-5460C1BD7F58}"/>
            </a:ext>
          </a:extLst>
        </xdr:cNvPr>
        <xdr:cNvSpPr/>
      </xdr:nvSpPr>
      <xdr:spPr>
        <a:xfrm>
          <a:off x="3312160" y="6244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AFE6E7D8-B1C5-4A39-8E53-EC762EF826CF}"/>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9EA84BFA-DD98-4185-A701-BCD7AFBB32DF}"/>
            </a:ext>
          </a:extLst>
        </xdr:cNvPr>
        <xdr:cNvSpPr/>
      </xdr:nvSpPr>
      <xdr:spPr>
        <a:xfrm>
          <a:off x="1739900" y="6190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8C8951DD-8BDA-4CBB-B920-30CF4AD15642}"/>
            </a:ext>
          </a:extLst>
        </xdr:cNvPr>
        <xdr:cNvSpPr/>
      </xdr:nvSpPr>
      <xdr:spPr>
        <a:xfrm>
          <a:off x="965200" y="6177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5D0E70A4-7901-4A73-86DA-8A51D9D68CB3}"/>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D176796-C450-43E3-8E01-436BC6218CC6}"/>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007C203-3FAC-4DA6-A312-312D9D5897B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FC934EE-4276-40A7-9B1B-7FBF364BC06D}"/>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4544635-46F9-474F-BE02-81FBFC3CBC7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139700</xdr:rowOff>
    </xdr:from>
    <xdr:to>
      <xdr:col>24</xdr:col>
      <xdr:colOff>114300</xdr:colOff>
      <xdr:row>40</xdr:row>
      <xdr:rowOff>69850</xdr:rowOff>
    </xdr:to>
    <xdr:sp macro="" textlink="">
      <xdr:nvSpPr>
        <xdr:cNvPr id="71" name="楕円 70">
          <a:extLst>
            <a:ext uri="{FF2B5EF4-FFF2-40B4-BE49-F238E27FC236}">
              <a16:creationId xmlns:a16="http://schemas.microsoft.com/office/drawing/2014/main" id="{DA0F3367-87EB-4E64-A1C1-B8C6F93F05F0}"/>
            </a:ext>
          </a:extLst>
        </xdr:cNvPr>
        <xdr:cNvSpPr/>
      </xdr:nvSpPr>
      <xdr:spPr>
        <a:xfrm>
          <a:off x="4036060" y="6677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118127</xdr:rowOff>
    </xdr:from>
    <xdr:ext cx="405111" cy="259045"/>
    <xdr:sp macro="" textlink="">
      <xdr:nvSpPr>
        <xdr:cNvPr id="72" name="【道路】&#10;有形固定資産減価償却率該当値テキスト">
          <a:extLst>
            <a:ext uri="{FF2B5EF4-FFF2-40B4-BE49-F238E27FC236}">
              <a16:creationId xmlns:a16="http://schemas.microsoft.com/office/drawing/2014/main" id="{98112AD1-C48E-4729-AB16-6AF43FAC7973}"/>
            </a:ext>
          </a:extLst>
        </xdr:cNvPr>
        <xdr:cNvSpPr txBox="1"/>
      </xdr:nvSpPr>
      <xdr:spPr>
        <a:xfrm>
          <a:off x="4124960"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109982</xdr:rowOff>
    </xdr:from>
    <xdr:to>
      <xdr:col>20</xdr:col>
      <xdr:colOff>38100</xdr:colOff>
      <xdr:row>40</xdr:row>
      <xdr:rowOff>40132</xdr:rowOff>
    </xdr:to>
    <xdr:sp macro="" textlink="">
      <xdr:nvSpPr>
        <xdr:cNvPr id="73" name="楕円 72">
          <a:extLst>
            <a:ext uri="{FF2B5EF4-FFF2-40B4-BE49-F238E27FC236}">
              <a16:creationId xmlns:a16="http://schemas.microsoft.com/office/drawing/2014/main" id="{BE4A9149-0F65-4297-A037-F4D821700BDB}"/>
            </a:ext>
          </a:extLst>
        </xdr:cNvPr>
        <xdr:cNvSpPr/>
      </xdr:nvSpPr>
      <xdr:spPr>
        <a:xfrm>
          <a:off x="3312160" y="66479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160782</xdr:rowOff>
    </xdr:from>
    <xdr:to>
      <xdr:col>24</xdr:col>
      <xdr:colOff>63500</xdr:colOff>
      <xdr:row>40</xdr:row>
      <xdr:rowOff>19050</xdr:rowOff>
    </xdr:to>
    <xdr:cxnSp macro="">
      <xdr:nvCxnSpPr>
        <xdr:cNvPr id="74" name="直線コネクタ 73">
          <a:extLst>
            <a:ext uri="{FF2B5EF4-FFF2-40B4-BE49-F238E27FC236}">
              <a16:creationId xmlns:a16="http://schemas.microsoft.com/office/drawing/2014/main" id="{23EC99AB-1E74-4E75-90E8-27A327C8A0CA}"/>
            </a:ext>
          </a:extLst>
        </xdr:cNvPr>
        <xdr:cNvCxnSpPr/>
      </xdr:nvCxnSpPr>
      <xdr:spPr>
        <a:xfrm>
          <a:off x="3355340" y="6698742"/>
          <a:ext cx="73152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80264</xdr:rowOff>
    </xdr:from>
    <xdr:to>
      <xdr:col>15</xdr:col>
      <xdr:colOff>101600</xdr:colOff>
      <xdr:row>40</xdr:row>
      <xdr:rowOff>10414</xdr:rowOff>
    </xdr:to>
    <xdr:sp macro="" textlink="">
      <xdr:nvSpPr>
        <xdr:cNvPr id="75" name="楕円 74">
          <a:extLst>
            <a:ext uri="{FF2B5EF4-FFF2-40B4-BE49-F238E27FC236}">
              <a16:creationId xmlns:a16="http://schemas.microsoft.com/office/drawing/2014/main" id="{E932F126-414A-4640-8019-DA3BB717DC77}"/>
            </a:ext>
          </a:extLst>
        </xdr:cNvPr>
        <xdr:cNvSpPr/>
      </xdr:nvSpPr>
      <xdr:spPr>
        <a:xfrm>
          <a:off x="2514600" y="66182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131064</xdr:rowOff>
    </xdr:from>
    <xdr:to>
      <xdr:col>19</xdr:col>
      <xdr:colOff>177800</xdr:colOff>
      <xdr:row>39</xdr:row>
      <xdr:rowOff>160782</xdr:rowOff>
    </xdr:to>
    <xdr:cxnSp macro="">
      <xdr:nvCxnSpPr>
        <xdr:cNvPr id="76" name="直線コネクタ 75">
          <a:extLst>
            <a:ext uri="{FF2B5EF4-FFF2-40B4-BE49-F238E27FC236}">
              <a16:creationId xmlns:a16="http://schemas.microsoft.com/office/drawing/2014/main" id="{6DCA31AD-5D8B-4322-B128-E9BC5CF28E05}"/>
            </a:ext>
          </a:extLst>
        </xdr:cNvPr>
        <xdr:cNvCxnSpPr/>
      </xdr:nvCxnSpPr>
      <xdr:spPr>
        <a:xfrm>
          <a:off x="2565400" y="6669024"/>
          <a:ext cx="78994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59690</xdr:rowOff>
    </xdr:from>
    <xdr:to>
      <xdr:col>10</xdr:col>
      <xdr:colOff>165100</xdr:colOff>
      <xdr:row>39</xdr:row>
      <xdr:rowOff>161290</xdr:rowOff>
    </xdr:to>
    <xdr:sp macro="" textlink="">
      <xdr:nvSpPr>
        <xdr:cNvPr id="77" name="楕円 76">
          <a:extLst>
            <a:ext uri="{FF2B5EF4-FFF2-40B4-BE49-F238E27FC236}">
              <a16:creationId xmlns:a16="http://schemas.microsoft.com/office/drawing/2014/main" id="{25CEC665-2604-4DD9-BF8B-D331F8C93DF7}"/>
            </a:ext>
          </a:extLst>
        </xdr:cNvPr>
        <xdr:cNvSpPr/>
      </xdr:nvSpPr>
      <xdr:spPr>
        <a:xfrm>
          <a:off x="17399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110490</xdr:rowOff>
    </xdr:from>
    <xdr:to>
      <xdr:col>15</xdr:col>
      <xdr:colOff>50800</xdr:colOff>
      <xdr:row>39</xdr:row>
      <xdr:rowOff>131064</xdr:rowOff>
    </xdr:to>
    <xdr:cxnSp macro="">
      <xdr:nvCxnSpPr>
        <xdr:cNvPr id="78" name="直線コネクタ 77">
          <a:extLst>
            <a:ext uri="{FF2B5EF4-FFF2-40B4-BE49-F238E27FC236}">
              <a16:creationId xmlns:a16="http://schemas.microsoft.com/office/drawing/2014/main" id="{FFE7074C-5D77-4A76-840A-4B9C22F779A9}"/>
            </a:ext>
          </a:extLst>
        </xdr:cNvPr>
        <xdr:cNvCxnSpPr/>
      </xdr:nvCxnSpPr>
      <xdr:spPr>
        <a:xfrm>
          <a:off x="1790700" y="6648450"/>
          <a:ext cx="7747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43688</xdr:rowOff>
    </xdr:from>
    <xdr:to>
      <xdr:col>6</xdr:col>
      <xdr:colOff>38100</xdr:colOff>
      <xdr:row>39</xdr:row>
      <xdr:rowOff>145288</xdr:rowOff>
    </xdr:to>
    <xdr:sp macro="" textlink="">
      <xdr:nvSpPr>
        <xdr:cNvPr id="79" name="楕円 78">
          <a:extLst>
            <a:ext uri="{FF2B5EF4-FFF2-40B4-BE49-F238E27FC236}">
              <a16:creationId xmlns:a16="http://schemas.microsoft.com/office/drawing/2014/main" id="{62E206FF-E9AA-4DA4-ABA4-A540CC44A0E5}"/>
            </a:ext>
          </a:extLst>
        </xdr:cNvPr>
        <xdr:cNvSpPr/>
      </xdr:nvSpPr>
      <xdr:spPr>
        <a:xfrm>
          <a:off x="965200" y="65816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94488</xdr:rowOff>
    </xdr:from>
    <xdr:to>
      <xdr:col>10</xdr:col>
      <xdr:colOff>114300</xdr:colOff>
      <xdr:row>39</xdr:row>
      <xdr:rowOff>110490</xdr:rowOff>
    </xdr:to>
    <xdr:cxnSp macro="">
      <xdr:nvCxnSpPr>
        <xdr:cNvPr id="80" name="直線コネクタ 79">
          <a:extLst>
            <a:ext uri="{FF2B5EF4-FFF2-40B4-BE49-F238E27FC236}">
              <a16:creationId xmlns:a16="http://schemas.microsoft.com/office/drawing/2014/main" id="{A143F5E1-99E2-4290-A722-D0DFCFE3C5C4}"/>
            </a:ext>
          </a:extLst>
        </xdr:cNvPr>
        <xdr:cNvCxnSpPr/>
      </xdr:nvCxnSpPr>
      <xdr:spPr>
        <a:xfrm>
          <a:off x="1008380" y="6632448"/>
          <a:ext cx="78232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159529</xdr:rowOff>
    </xdr:from>
    <xdr:ext cx="405111" cy="259045"/>
    <xdr:sp macro="" textlink="">
      <xdr:nvSpPr>
        <xdr:cNvPr id="81" name="n_1aveValue【道路】&#10;有形固定資産減価償却率">
          <a:extLst>
            <a:ext uri="{FF2B5EF4-FFF2-40B4-BE49-F238E27FC236}">
              <a16:creationId xmlns:a16="http://schemas.microsoft.com/office/drawing/2014/main" id="{4B16D7C7-20F2-449F-8382-23B1A1A2CEB5}"/>
            </a:ext>
          </a:extLst>
        </xdr:cNvPr>
        <xdr:cNvSpPr txBox="1"/>
      </xdr:nvSpPr>
      <xdr:spPr>
        <a:xfrm>
          <a:off x="3170564" y="6026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3E2E9362-5E3B-40C9-819F-86E1B2861302}"/>
            </a:ext>
          </a:extLst>
        </xdr:cNvPr>
        <xdr:cNvSpPr txBox="1"/>
      </xdr:nvSpPr>
      <xdr:spPr>
        <a:xfrm>
          <a:off x="2385704" y="597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102379</xdr:rowOff>
    </xdr:from>
    <xdr:ext cx="405111" cy="259045"/>
    <xdr:sp macro="" textlink="">
      <xdr:nvSpPr>
        <xdr:cNvPr id="83" name="n_3aveValue【道路】&#10;有形固定資産減価償却率">
          <a:extLst>
            <a:ext uri="{FF2B5EF4-FFF2-40B4-BE49-F238E27FC236}">
              <a16:creationId xmlns:a16="http://schemas.microsoft.com/office/drawing/2014/main" id="{10F7DEBE-1E98-4ACE-84E0-74D201E66E9A}"/>
            </a:ext>
          </a:extLst>
        </xdr:cNvPr>
        <xdr:cNvSpPr txBox="1"/>
      </xdr:nvSpPr>
      <xdr:spPr>
        <a:xfrm>
          <a:off x="1611004" y="5969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88663</xdr:rowOff>
    </xdr:from>
    <xdr:ext cx="405111" cy="259045"/>
    <xdr:sp macro="" textlink="">
      <xdr:nvSpPr>
        <xdr:cNvPr id="84" name="n_4aveValue【道路】&#10;有形固定資産減価償却率">
          <a:extLst>
            <a:ext uri="{FF2B5EF4-FFF2-40B4-BE49-F238E27FC236}">
              <a16:creationId xmlns:a16="http://schemas.microsoft.com/office/drawing/2014/main" id="{B7BE3659-9A61-4A8B-897F-4E5463583EE9}"/>
            </a:ext>
          </a:extLst>
        </xdr:cNvPr>
        <xdr:cNvSpPr txBox="1"/>
      </xdr:nvSpPr>
      <xdr:spPr>
        <a:xfrm>
          <a:off x="836304" y="595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31259</xdr:rowOff>
    </xdr:from>
    <xdr:ext cx="405111" cy="259045"/>
    <xdr:sp macro="" textlink="">
      <xdr:nvSpPr>
        <xdr:cNvPr id="85" name="n_1mainValue【道路】&#10;有形固定資産減価償却率">
          <a:extLst>
            <a:ext uri="{FF2B5EF4-FFF2-40B4-BE49-F238E27FC236}">
              <a16:creationId xmlns:a16="http://schemas.microsoft.com/office/drawing/2014/main" id="{38B3799D-CC61-49A0-8DFF-C44FD807461C}"/>
            </a:ext>
          </a:extLst>
        </xdr:cNvPr>
        <xdr:cNvSpPr txBox="1"/>
      </xdr:nvSpPr>
      <xdr:spPr>
        <a:xfrm>
          <a:off x="3170564" y="6736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1541</xdr:rowOff>
    </xdr:from>
    <xdr:ext cx="405111" cy="259045"/>
    <xdr:sp macro="" textlink="">
      <xdr:nvSpPr>
        <xdr:cNvPr id="86" name="n_2mainValue【道路】&#10;有形固定資産減価償却率">
          <a:extLst>
            <a:ext uri="{FF2B5EF4-FFF2-40B4-BE49-F238E27FC236}">
              <a16:creationId xmlns:a16="http://schemas.microsoft.com/office/drawing/2014/main" id="{D1123933-0DCF-4977-B85A-25E01518BCA3}"/>
            </a:ext>
          </a:extLst>
        </xdr:cNvPr>
        <xdr:cNvSpPr txBox="1"/>
      </xdr:nvSpPr>
      <xdr:spPr>
        <a:xfrm>
          <a:off x="2385704" y="670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152417</xdr:rowOff>
    </xdr:from>
    <xdr:ext cx="405111" cy="259045"/>
    <xdr:sp macro="" textlink="">
      <xdr:nvSpPr>
        <xdr:cNvPr id="87" name="n_3mainValue【道路】&#10;有形固定資産減価償却率">
          <a:extLst>
            <a:ext uri="{FF2B5EF4-FFF2-40B4-BE49-F238E27FC236}">
              <a16:creationId xmlns:a16="http://schemas.microsoft.com/office/drawing/2014/main" id="{4184A016-8DAE-429D-B33E-06AAB3663088}"/>
            </a:ext>
          </a:extLst>
        </xdr:cNvPr>
        <xdr:cNvSpPr txBox="1"/>
      </xdr:nvSpPr>
      <xdr:spPr>
        <a:xfrm>
          <a:off x="161100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136415</xdr:rowOff>
    </xdr:from>
    <xdr:ext cx="405111" cy="259045"/>
    <xdr:sp macro="" textlink="">
      <xdr:nvSpPr>
        <xdr:cNvPr id="88" name="n_4mainValue【道路】&#10;有形固定資産減価償却率">
          <a:extLst>
            <a:ext uri="{FF2B5EF4-FFF2-40B4-BE49-F238E27FC236}">
              <a16:creationId xmlns:a16="http://schemas.microsoft.com/office/drawing/2014/main" id="{D322B6D5-36FC-4F97-BCEE-887B4F73DF7C}"/>
            </a:ext>
          </a:extLst>
        </xdr:cNvPr>
        <xdr:cNvSpPr txBox="1"/>
      </xdr:nvSpPr>
      <xdr:spPr>
        <a:xfrm>
          <a:off x="836304" y="6674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D11E7360-01CF-4ECB-A191-8A236DDDB5A4}"/>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7CA3036-B448-49F5-A3FB-671DA7DCD428}"/>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2E9B14A4-58B9-4B50-8413-EC766753A6CC}"/>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7474CFB-FC33-4E08-97AB-3D306EE6116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BA6B2548-8170-4BDA-8F90-EB41D9A21B4E}"/>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CC414926-4AE9-40E2-BE5A-A590318DD96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58BE4A1B-CCEC-4519-8D48-5CA0273EBEC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1DB8B76F-8344-41DA-A24C-372C5EF2049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F8ECE066-E63C-4D0C-8FDB-29FC94FF8C3D}"/>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474CBC8F-2500-4543-B594-6CDDA9E8DAA4}"/>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8F091AA0-C730-4792-8BDE-0091CEF80638}"/>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DE514137-A126-44F4-9261-D350A701BFE8}"/>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7732C648-F1BD-4990-B4B2-58C06C2057F1}"/>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AC93B0A0-B3E2-487E-BB8A-76ABF4EC09DA}"/>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28FD06AC-8BA5-4214-AD57-95BE495B5BD4}"/>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53EE99BE-3098-47DF-84B9-94F15CD64111}"/>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42F27060-B798-4A1A-93A4-AC6A74FCAC1E}"/>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4FDFFD9D-5698-4DAA-9900-02095FB0C953}"/>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17D594FA-D265-4212-AFB3-83CD6F2DBB61}"/>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D1EA18D-5017-47A2-A807-868F6AF81C38}"/>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2CC758A-B350-4CA6-AECB-BDE5421A95D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816D2A18-3F7C-4F65-863A-9E182D4E3895}"/>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DA6FAA5A-3678-4830-A828-F2D83A1FBB1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020FCA60-1EEB-4742-8466-2443450143B4}"/>
            </a:ext>
          </a:extLst>
        </xdr:cNvPr>
        <xdr:cNvCxnSpPr/>
      </xdr:nvCxnSpPr>
      <xdr:spPr>
        <a:xfrm flipV="1">
          <a:off x="9219565" y="5702046"/>
          <a:ext cx="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589D0636-A992-4792-AA84-64DB22559ED4}"/>
            </a:ext>
          </a:extLst>
        </xdr:cNvPr>
        <xdr:cNvSpPr txBox="1"/>
      </xdr:nvSpPr>
      <xdr:spPr>
        <a:xfrm>
          <a:off x="9258300" y="698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0BC578D7-C483-4DA4-AD01-6AACD3DFFD87}"/>
            </a:ext>
          </a:extLst>
        </xdr:cNvPr>
        <xdr:cNvCxnSpPr/>
      </xdr:nvCxnSpPr>
      <xdr:spPr>
        <a:xfrm>
          <a:off x="9154160" y="69772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110EAA0B-97F8-4BB1-B62B-329F6F1023FA}"/>
            </a:ext>
          </a:extLst>
        </xdr:cNvPr>
        <xdr:cNvSpPr txBox="1"/>
      </xdr:nvSpPr>
      <xdr:spPr>
        <a:xfrm>
          <a:off x="9258300" y="548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F5CF3EC6-E2CA-4A31-A792-D8F492CE77DB}"/>
            </a:ext>
          </a:extLst>
        </xdr:cNvPr>
        <xdr:cNvCxnSpPr/>
      </xdr:nvCxnSpPr>
      <xdr:spPr>
        <a:xfrm>
          <a:off x="9154160" y="57020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4D5D0C43-5DAD-42E3-B952-5F78104F8306}"/>
            </a:ext>
          </a:extLst>
        </xdr:cNvPr>
        <xdr:cNvSpPr txBox="1"/>
      </xdr:nvSpPr>
      <xdr:spPr>
        <a:xfrm>
          <a:off x="9258300" y="647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7B514854-116B-41AD-9797-5D0B763B6412}"/>
            </a:ext>
          </a:extLst>
        </xdr:cNvPr>
        <xdr:cNvSpPr/>
      </xdr:nvSpPr>
      <xdr:spPr>
        <a:xfrm>
          <a:off x="9192260" y="66234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16FC1D68-3D8E-4664-A102-A2CD05D93054}"/>
            </a:ext>
          </a:extLst>
        </xdr:cNvPr>
        <xdr:cNvSpPr/>
      </xdr:nvSpPr>
      <xdr:spPr>
        <a:xfrm>
          <a:off x="8445500" y="66291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4B6C538B-6929-4475-B04B-866BFF99E3F9}"/>
            </a:ext>
          </a:extLst>
        </xdr:cNvPr>
        <xdr:cNvSpPr/>
      </xdr:nvSpPr>
      <xdr:spPr>
        <a:xfrm>
          <a:off x="7670800" y="66241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6AF8D293-08C1-45FF-8BE4-5279EA062DB1}"/>
            </a:ext>
          </a:extLst>
        </xdr:cNvPr>
        <xdr:cNvSpPr/>
      </xdr:nvSpPr>
      <xdr:spPr>
        <a:xfrm>
          <a:off x="6873240" y="660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9E3DD775-8473-4300-99E0-683492B940E7}"/>
            </a:ext>
          </a:extLst>
        </xdr:cNvPr>
        <xdr:cNvSpPr/>
      </xdr:nvSpPr>
      <xdr:spPr>
        <a:xfrm>
          <a:off x="6098540" y="6627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6402382-83ED-4DC3-87E3-EC18F9EA99FE}"/>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44BA42BF-46B2-4538-827B-BC384AE8794A}"/>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3E46ED8-17EC-4175-AA94-844BC6F8AC62}"/>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BCDACE2-750E-4D56-BC15-ECD804C6F4D2}"/>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8EC0A27-A31D-4873-A3E5-C13676ECDBE8}"/>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2845</xdr:rowOff>
    </xdr:from>
    <xdr:to>
      <xdr:col>55</xdr:col>
      <xdr:colOff>50800</xdr:colOff>
      <xdr:row>41</xdr:row>
      <xdr:rowOff>104445</xdr:rowOff>
    </xdr:to>
    <xdr:sp macro="" textlink="">
      <xdr:nvSpPr>
        <xdr:cNvPr id="128" name="楕円 127">
          <a:extLst>
            <a:ext uri="{FF2B5EF4-FFF2-40B4-BE49-F238E27FC236}">
              <a16:creationId xmlns:a16="http://schemas.microsoft.com/office/drawing/2014/main" id="{D71D9D23-ED42-489D-8908-B61EB8F34918}"/>
            </a:ext>
          </a:extLst>
        </xdr:cNvPr>
        <xdr:cNvSpPr/>
      </xdr:nvSpPr>
      <xdr:spPr>
        <a:xfrm>
          <a:off x="9192260" y="68760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89222</xdr:rowOff>
    </xdr:from>
    <xdr:ext cx="469744" cy="259045"/>
    <xdr:sp macro="" textlink="">
      <xdr:nvSpPr>
        <xdr:cNvPr id="129" name="【道路】&#10;一人当たり延長該当値テキスト">
          <a:extLst>
            <a:ext uri="{FF2B5EF4-FFF2-40B4-BE49-F238E27FC236}">
              <a16:creationId xmlns:a16="http://schemas.microsoft.com/office/drawing/2014/main" id="{5E265FBA-9B47-43BD-AC9E-3680FE20223C}"/>
            </a:ext>
          </a:extLst>
        </xdr:cNvPr>
        <xdr:cNvSpPr txBox="1"/>
      </xdr:nvSpPr>
      <xdr:spPr>
        <a:xfrm>
          <a:off x="9258300" y="679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3073</xdr:rowOff>
    </xdr:from>
    <xdr:to>
      <xdr:col>50</xdr:col>
      <xdr:colOff>165100</xdr:colOff>
      <xdr:row>41</xdr:row>
      <xdr:rowOff>104673</xdr:rowOff>
    </xdr:to>
    <xdr:sp macro="" textlink="">
      <xdr:nvSpPr>
        <xdr:cNvPr id="130" name="楕円 129">
          <a:extLst>
            <a:ext uri="{FF2B5EF4-FFF2-40B4-BE49-F238E27FC236}">
              <a16:creationId xmlns:a16="http://schemas.microsoft.com/office/drawing/2014/main" id="{30287AC7-0937-4E7E-8E47-B857200739B2}"/>
            </a:ext>
          </a:extLst>
        </xdr:cNvPr>
        <xdr:cNvSpPr/>
      </xdr:nvSpPr>
      <xdr:spPr>
        <a:xfrm>
          <a:off x="8445500" y="687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53645</xdr:rowOff>
    </xdr:from>
    <xdr:to>
      <xdr:col>55</xdr:col>
      <xdr:colOff>0</xdr:colOff>
      <xdr:row>41</xdr:row>
      <xdr:rowOff>53873</xdr:rowOff>
    </xdr:to>
    <xdr:cxnSp macro="">
      <xdr:nvCxnSpPr>
        <xdr:cNvPr id="131" name="直線コネクタ 130">
          <a:extLst>
            <a:ext uri="{FF2B5EF4-FFF2-40B4-BE49-F238E27FC236}">
              <a16:creationId xmlns:a16="http://schemas.microsoft.com/office/drawing/2014/main" id="{69D7A6A7-B076-4213-8021-8B14EEC994C6}"/>
            </a:ext>
          </a:extLst>
        </xdr:cNvPr>
        <xdr:cNvCxnSpPr/>
      </xdr:nvCxnSpPr>
      <xdr:spPr>
        <a:xfrm flipV="1">
          <a:off x="8496300" y="6926885"/>
          <a:ext cx="7239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3683</xdr:rowOff>
    </xdr:from>
    <xdr:to>
      <xdr:col>46</xdr:col>
      <xdr:colOff>38100</xdr:colOff>
      <xdr:row>41</xdr:row>
      <xdr:rowOff>105283</xdr:rowOff>
    </xdr:to>
    <xdr:sp macro="" textlink="">
      <xdr:nvSpPr>
        <xdr:cNvPr id="132" name="楕円 131">
          <a:extLst>
            <a:ext uri="{FF2B5EF4-FFF2-40B4-BE49-F238E27FC236}">
              <a16:creationId xmlns:a16="http://schemas.microsoft.com/office/drawing/2014/main" id="{9A63658D-9551-41D8-B12A-50AAB4E0EB29}"/>
            </a:ext>
          </a:extLst>
        </xdr:cNvPr>
        <xdr:cNvSpPr/>
      </xdr:nvSpPr>
      <xdr:spPr>
        <a:xfrm>
          <a:off x="7670800" y="68769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53873</xdr:rowOff>
    </xdr:from>
    <xdr:to>
      <xdr:col>50</xdr:col>
      <xdr:colOff>114300</xdr:colOff>
      <xdr:row>41</xdr:row>
      <xdr:rowOff>54483</xdr:rowOff>
    </xdr:to>
    <xdr:cxnSp macro="">
      <xdr:nvCxnSpPr>
        <xdr:cNvPr id="133" name="直線コネクタ 132">
          <a:extLst>
            <a:ext uri="{FF2B5EF4-FFF2-40B4-BE49-F238E27FC236}">
              <a16:creationId xmlns:a16="http://schemas.microsoft.com/office/drawing/2014/main" id="{6FA064DD-4E1B-4621-A9F8-BB9D7B4FBD34}"/>
            </a:ext>
          </a:extLst>
        </xdr:cNvPr>
        <xdr:cNvCxnSpPr/>
      </xdr:nvCxnSpPr>
      <xdr:spPr>
        <a:xfrm flipV="1">
          <a:off x="7713980" y="6927113"/>
          <a:ext cx="78232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4140</xdr:rowOff>
    </xdr:from>
    <xdr:to>
      <xdr:col>41</xdr:col>
      <xdr:colOff>101600</xdr:colOff>
      <xdr:row>41</xdr:row>
      <xdr:rowOff>105740</xdr:rowOff>
    </xdr:to>
    <xdr:sp macro="" textlink="">
      <xdr:nvSpPr>
        <xdr:cNvPr id="134" name="楕円 133">
          <a:extLst>
            <a:ext uri="{FF2B5EF4-FFF2-40B4-BE49-F238E27FC236}">
              <a16:creationId xmlns:a16="http://schemas.microsoft.com/office/drawing/2014/main" id="{C3646F8A-719B-4171-A344-9FC10D61FCA0}"/>
            </a:ext>
          </a:extLst>
        </xdr:cNvPr>
        <xdr:cNvSpPr/>
      </xdr:nvSpPr>
      <xdr:spPr>
        <a:xfrm>
          <a:off x="6873240" y="687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54483</xdr:rowOff>
    </xdr:from>
    <xdr:to>
      <xdr:col>45</xdr:col>
      <xdr:colOff>177800</xdr:colOff>
      <xdr:row>41</xdr:row>
      <xdr:rowOff>54940</xdr:rowOff>
    </xdr:to>
    <xdr:cxnSp macro="">
      <xdr:nvCxnSpPr>
        <xdr:cNvPr id="135" name="直線コネクタ 134">
          <a:extLst>
            <a:ext uri="{FF2B5EF4-FFF2-40B4-BE49-F238E27FC236}">
              <a16:creationId xmlns:a16="http://schemas.microsoft.com/office/drawing/2014/main" id="{0ECBC59D-F7CB-429B-A2D4-E848A5AB1679}"/>
            </a:ext>
          </a:extLst>
        </xdr:cNvPr>
        <xdr:cNvCxnSpPr/>
      </xdr:nvCxnSpPr>
      <xdr:spPr>
        <a:xfrm flipV="1">
          <a:off x="6924040" y="6927723"/>
          <a:ext cx="78994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4064</xdr:rowOff>
    </xdr:from>
    <xdr:to>
      <xdr:col>36</xdr:col>
      <xdr:colOff>165100</xdr:colOff>
      <xdr:row>41</xdr:row>
      <xdr:rowOff>105664</xdr:rowOff>
    </xdr:to>
    <xdr:sp macro="" textlink="">
      <xdr:nvSpPr>
        <xdr:cNvPr id="136" name="楕円 135">
          <a:extLst>
            <a:ext uri="{FF2B5EF4-FFF2-40B4-BE49-F238E27FC236}">
              <a16:creationId xmlns:a16="http://schemas.microsoft.com/office/drawing/2014/main" id="{05C64897-90DB-4F52-9D29-5BED535B3AFD}"/>
            </a:ext>
          </a:extLst>
        </xdr:cNvPr>
        <xdr:cNvSpPr/>
      </xdr:nvSpPr>
      <xdr:spPr>
        <a:xfrm>
          <a:off x="6098540" y="687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54864</xdr:rowOff>
    </xdr:from>
    <xdr:to>
      <xdr:col>41</xdr:col>
      <xdr:colOff>50800</xdr:colOff>
      <xdr:row>41</xdr:row>
      <xdr:rowOff>54940</xdr:rowOff>
    </xdr:to>
    <xdr:cxnSp macro="">
      <xdr:nvCxnSpPr>
        <xdr:cNvPr id="137" name="直線コネクタ 136">
          <a:extLst>
            <a:ext uri="{FF2B5EF4-FFF2-40B4-BE49-F238E27FC236}">
              <a16:creationId xmlns:a16="http://schemas.microsoft.com/office/drawing/2014/main" id="{DAEEDFDC-9FCD-4A47-BACD-33C0EE119A00}"/>
            </a:ext>
          </a:extLst>
        </xdr:cNvPr>
        <xdr:cNvCxnSpPr/>
      </xdr:nvCxnSpPr>
      <xdr:spPr>
        <a:xfrm>
          <a:off x="6149340" y="6928104"/>
          <a:ext cx="7747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B3A1CDA5-6A0D-4E4F-999E-490F69EA37C7}"/>
            </a:ext>
          </a:extLst>
        </xdr:cNvPr>
        <xdr:cNvSpPr txBox="1"/>
      </xdr:nvSpPr>
      <xdr:spPr>
        <a:xfrm>
          <a:off x="8271587" y="640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98BB290E-8476-4647-8B5B-13F68DC54927}"/>
            </a:ext>
          </a:extLst>
        </xdr:cNvPr>
        <xdr:cNvSpPr txBox="1"/>
      </xdr:nvSpPr>
      <xdr:spPr>
        <a:xfrm>
          <a:off x="7509587" y="6403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886F35E4-34FC-4842-A8FD-39F5CE90E365}"/>
            </a:ext>
          </a:extLst>
        </xdr:cNvPr>
        <xdr:cNvSpPr txBox="1"/>
      </xdr:nvSpPr>
      <xdr:spPr>
        <a:xfrm>
          <a:off x="6712027" y="6384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69837AEC-04E3-41E0-A6C3-608F8CD3DD8B}"/>
            </a:ext>
          </a:extLst>
        </xdr:cNvPr>
        <xdr:cNvSpPr txBox="1"/>
      </xdr:nvSpPr>
      <xdr:spPr>
        <a:xfrm>
          <a:off x="5937327" y="64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95800</xdr:rowOff>
    </xdr:from>
    <xdr:ext cx="469744" cy="259045"/>
    <xdr:sp macro="" textlink="">
      <xdr:nvSpPr>
        <xdr:cNvPr id="142" name="n_1mainValue【道路】&#10;一人当たり延長">
          <a:extLst>
            <a:ext uri="{FF2B5EF4-FFF2-40B4-BE49-F238E27FC236}">
              <a16:creationId xmlns:a16="http://schemas.microsoft.com/office/drawing/2014/main" id="{1EAF3F50-D4F1-4A7A-A1A3-EA827D46521A}"/>
            </a:ext>
          </a:extLst>
        </xdr:cNvPr>
        <xdr:cNvSpPr txBox="1"/>
      </xdr:nvSpPr>
      <xdr:spPr>
        <a:xfrm>
          <a:off x="8271587" y="6969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96410</xdr:rowOff>
    </xdr:from>
    <xdr:ext cx="469744" cy="259045"/>
    <xdr:sp macro="" textlink="">
      <xdr:nvSpPr>
        <xdr:cNvPr id="143" name="n_2mainValue【道路】&#10;一人当たり延長">
          <a:extLst>
            <a:ext uri="{FF2B5EF4-FFF2-40B4-BE49-F238E27FC236}">
              <a16:creationId xmlns:a16="http://schemas.microsoft.com/office/drawing/2014/main" id="{9203F268-82B2-4C54-8F31-A622B3E9C8F2}"/>
            </a:ext>
          </a:extLst>
        </xdr:cNvPr>
        <xdr:cNvSpPr txBox="1"/>
      </xdr:nvSpPr>
      <xdr:spPr>
        <a:xfrm>
          <a:off x="7509587" y="6969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96867</xdr:rowOff>
    </xdr:from>
    <xdr:ext cx="469744" cy="259045"/>
    <xdr:sp macro="" textlink="">
      <xdr:nvSpPr>
        <xdr:cNvPr id="144" name="n_3mainValue【道路】&#10;一人当たり延長">
          <a:extLst>
            <a:ext uri="{FF2B5EF4-FFF2-40B4-BE49-F238E27FC236}">
              <a16:creationId xmlns:a16="http://schemas.microsoft.com/office/drawing/2014/main" id="{CD87D540-844B-43D8-AA7C-ED8BF7F653F4}"/>
            </a:ext>
          </a:extLst>
        </xdr:cNvPr>
        <xdr:cNvSpPr txBox="1"/>
      </xdr:nvSpPr>
      <xdr:spPr>
        <a:xfrm>
          <a:off x="6712027" y="697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96791</xdr:rowOff>
    </xdr:from>
    <xdr:ext cx="469744" cy="259045"/>
    <xdr:sp macro="" textlink="">
      <xdr:nvSpPr>
        <xdr:cNvPr id="145" name="n_4mainValue【道路】&#10;一人当たり延長">
          <a:extLst>
            <a:ext uri="{FF2B5EF4-FFF2-40B4-BE49-F238E27FC236}">
              <a16:creationId xmlns:a16="http://schemas.microsoft.com/office/drawing/2014/main" id="{970BDE1C-E7B5-4ED3-BA7A-05F6A2DB218E}"/>
            </a:ext>
          </a:extLst>
        </xdr:cNvPr>
        <xdr:cNvSpPr txBox="1"/>
      </xdr:nvSpPr>
      <xdr:spPr>
        <a:xfrm>
          <a:off x="5937327" y="6970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AD28322F-F360-40EE-8355-2931C2F3FF45}"/>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7A024A9E-9DC1-4A0A-AC58-5B0CA5F190F7}"/>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B0E284FA-CF1C-4430-B442-3E4F6D34D253}"/>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41740524-6D63-4454-A02D-D36A7772207D}"/>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E6A58C96-718D-4491-B1AF-C31D9EECD7D4}"/>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87DC09E-59C8-4F77-8D64-6D0D564CC36A}"/>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9D8CE54E-90C6-4D48-8DEF-3F1888C7A146}"/>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98B750F7-95F3-4357-9259-DE63D3A31FC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1B2CB08B-2C2E-42C0-AD49-DAC811FE5AF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6EAACF6-3924-454F-BFCB-512F8D203FA5}"/>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DAB4E26C-00AA-477F-820D-A475AA1A22CC}"/>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D4D211F4-441B-4276-9F86-C8A6A1A25496}"/>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A9F0FC93-8122-4AAE-8FE3-8593E2EA1FC5}"/>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63DE8579-B1F9-42C0-BC9B-16FD7E2B20E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65E725C6-7AC4-431E-9BE7-8BBA266597CB}"/>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85359100-F83F-4643-A405-6DA493556F6E}"/>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EC0E7EA6-EECC-4645-A21F-FB0539722E3D}"/>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1C18CC39-1225-4A12-8A7E-F4E57CD94AC3}"/>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C4A8AB1E-4469-43DE-BF86-D5BD1AC805C0}"/>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2044E3FA-EFA8-41C3-A7C5-21E02AE4F6E5}"/>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63D44CFE-C4FF-4062-8A52-60C42CB86FFA}"/>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8870F909-F750-401C-AA66-A6D4C4EBDE61}"/>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F74035CD-DDA0-4178-BD24-225C5952F7F7}"/>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5548CFD8-A5B2-4FF7-93AB-34A30E1FBA27}"/>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67A08713-556D-4638-854F-1DC20616CACE}"/>
            </a:ext>
          </a:extLst>
        </xdr:cNvPr>
        <xdr:cNvCxnSpPr/>
      </xdr:nvCxnSpPr>
      <xdr:spPr>
        <a:xfrm flipV="1">
          <a:off x="4086225" y="9296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6BEFC16B-5BA5-4460-9735-475FDF48FBF1}"/>
            </a:ext>
          </a:extLst>
        </xdr:cNvPr>
        <xdr:cNvSpPr txBox="1"/>
      </xdr:nvSpPr>
      <xdr:spPr>
        <a:xfrm>
          <a:off x="412496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16A6B9E4-F8AC-4611-97E9-CD100617A582}"/>
            </a:ext>
          </a:extLst>
        </xdr:cNvPr>
        <xdr:cNvCxnSpPr/>
      </xdr:nvCxnSpPr>
      <xdr:spPr>
        <a:xfrm>
          <a:off x="402082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B46CB7F8-609E-4262-8F09-8CF1CAB5C1C7}"/>
            </a:ext>
          </a:extLst>
        </xdr:cNvPr>
        <xdr:cNvSpPr txBox="1"/>
      </xdr:nvSpPr>
      <xdr:spPr>
        <a:xfrm>
          <a:off x="4124960" y="907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65E7A7DF-1847-4CD7-B05C-E6818979AD4F}"/>
            </a:ext>
          </a:extLst>
        </xdr:cNvPr>
        <xdr:cNvCxnSpPr/>
      </xdr:nvCxnSpPr>
      <xdr:spPr>
        <a:xfrm>
          <a:off x="402082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109237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C99FCD9C-4A19-48A9-8C22-03E47A4DEBD1}"/>
            </a:ext>
          </a:extLst>
        </xdr:cNvPr>
        <xdr:cNvSpPr txBox="1"/>
      </xdr:nvSpPr>
      <xdr:spPr>
        <a:xfrm>
          <a:off x="4124960" y="9999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605734D4-4B71-4165-8900-703842F2AEED}"/>
            </a:ext>
          </a:extLst>
        </xdr:cNvPr>
        <xdr:cNvSpPr/>
      </xdr:nvSpPr>
      <xdr:spPr>
        <a:xfrm>
          <a:off x="403606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6FE4FC28-C0FE-428D-9527-773FCAA9E6B7}"/>
            </a:ext>
          </a:extLst>
        </xdr:cNvPr>
        <xdr:cNvSpPr/>
      </xdr:nvSpPr>
      <xdr:spPr>
        <a:xfrm>
          <a:off x="3312160" y="10129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2F50E2E2-7AB6-4B0D-A524-E7AAF537A272}"/>
            </a:ext>
          </a:extLst>
        </xdr:cNvPr>
        <xdr:cNvSpPr/>
      </xdr:nvSpPr>
      <xdr:spPr>
        <a:xfrm>
          <a:off x="25146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FB37E15F-1E9B-4670-A365-D03DA500F69E}"/>
            </a:ext>
          </a:extLst>
        </xdr:cNvPr>
        <xdr:cNvSpPr/>
      </xdr:nvSpPr>
      <xdr:spPr>
        <a:xfrm>
          <a:off x="17399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5B9B6BD6-B530-4A6B-8943-351E9FBCEEA7}"/>
            </a:ext>
          </a:extLst>
        </xdr:cNvPr>
        <xdr:cNvSpPr/>
      </xdr:nvSpPr>
      <xdr:spPr>
        <a:xfrm>
          <a:off x="965200" y="100838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E7130027-59C2-4156-8E54-44470356FC1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C8EFD335-B031-4E3D-8693-7C03BC05230B}"/>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3AC3EC4-A735-4803-97CC-878F2B714236}"/>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CEC3062-41D6-4303-8281-C7660C25ED8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6DBE481-C9C2-4AA0-895C-CE2240F74872}"/>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73025</xdr:rowOff>
    </xdr:from>
    <xdr:to>
      <xdr:col>24</xdr:col>
      <xdr:colOff>114300</xdr:colOff>
      <xdr:row>62</xdr:row>
      <xdr:rowOff>3175</xdr:rowOff>
    </xdr:to>
    <xdr:sp macro="" textlink="">
      <xdr:nvSpPr>
        <xdr:cNvPr id="186" name="楕円 185">
          <a:extLst>
            <a:ext uri="{FF2B5EF4-FFF2-40B4-BE49-F238E27FC236}">
              <a16:creationId xmlns:a16="http://schemas.microsoft.com/office/drawing/2014/main" id="{234954B7-990B-4B06-8F7F-119D39AD8FD1}"/>
            </a:ext>
          </a:extLst>
        </xdr:cNvPr>
        <xdr:cNvSpPr/>
      </xdr:nvSpPr>
      <xdr:spPr>
        <a:xfrm>
          <a:off x="4036060" y="10299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51452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E4A75E5F-C9EA-4221-8095-F9506B1EA82B}"/>
            </a:ext>
          </a:extLst>
        </xdr:cNvPr>
        <xdr:cNvSpPr txBox="1"/>
      </xdr:nvSpPr>
      <xdr:spPr>
        <a:xfrm>
          <a:off x="4124960" y="1027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139700</xdr:rowOff>
    </xdr:from>
    <xdr:to>
      <xdr:col>20</xdr:col>
      <xdr:colOff>38100</xdr:colOff>
      <xdr:row>62</xdr:row>
      <xdr:rowOff>69850</xdr:rowOff>
    </xdr:to>
    <xdr:sp macro="" textlink="">
      <xdr:nvSpPr>
        <xdr:cNvPr id="188" name="楕円 187">
          <a:extLst>
            <a:ext uri="{FF2B5EF4-FFF2-40B4-BE49-F238E27FC236}">
              <a16:creationId xmlns:a16="http://schemas.microsoft.com/office/drawing/2014/main" id="{8AA5F67C-B4A0-4FB1-816C-2484FFA74DAC}"/>
            </a:ext>
          </a:extLst>
        </xdr:cNvPr>
        <xdr:cNvSpPr/>
      </xdr:nvSpPr>
      <xdr:spPr>
        <a:xfrm>
          <a:off x="3312160" y="10365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123825</xdr:rowOff>
    </xdr:from>
    <xdr:to>
      <xdr:col>24</xdr:col>
      <xdr:colOff>63500</xdr:colOff>
      <xdr:row>62</xdr:row>
      <xdr:rowOff>19050</xdr:rowOff>
    </xdr:to>
    <xdr:cxnSp macro="">
      <xdr:nvCxnSpPr>
        <xdr:cNvPr id="189" name="直線コネクタ 188">
          <a:extLst>
            <a:ext uri="{FF2B5EF4-FFF2-40B4-BE49-F238E27FC236}">
              <a16:creationId xmlns:a16="http://schemas.microsoft.com/office/drawing/2014/main" id="{6BB9165F-23B7-48B6-830E-EA3CB2770B80}"/>
            </a:ext>
          </a:extLst>
        </xdr:cNvPr>
        <xdr:cNvCxnSpPr/>
      </xdr:nvCxnSpPr>
      <xdr:spPr>
        <a:xfrm flipV="1">
          <a:off x="3355340" y="10349865"/>
          <a:ext cx="73152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21590</xdr:rowOff>
    </xdr:from>
    <xdr:to>
      <xdr:col>15</xdr:col>
      <xdr:colOff>101600</xdr:colOff>
      <xdr:row>62</xdr:row>
      <xdr:rowOff>123190</xdr:rowOff>
    </xdr:to>
    <xdr:sp macro="" textlink="">
      <xdr:nvSpPr>
        <xdr:cNvPr id="190" name="楕円 189">
          <a:extLst>
            <a:ext uri="{FF2B5EF4-FFF2-40B4-BE49-F238E27FC236}">
              <a16:creationId xmlns:a16="http://schemas.microsoft.com/office/drawing/2014/main" id="{636CCE2D-613A-4112-AAAD-1021E99ED0E8}"/>
            </a:ext>
          </a:extLst>
        </xdr:cNvPr>
        <xdr:cNvSpPr/>
      </xdr:nvSpPr>
      <xdr:spPr>
        <a:xfrm>
          <a:off x="25146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19050</xdr:rowOff>
    </xdr:from>
    <xdr:to>
      <xdr:col>19</xdr:col>
      <xdr:colOff>177800</xdr:colOff>
      <xdr:row>62</xdr:row>
      <xdr:rowOff>72390</xdr:rowOff>
    </xdr:to>
    <xdr:cxnSp macro="">
      <xdr:nvCxnSpPr>
        <xdr:cNvPr id="191" name="直線コネクタ 190">
          <a:extLst>
            <a:ext uri="{FF2B5EF4-FFF2-40B4-BE49-F238E27FC236}">
              <a16:creationId xmlns:a16="http://schemas.microsoft.com/office/drawing/2014/main" id="{29AF2892-C04B-47E9-AB73-0BA9360FBB79}"/>
            </a:ext>
          </a:extLst>
        </xdr:cNvPr>
        <xdr:cNvCxnSpPr/>
      </xdr:nvCxnSpPr>
      <xdr:spPr>
        <a:xfrm flipV="1">
          <a:off x="2565400" y="10412730"/>
          <a:ext cx="78994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84455</xdr:rowOff>
    </xdr:from>
    <xdr:to>
      <xdr:col>10</xdr:col>
      <xdr:colOff>165100</xdr:colOff>
      <xdr:row>63</xdr:row>
      <xdr:rowOff>14605</xdr:rowOff>
    </xdr:to>
    <xdr:sp macro="" textlink="">
      <xdr:nvSpPr>
        <xdr:cNvPr id="192" name="楕円 191">
          <a:extLst>
            <a:ext uri="{FF2B5EF4-FFF2-40B4-BE49-F238E27FC236}">
              <a16:creationId xmlns:a16="http://schemas.microsoft.com/office/drawing/2014/main" id="{C29CDE0E-DF77-4D7B-951D-F3C600D8D860}"/>
            </a:ext>
          </a:extLst>
        </xdr:cNvPr>
        <xdr:cNvSpPr/>
      </xdr:nvSpPr>
      <xdr:spPr>
        <a:xfrm>
          <a:off x="1739900" y="10478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72390</xdr:rowOff>
    </xdr:from>
    <xdr:to>
      <xdr:col>15</xdr:col>
      <xdr:colOff>50800</xdr:colOff>
      <xdr:row>62</xdr:row>
      <xdr:rowOff>135255</xdr:rowOff>
    </xdr:to>
    <xdr:cxnSp macro="">
      <xdr:nvCxnSpPr>
        <xdr:cNvPr id="193" name="直線コネクタ 192">
          <a:extLst>
            <a:ext uri="{FF2B5EF4-FFF2-40B4-BE49-F238E27FC236}">
              <a16:creationId xmlns:a16="http://schemas.microsoft.com/office/drawing/2014/main" id="{6116F185-A881-4FC7-BB06-2E7FB773CEF3}"/>
            </a:ext>
          </a:extLst>
        </xdr:cNvPr>
        <xdr:cNvCxnSpPr/>
      </xdr:nvCxnSpPr>
      <xdr:spPr>
        <a:xfrm flipV="1">
          <a:off x="1790700" y="10466070"/>
          <a:ext cx="7747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82550</xdr:rowOff>
    </xdr:from>
    <xdr:to>
      <xdr:col>6</xdr:col>
      <xdr:colOff>38100</xdr:colOff>
      <xdr:row>63</xdr:row>
      <xdr:rowOff>12700</xdr:rowOff>
    </xdr:to>
    <xdr:sp macro="" textlink="">
      <xdr:nvSpPr>
        <xdr:cNvPr id="194" name="楕円 193">
          <a:extLst>
            <a:ext uri="{FF2B5EF4-FFF2-40B4-BE49-F238E27FC236}">
              <a16:creationId xmlns:a16="http://schemas.microsoft.com/office/drawing/2014/main" id="{7A12EF66-65BF-412F-A77F-9B6C8C4FC906}"/>
            </a:ext>
          </a:extLst>
        </xdr:cNvPr>
        <xdr:cNvSpPr/>
      </xdr:nvSpPr>
      <xdr:spPr>
        <a:xfrm>
          <a:off x="965200" y="10476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133350</xdr:rowOff>
    </xdr:from>
    <xdr:to>
      <xdr:col>10</xdr:col>
      <xdr:colOff>114300</xdr:colOff>
      <xdr:row>62</xdr:row>
      <xdr:rowOff>135255</xdr:rowOff>
    </xdr:to>
    <xdr:cxnSp macro="">
      <xdr:nvCxnSpPr>
        <xdr:cNvPr id="195" name="直線コネクタ 194">
          <a:extLst>
            <a:ext uri="{FF2B5EF4-FFF2-40B4-BE49-F238E27FC236}">
              <a16:creationId xmlns:a16="http://schemas.microsoft.com/office/drawing/2014/main" id="{83297902-2313-4AF8-B4BF-00D4F530C473}"/>
            </a:ext>
          </a:extLst>
        </xdr:cNvPr>
        <xdr:cNvCxnSpPr/>
      </xdr:nvCxnSpPr>
      <xdr:spPr>
        <a:xfrm>
          <a:off x="1008380" y="10527030"/>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17797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AE88F0C7-4BFB-49A4-A329-0A82B096503E}"/>
            </a:ext>
          </a:extLst>
        </xdr:cNvPr>
        <xdr:cNvSpPr txBox="1"/>
      </xdr:nvSpPr>
      <xdr:spPr>
        <a:xfrm>
          <a:off x="317056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6367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93198E9-55FF-4AA8-A2EF-D97887A4EFAE}"/>
            </a:ext>
          </a:extLst>
        </xdr:cNvPr>
        <xdr:cNvSpPr txBox="1"/>
      </xdr:nvSpPr>
      <xdr:spPr>
        <a:xfrm>
          <a:off x="238570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9F3075D7-C85B-42F9-A1E6-3051B4ECEF47}"/>
            </a:ext>
          </a:extLst>
        </xdr:cNvPr>
        <xdr:cNvSpPr txBox="1"/>
      </xdr:nvSpPr>
      <xdr:spPr>
        <a:xfrm>
          <a:off x="161100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925A113A-B1A2-4509-A479-09DB531FB2ED}"/>
            </a:ext>
          </a:extLst>
        </xdr:cNvPr>
        <xdr:cNvSpPr txBox="1"/>
      </xdr:nvSpPr>
      <xdr:spPr>
        <a:xfrm>
          <a:off x="83630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60977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8D560743-155F-4EDF-9843-31C2404DCC48}"/>
            </a:ext>
          </a:extLst>
        </xdr:cNvPr>
        <xdr:cNvSpPr txBox="1"/>
      </xdr:nvSpPr>
      <xdr:spPr>
        <a:xfrm>
          <a:off x="317056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114317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D4A83518-1AB9-4E94-A759-57CE28CCBD0E}"/>
            </a:ext>
          </a:extLst>
        </xdr:cNvPr>
        <xdr:cNvSpPr txBox="1"/>
      </xdr:nvSpPr>
      <xdr:spPr>
        <a:xfrm>
          <a:off x="238570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5732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A46EF231-CDE5-4B62-B01E-96387304DF6D}"/>
            </a:ext>
          </a:extLst>
        </xdr:cNvPr>
        <xdr:cNvSpPr txBox="1"/>
      </xdr:nvSpPr>
      <xdr:spPr>
        <a:xfrm>
          <a:off x="1611004" y="1056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3827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F6DF3D58-2F3C-49CB-AB08-0CE58B8065AF}"/>
            </a:ext>
          </a:extLst>
        </xdr:cNvPr>
        <xdr:cNvSpPr txBox="1"/>
      </xdr:nvSpPr>
      <xdr:spPr>
        <a:xfrm>
          <a:off x="836304"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D7BE6D05-190F-4706-821C-5FDBB7124C28}"/>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39933EEC-4047-4057-89A7-535F44A64B6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2490F82B-F794-4231-99DA-D6B30A6A4D4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F58523C-0A9B-4DCA-BE87-5FC1E98A31C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E16E8A1E-2EAE-4C67-8F68-28E13443094C}"/>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4E212EA7-10C5-47F0-809B-7E56777F4D0C}"/>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77D0AF6F-AD22-4506-8FE2-3928E882BF2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F19BD7EB-1139-48C4-A7B6-1B1E30117A2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5D57ACF9-CE8F-4243-9241-3E0AE990C21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8D9F5E1D-27C6-47B2-B1D4-33E90B7EC4C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B9B1C5F8-3B65-47AC-9CA2-127B69BEF956}"/>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19888FC0-642F-472B-96A1-4D08EA1D59F9}"/>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C13877B1-F73E-4B58-8E5A-8D7DAFDBD6CC}"/>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923A0613-518C-4064-9646-D1F92FB3B1BD}"/>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A372AE4E-3EBB-44CE-8633-73CBAEFB6CB1}"/>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2B8AAB9E-1073-439F-B1D0-07030273241B}"/>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F64EA8BB-6300-4D90-9118-00D328CE1BC7}"/>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DA1D2477-B2C2-4B42-BDCE-A7D4671B5736}"/>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19004035-A86B-4791-BDAD-AB7DCD9D80F5}"/>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3F9AE8A7-745E-4B5D-BDBA-30C55D3B1A05}"/>
            </a:ext>
          </a:extLst>
        </xdr:cNvPr>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C5BF217C-1B39-41E3-8B3E-87D1B3454EB6}"/>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CB607AF5-975F-4927-B514-8CE679A36986}"/>
            </a:ext>
          </a:extLst>
        </xdr:cNvPr>
        <xdr:cNvSpPr txBox="1"/>
      </xdr:nvSpPr>
      <xdr:spPr>
        <a:xfrm>
          <a:off x="5299921" y="91226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6385C055-99C3-424C-965F-6AA8281F2679}"/>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8658B65B-2440-482B-8EB5-58F2A7A652B1}"/>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28FF2B98-7722-4B46-802E-8D4061B4A7A2}"/>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71F54213-9A63-4E55-8918-C8EB0BEE3B1A}"/>
            </a:ext>
          </a:extLst>
        </xdr:cNvPr>
        <xdr:cNvCxnSpPr/>
      </xdr:nvCxnSpPr>
      <xdr:spPr>
        <a:xfrm flipV="1">
          <a:off x="9219565" y="9412963"/>
          <a:ext cx="0" cy="1435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6305904E-A8E2-4755-B456-990B71665AC0}"/>
            </a:ext>
          </a:extLst>
        </xdr:cNvPr>
        <xdr:cNvSpPr txBox="1"/>
      </xdr:nvSpPr>
      <xdr:spPr>
        <a:xfrm>
          <a:off x="9258300" y="1085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9CD776C6-56FB-4776-A2C4-932EC30A7AD3}"/>
            </a:ext>
          </a:extLst>
        </xdr:cNvPr>
        <xdr:cNvCxnSpPr/>
      </xdr:nvCxnSpPr>
      <xdr:spPr>
        <a:xfrm>
          <a:off x="9154160" y="10848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52DDCDFB-81E2-4C0C-AE66-9AD91C6422FB}"/>
            </a:ext>
          </a:extLst>
        </xdr:cNvPr>
        <xdr:cNvSpPr txBox="1"/>
      </xdr:nvSpPr>
      <xdr:spPr>
        <a:xfrm>
          <a:off x="9258300" y="919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72E57515-33D1-4F97-9A32-D3262C4DE8C8}"/>
            </a:ext>
          </a:extLst>
        </xdr:cNvPr>
        <xdr:cNvCxnSpPr/>
      </xdr:nvCxnSpPr>
      <xdr:spPr>
        <a:xfrm>
          <a:off x="9154160" y="9412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1B319759-A81D-4DB6-9F25-F7562AB3B533}"/>
            </a:ext>
          </a:extLst>
        </xdr:cNvPr>
        <xdr:cNvSpPr txBox="1"/>
      </xdr:nvSpPr>
      <xdr:spPr>
        <a:xfrm>
          <a:off x="9258300" y="10346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5D3F1926-97D2-4746-90F7-9F70E88016E1}"/>
            </a:ext>
          </a:extLst>
        </xdr:cNvPr>
        <xdr:cNvSpPr/>
      </xdr:nvSpPr>
      <xdr:spPr>
        <a:xfrm>
          <a:off x="9192260" y="10490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E04C45DB-2570-4737-A6B4-2949EF74EF63}"/>
            </a:ext>
          </a:extLst>
        </xdr:cNvPr>
        <xdr:cNvSpPr/>
      </xdr:nvSpPr>
      <xdr:spPr>
        <a:xfrm>
          <a:off x="8445500" y="105004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91C88E33-F48E-45C2-BFC7-FE785D5C9EFC}"/>
            </a:ext>
          </a:extLst>
        </xdr:cNvPr>
        <xdr:cNvSpPr/>
      </xdr:nvSpPr>
      <xdr:spPr>
        <a:xfrm>
          <a:off x="7670800" y="10504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F6AA23F2-FFB3-4B24-9E77-BA8452707C31}"/>
            </a:ext>
          </a:extLst>
        </xdr:cNvPr>
        <xdr:cNvSpPr/>
      </xdr:nvSpPr>
      <xdr:spPr>
        <a:xfrm>
          <a:off x="6873240" y="10504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578B914A-BBDE-4881-A6F8-F6FEFADB41AE}"/>
            </a:ext>
          </a:extLst>
        </xdr:cNvPr>
        <xdr:cNvSpPr/>
      </xdr:nvSpPr>
      <xdr:spPr>
        <a:xfrm>
          <a:off x="6098540" y="105217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DBE6212-38C9-42C1-9519-13EC8D8369D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954C295-3D36-4F11-9C88-003EC09E1D3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737BD54-1925-4EC8-868C-F1D600CFCCEC}"/>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F8C7C72-C605-41DD-BF7D-CB5CE941539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0F9B5A1-9BA2-4DE4-9A5D-35FFF0732527}"/>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84691</xdr:rowOff>
    </xdr:from>
    <xdr:to>
      <xdr:col>55</xdr:col>
      <xdr:colOff>50800</xdr:colOff>
      <xdr:row>64</xdr:row>
      <xdr:rowOff>14841</xdr:rowOff>
    </xdr:to>
    <xdr:sp macro="" textlink="">
      <xdr:nvSpPr>
        <xdr:cNvPr id="245" name="楕円 244">
          <a:extLst>
            <a:ext uri="{FF2B5EF4-FFF2-40B4-BE49-F238E27FC236}">
              <a16:creationId xmlns:a16="http://schemas.microsoft.com/office/drawing/2014/main" id="{4AC65754-8034-40F8-8D3A-ACE1DF9690B3}"/>
            </a:ext>
          </a:extLst>
        </xdr:cNvPr>
        <xdr:cNvSpPr/>
      </xdr:nvSpPr>
      <xdr:spPr>
        <a:xfrm>
          <a:off x="9192260" y="106460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63118</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B914989A-3DAB-4BBE-9D27-2A43988217E7}"/>
            </a:ext>
          </a:extLst>
        </xdr:cNvPr>
        <xdr:cNvSpPr txBox="1"/>
      </xdr:nvSpPr>
      <xdr:spPr>
        <a:xfrm>
          <a:off x="9258300" y="1062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93714</xdr:rowOff>
    </xdr:from>
    <xdr:to>
      <xdr:col>50</xdr:col>
      <xdr:colOff>165100</xdr:colOff>
      <xdr:row>64</xdr:row>
      <xdr:rowOff>23864</xdr:rowOff>
    </xdr:to>
    <xdr:sp macro="" textlink="">
      <xdr:nvSpPr>
        <xdr:cNvPr id="247" name="楕円 246">
          <a:extLst>
            <a:ext uri="{FF2B5EF4-FFF2-40B4-BE49-F238E27FC236}">
              <a16:creationId xmlns:a16="http://schemas.microsoft.com/office/drawing/2014/main" id="{D7D01849-B414-4EF1-9D9C-6E108132D4D4}"/>
            </a:ext>
          </a:extLst>
        </xdr:cNvPr>
        <xdr:cNvSpPr/>
      </xdr:nvSpPr>
      <xdr:spPr>
        <a:xfrm>
          <a:off x="8445500" y="106550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135491</xdr:rowOff>
    </xdr:from>
    <xdr:to>
      <xdr:col>55</xdr:col>
      <xdr:colOff>0</xdr:colOff>
      <xdr:row>63</xdr:row>
      <xdr:rowOff>144514</xdr:rowOff>
    </xdr:to>
    <xdr:cxnSp macro="">
      <xdr:nvCxnSpPr>
        <xdr:cNvPr id="248" name="直線コネクタ 247">
          <a:extLst>
            <a:ext uri="{FF2B5EF4-FFF2-40B4-BE49-F238E27FC236}">
              <a16:creationId xmlns:a16="http://schemas.microsoft.com/office/drawing/2014/main" id="{E868B76D-3FD3-48E7-ADF4-7E15FC5160B5}"/>
            </a:ext>
          </a:extLst>
        </xdr:cNvPr>
        <xdr:cNvCxnSpPr/>
      </xdr:nvCxnSpPr>
      <xdr:spPr>
        <a:xfrm flipV="1">
          <a:off x="8496300" y="10696811"/>
          <a:ext cx="723900" cy="9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100994</xdr:rowOff>
    </xdr:from>
    <xdr:to>
      <xdr:col>46</xdr:col>
      <xdr:colOff>38100</xdr:colOff>
      <xdr:row>64</xdr:row>
      <xdr:rowOff>31144</xdr:rowOff>
    </xdr:to>
    <xdr:sp macro="" textlink="">
      <xdr:nvSpPr>
        <xdr:cNvPr id="249" name="楕円 248">
          <a:extLst>
            <a:ext uri="{FF2B5EF4-FFF2-40B4-BE49-F238E27FC236}">
              <a16:creationId xmlns:a16="http://schemas.microsoft.com/office/drawing/2014/main" id="{AF6F84DC-0A8B-492D-A134-82BA1F45B274}"/>
            </a:ext>
          </a:extLst>
        </xdr:cNvPr>
        <xdr:cNvSpPr/>
      </xdr:nvSpPr>
      <xdr:spPr>
        <a:xfrm>
          <a:off x="7670800" y="106623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144514</xdr:rowOff>
    </xdr:from>
    <xdr:to>
      <xdr:col>50</xdr:col>
      <xdr:colOff>114300</xdr:colOff>
      <xdr:row>63</xdr:row>
      <xdr:rowOff>151794</xdr:rowOff>
    </xdr:to>
    <xdr:cxnSp macro="">
      <xdr:nvCxnSpPr>
        <xdr:cNvPr id="250" name="直線コネクタ 249">
          <a:extLst>
            <a:ext uri="{FF2B5EF4-FFF2-40B4-BE49-F238E27FC236}">
              <a16:creationId xmlns:a16="http://schemas.microsoft.com/office/drawing/2014/main" id="{48862E89-5E2E-49B8-9389-0B85D13FA122}"/>
            </a:ext>
          </a:extLst>
        </xdr:cNvPr>
        <xdr:cNvCxnSpPr/>
      </xdr:nvCxnSpPr>
      <xdr:spPr>
        <a:xfrm flipV="1">
          <a:off x="7713980" y="10705834"/>
          <a:ext cx="782320" cy="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108456</xdr:rowOff>
    </xdr:from>
    <xdr:to>
      <xdr:col>41</xdr:col>
      <xdr:colOff>101600</xdr:colOff>
      <xdr:row>64</xdr:row>
      <xdr:rowOff>38606</xdr:rowOff>
    </xdr:to>
    <xdr:sp macro="" textlink="">
      <xdr:nvSpPr>
        <xdr:cNvPr id="251" name="楕円 250">
          <a:extLst>
            <a:ext uri="{FF2B5EF4-FFF2-40B4-BE49-F238E27FC236}">
              <a16:creationId xmlns:a16="http://schemas.microsoft.com/office/drawing/2014/main" id="{91AABAA1-0709-4846-8A4C-228D9310E2F0}"/>
            </a:ext>
          </a:extLst>
        </xdr:cNvPr>
        <xdr:cNvSpPr/>
      </xdr:nvSpPr>
      <xdr:spPr>
        <a:xfrm>
          <a:off x="6873240" y="106697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151794</xdr:rowOff>
    </xdr:from>
    <xdr:to>
      <xdr:col>45</xdr:col>
      <xdr:colOff>177800</xdr:colOff>
      <xdr:row>63</xdr:row>
      <xdr:rowOff>159256</xdr:rowOff>
    </xdr:to>
    <xdr:cxnSp macro="">
      <xdr:nvCxnSpPr>
        <xdr:cNvPr id="252" name="直線コネクタ 251">
          <a:extLst>
            <a:ext uri="{FF2B5EF4-FFF2-40B4-BE49-F238E27FC236}">
              <a16:creationId xmlns:a16="http://schemas.microsoft.com/office/drawing/2014/main" id="{DFA2F0E0-B065-40ED-B4C5-542C7C6C10DF}"/>
            </a:ext>
          </a:extLst>
        </xdr:cNvPr>
        <xdr:cNvCxnSpPr/>
      </xdr:nvCxnSpPr>
      <xdr:spPr>
        <a:xfrm flipV="1">
          <a:off x="6924040" y="10713114"/>
          <a:ext cx="789940" cy="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109534</xdr:rowOff>
    </xdr:from>
    <xdr:to>
      <xdr:col>36</xdr:col>
      <xdr:colOff>165100</xdr:colOff>
      <xdr:row>64</xdr:row>
      <xdr:rowOff>39684</xdr:rowOff>
    </xdr:to>
    <xdr:sp macro="" textlink="">
      <xdr:nvSpPr>
        <xdr:cNvPr id="253" name="楕円 252">
          <a:extLst>
            <a:ext uri="{FF2B5EF4-FFF2-40B4-BE49-F238E27FC236}">
              <a16:creationId xmlns:a16="http://schemas.microsoft.com/office/drawing/2014/main" id="{F9AB2131-B3BA-46B7-AE92-FC7A79299BFE}"/>
            </a:ext>
          </a:extLst>
        </xdr:cNvPr>
        <xdr:cNvSpPr/>
      </xdr:nvSpPr>
      <xdr:spPr>
        <a:xfrm>
          <a:off x="6098540" y="106708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159256</xdr:rowOff>
    </xdr:from>
    <xdr:to>
      <xdr:col>41</xdr:col>
      <xdr:colOff>50800</xdr:colOff>
      <xdr:row>63</xdr:row>
      <xdr:rowOff>160334</xdr:rowOff>
    </xdr:to>
    <xdr:cxnSp macro="">
      <xdr:nvCxnSpPr>
        <xdr:cNvPr id="254" name="直線コネクタ 253">
          <a:extLst>
            <a:ext uri="{FF2B5EF4-FFF2-40B4-BE49-F238E27FC236}">
              <a16:creationId xmlns:a16="http://schemas.microsoft.com/office/drawing/2014/main" id="{6B755DC2-87DE-474D-AC72-3AAFF36AE59E}"/>
            </a:ext>
          </a:extLst>
        </xdr:cNvPr>
        <xdr:cNvCxnSpPr/>
      </xdr:nvCxnSpPr>
      <xdr:spPr>
        <a:xfrm flipV="1">
          <a:off x="6149340" y="10720576"/>
          <a:ext cx="774700" cy="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D513880D-6082-46BD-9F6C-459286753F3A}"/>
            </a:ext>
          </a:extLst>
        </xdr:cNvPr>
        <xdr:cNvSpPr txBox="1"/>
      </xdr:nvSpPr>
      <xdr:spPr>
        <a:xfrm>
          <a:off x="8239271" y="1027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C9C732D5-2545-4216-9467-6E1BAFFF9F5F}"/>
            </a:ext>
          </a:extLst>
        </xdr:cNvPr>
        <xdr:cNvSpPr txBox="1"/>
      </xdr:nvSpPr>
      <xdr:spPr>
        <a:xfrm>
          <a:off x="7477271" y="1028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C8353EFB-F90D-4EC3-8DC5-EA1F026DD3C3}"/>
            </a:ext>
          </a:extLst>
        </xdr:cNvPr>
        <xdr:cNvSpPr txBox="1"/>
      </xdr:nvSpPr>
      <xdr:spPr>
        <a:xfrm>
          <a:off x="6702571" y="1028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932B58AE-1614-4202-AB15-8D721BEF4525}"/>
            </a:ext>
          </a:extLst>
        </xdr:cNvPr>
        <xdr:cNvSpPr txBox="1"/>
      </xdr:nvSpPr>
      <xdr:spPr>
        <a:xfrm>
          <a:off x="5905011" y="1030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14991</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DF8CC9FB-35B1-47FC-916F-2FEA69AF94F2}"/>
            </a:ext>
          </a:extLst>
        </xdr:cNvPr>
        <xdr:cNvSpPr txBox="1"/>
      </xdr:nvSpPr>
      <xdr:spPr>
        <a:xfrm>
          <a:off x="8239271" y="1074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22271</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CBC31375-F550-4EF5-A5B0-AD037D1B1C29}"/>
            </a:ext>
          </a:extLst>
        </xdr:cNvPr>
        <xdr:cNvSpPr txBox="1"/>
      </xdr:nvSpPr>
      <xdr:spPr>
        <a:xfrm>
          <a:off x="7477271" y="1075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29733</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FC082556-B94C-4B4E-95EF-723BE8A010E9}"/>
            </a:ext>
          </a:extLst>
        </xdr:cNvPr>
        <xdr:cNvSpPr txBox="1"/>
      </xdr:nvSpPr>
      <xdr:spPr>
        <a:xfrm>
          <a:off x="6702571" y="1075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30811</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A67C9FDE-7CC5-4FD7-A85F-E03A02011D85}"/>
            </a:ext>
          </a:extLst>
        </xdr:cNvPr>
        <xdr:cNvSpPr txBox="1"/>
      </xdr:nvSpPr>
      <xdr:spPr>
        <a:xfrm>
          <a:off x="5905011" y="1075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E54C6500-F569-4212-A1EE-C1ECC4EF9B0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CAD5654F-E2AF-4551-8579-E264D9076C9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6A607B75-2881-4E2C-98A9-2BEE48189E9A}"/>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755570E4-A5A6-4A89-8367-11FC326B72C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9AFE659C-97CC-41CA-BB39-D96BC8B5291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E3C8D8D8-566D-4613-B7AA-DFF82DB1628A}"/>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DDDFDE8D-0528-47E7-9A9D-42993190745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2FA9C8FB-7B37-4431-99EC-7DD78949E59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4D03E261-A4A4-47DD-9FC8-F00A32E1D76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CA1035EF-1BFA-4EA9-B557-FFE81D88482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BB80F73-3B73-4D73-8B0A-119EF2274E97}"/>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5B7D622-2CB9-41B3-9D68-817E05A028CB}"/>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231A61E1-4400-4B39-B16B-9552F3685698}"/>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C7A571DF-FDCC-4034-965B-BBA86B3B97A1}"/>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7BEFF148-2DDD-49E2-8E74-9D9C70D1DC67}"/>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C4D9C7BA-676E-401E-B291-309A459A28AF}"/>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820AC09E-B398-46E5-9C56-BE9C44E899C1}"/>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47446343-31D6-4AFF-BE03-1AF73357FC69}"/>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324A47CD-7443-4E30-B96C-68A36D60D378}"/>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7016954A-4709-4BE4-8E56-0D70B548689B}"/>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E53F367D-6751-43EB-ABFD-CC6A59DB81ED}"/>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CC393A15-2E3F-44B1-8F0D-6541F1209AEB}"/>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4874DB7C-E7EC-4848-9D64-DC1AD67FC7FC}"/>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17A9231C-872E-4D1A-9A46-766CDF99450E}"/>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B4092D61-DA2C-4413-A43A-8333BC041232}"/>
            </a:ext>
          </a:extLst>
        </xdr:cNvPr>
        <xdr:cNvCxnSpPr/>
      </xdr:nvCxnSpPr>
      <xdr:spPr>
        <a:xfrm flipV="1">
          <a:off x="4086225" y="13053060"/>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DFABB27A-F91D-4E25-B33B-382C64782B5F}"/>
            </a:ext>
          </a:extLst>
        </xdr:cNvPr>
        <xdr:cNvSpPr txBox="1"/>
      </xdr:nvSpPr>
      <xdr:spPr>
        <a:xfrm>
          <a:off x="4124960" y="1444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DDF3FE9F-5AAE-4B9A-9378-0AA7D0797BF9}"/>
            </a:ext>
          </a:extLst>
        </xdr:cNvPr>
        <xdr:cNvCxnSpPr/>
      </xdr:nvCxnSpPr>
      <xdr:spPr>
        <a:xfrm>
          <a:off x="4020820" y="14445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B5632FEE-F929-45B9-A6DE-91DDCE5C0807}"/>
            </a:ext>
          </a:extLst>
        </xdr:cNvPr>
        <xdr:cNvSpPr txBox="1"/>
      </xdr:nvSpPr>
      <xdr:spPr>
        <a:xfrm>
          <a:off x="4124960" y="1283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8BDD51C9-F8F9-4E64-BBAB-A0FF1BDCBEE3}"/>
            </a:ext>
          </a:extLst>
        </xdr:cNvPr>
        <xdr:cNvCxnSpPr/>
      </xdr:nvCxnSpPr>
      <xdr:spPr>
        <a:xfrm>
          <a:off x="4020820" y="1305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95902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4448DF54-1639-4123-8547-E1D494CAD51B}"/>
            </a:ext>
          </a:extLst>
        </xdr:cNvPr>
        <xdr:cNvSpPr txBox="1"/>
      </xdr:nvSpPr>
      <xdr:spPr>
        <a:xfrm>
          <a:off x="4124960" y="13674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C69E4036-FF77-4CF7-B3EF-284A6D4DED9F}"/>
            </a:ext>
          </a:extLst>
        </xdr:cNvPr>
        <xdr:cNvSpPr/>
      </xdr:nvSpPr>
      <xdr:spPr>
        <a:xfrm>
          <a:off x="4036060" y="1381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FFC1CD28-04D8-4DD4-9F58-31B30B7CFE35}"/>
            </a:ext>
          </a:extLst>
        </xdr:cNvPr>
        <xdr:cNvSpPr/>
      </xdr:nvSpPr>
      <xdr:spPr>
        <a:xfrm>
          <a:off x="3312160" y="1380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8F2CC0A8-FEAE-4221-A472-EF4021736752}"/>
            </a:ext>
          </a:extLst>
        </xdr:cNvPr>
        <xdr:cNvSpPr/>
      </xdr:nvSpPr>
      <xdr:spPr>
        <a:xfrm>
          <a:off x="2514600" y="1380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E19C1772-CD0C-40E5-B781-31528A274C59}"/>
            </a:ext>
          </a:extLst>
        </xdr:cNvPr>
        <xdr:cNvSpPr/>
      </xdr:nvSpPr>
      <xdr:spPr>
        <a:xfrm>
          <a:off x="1739900" y="1386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FE34F9D0-963D-4E81-B2EE-16052B7B467D}"/>
            </a:ext>
          </a:extLst>
        </xdr:cNvPr>
        <xdr:cNvSpPr/>
      </xdr:nvSpPr>
      <xdr:spPr>
        <a:xfrm>
          <a:off x="965200" y="1386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40E3EA47-0109-410A-BD2D-F5115C855652}"/>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61DAA54-3CE2-4F8C-BAF6-8AA37F51F40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B2FF9F2-708A-43EB-8AA9-C9A2FFB088CF}"/>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B162F3A-AD04-418D-8422-56E1FB1775DB}"/>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83C72FB-9D8F-423C-B4E9-01C17C3AE54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99695</xdr:rowOff>
    </xdr:from>
    <xdr:to>
      <xdr:col>24</xdr:col>
      <xdr:colOff>114300</xdr:colOff>
      <xdr:row>83</xdr:row>
      <xdr:rowOff>29845</xdr:rowOff>
    </xdr:to>
    <xdr:sp macro="" textlink="">
      <xdr:nvSpPr>
        <xdr:cNvPr id="303" name="楕円 302">
          <a:extLst>
            <a:ext uri="{FF2B5EF4-FFF2-40B4-BE49-F238E27FC236}">
              <a16:creationId xmlns:a16="http://schemas.microsoft.com/office/drawing/2014/main" id="{978FDBB0-224B-4A3D-8FFF-3125BEC4A766}"/>
            </a:ext>
          </a:extLst>
        </xdr:cNvPr>
        <xdr:cNvSpPr/>
      </xdr:nvSpPr>
      <xdr:spPr>
        <a:xfrm>
          <a:off x="4036060" y="138461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78122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B1A061C6-7F06-4FE7-AF00-9199C8FAED22}"/>
            </a:ext>
          </a:extLst>
        </xdr:cNvPr>
        <xdr:cNvSpPr txBox="1"/>
      </xdr:nvSpPr>
      <xdr:spPr>
        <a:xfrm>
          <a:off x="4124960" y="1382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69214</xdr:rowOff>
    </xdr:from>
    <xdr:to>
      <xdr:col>20</xdr:col>
      <xdr:colOff>38100</xdr:colOff>
      <xdr:row>82</xdr:row>
      <xdr:rowOff>170814</xdr:rowOff>
    </xdr:to>
    <xdr:sp macro="" textlink="">
      <xdr:nvSpPr>
        <xdr:cNvPr id="305" name="楕円 304">
          <a:extLst>
            <a:ext uri="{FF2B5EF4-FFF2-40B4-BE49-F238E27FC236}">
              <a16:creationId xmlns:a16="http://schemas.microsoft.com/office/drawing/2014/main" id="{32E61F01-B9DD-47CA-9F1C-32CF7FF6D1F8}"/>
            </a:ext>
          </a:extLst>
        </xdr:cNvPr>
        <xdr:cNvSpPr/>
      </xdr:nvSpPr>
      <xdr:spPr>
        <a:xfrm>
          <a:off x="3312160" y="138156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120014</xdr:rowOff>
    </xdr:from>
    <xdr:to>
      <xdr:col>24</xdr:col>
      <xdr:colOff>63500</xdr:colOff>
      <xdr:row>82</xdr:row>
      <xdr:rowOff>150495</xdr:rowOff>
    </xdr:to>
    <xdr:cxnSp macro="">
      <xdr:nvCxnSpPr>
        <xdr:cNvPr id="306" name="直線コネクタ 305">
          <a:extLst>
            <a:ext uri="{FF2B5EF4-FFF2-40B4-BE49-F238E27FC236}">
              <a16:creationId xmlns:a16="http://schemas.microsoft.com/office/drawing/2014/main" id="{EA8BCA9A-9CDA-49CF-BD0B-4BAF5431590E}"/>
            </a:ext>
          </a:extLst>
        </xdr:cNvPr>
        <xdr:cNvCxnSpPr/>
      </xdr:nvCxnSpPr>
      <xdr:spPr>
        <a:xfrm>
          <a:off x="3355340" y="13866494"/>
          <a:ext cx="73152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38736</xdr:rowOff>
    </xdr:from>
    <xdr:to>
      <xdr:col>15</xdr:col>
      <xdr:colOff>101600</xdr:colOff>
      <xdr:row>82</xdr:row>
      <xdr:rowOff>140336</xdr:rowOff>
    </xdr:to>
    <xdr:sp macro="" textlink="">
      <xdr:nvSpPr>
        <xdr:cNvPr id="307" name="楕円 306">
          <a:extLst>
            <a:ext uri="{FF2B5EF4-FFF2-40B4-BE49-F238E27FC236}">
              <a16:creationId xmlns:a16="http://schemas.microsoft.com/office/drawing/2014/main" id="{C6A9E944-219B-4F31-A503-82A345CBE135}"/>
            </a:ext>
          </a:extLst>
        </xdr:cNvPr>
        <xdr:cNvSpPr/>
      </xdr:nvSpPr>
      <xdr:spPr>
        <a:xfrm>
          <a:off x="2514600" y="1378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89536</xdr:rowOff>
    </xdr:from>
    <xdr:to>
      <xdr:col>19</xdr:col>
      <xdr:colOff>177800</xdr:colOff>
      <xdr:row>82</xdr:row>
      <xdr:rowOff>120014</xdr:rowOff>
    </xdr:to>
    <xdr:cxnSp macro="">
      <xdr:nvCxnSpPr>
        <xdr:cNvPr id="308" name="直線コネクタ 307">
          <a:extLst>
            <a:ext uri="{FF2B5EF4-FFF2-40B4-BE49-F238E27FC236}">
              <a16:creationId xmlns:a16="http://schemas.microsoft.com/office/drawing/2014/main" id="{8695A548-9F8C-416B-A8A2-8FDDD127BB24}"/>
            </a:ext>
          </a:extLst>
        </xdr:cNvPr>
        <xdr:cNvCxnSpPr/>
      </xdr:nvCxnSpPr>
      <xdr:spPr>
        <a:xfrm>
          <a:off x="2565400" y="13836016"/>
          <a:ext cx="78994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38736</xdr:rowOff>
    </xdr:from>
    <xdr:to>
      <xdr:col>10</xdr:col>
      <xdr:colOff>165100</xdr:colOff>
      <xdr:row>82</xdr:row>
      <xdr:rowOff>140336</xdr:rowOff>
    </xdr:to>
    <xdr:sp macro="" textlink="">
      <xdr:nvSpPr>
        <xdr:cNvPr id="309" name="楕円 308">
          <a:extLst>
            <a:ext uri="{FF2B5EF4-FFF2-40B4-BE49-F238E27FC236}">
              <a16:creationId xmlns:a16="http://schemas.microsoft.com/office/drawing/2014/main" id="{C0A8B3E1-B38C-4FE2-B69C-40399C20A6E9}"/>
            </a:ext>
          </a:extLst>
        </xdr:cNvPr>
        <xdr:cNvSpPr/>
      </xdr:nvSpPr>
      <xdr:spPr>
        <a:xfrm>
          <a:off x="1739900" y="1378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89536</xdr:rowOff>
    </xdr:from>
    <xdr:to>
      <xdr:col>15</xdr:col>
      <xdr:colOff>50800</xdr:colOff>
      <xdr:row>82</xdr:row>
      <xdr:rowOff>89536</xdr:rowOff>
    </xdr:to>
    <xdr:cxnSp macro="">
      <xdr:nvCxnSpPr>
        <xdr:cNvPr id="310" name="直線コネクタ 309">
          <a:extLst>
            <a:ext uri="{FF2B5EF4-FFF2-40B4-BE49-F238E27FC236}">
              <a16:creationId xmlns:a16="http://schemas.microsoft.com/office/drawing/2014/main" id="{BB756CC4-4668-4744-800D-40CF66EF0682}"/>
            </a:ext>
          </a:extLst>
        </xdr:cNvPr>
        <xdr:cNvCxnSpPr/>
      </xdr:nvCxnSpPr>
      <xdr:spPr>
        <a:xfrm>
          <a:off x="1790700" y="1383601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71120</xdr:rowOff>
    </xdr:from>
    <xdr:to>
      <xdr:col>6</xdr:col>
      <xdr:colOff>38100</xdr:colOff>
      <xdr:row>83</xdr:row>
      <xdr:rowOff>1270</xdr:rowOff>
    </xdr:to>
    <xdr:sp macro="" textlink="">
      <xdr:nvSpPr>
        <xdr:cNvPr id="311" name="楕円 310">
          <a:extLst>
            <a:ext uri="{FF2B5EF4-FFF2-40B4-BE49-F238E27FC236}">
              <a16:creationId xmlns:a16="http://schemas.microsoft.com/office/drawing/2014/main" id="{D5535A99-A128-4A15-938B-2230FAF3BB7E}"/>
            </a:ext>
          </a:extLst>
        </xdr:cNvPr>
        <xdr:cNvSpPr/>
      </xdr:nvSpPr>
      <xdr:spPr>
        <a:xfrm>
          <a:off x="965200" y="13817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89536</xdr:rowOff>
    </xdr:from>
    <xdr:to>
      <xdr:col>10</xdr:col>
      <xdr:colOff>114300</xdr:colOff>
      <xdr:row>82</xdr:row>
      <xdr:rowOff>121920</xdr:rowOff>
    </xdr:to>
    <xdr:cxnSp macro="">
      <xdr:nvCxnSpPr>
        <xdr:cNvPr id="312" name="直線コネクタ 311">
          <a:extLst>
            <a:ext uri="{FF2B5EF4-FFF2-40B4-BE49-F238E27FC236}">
              <a16:creationId xmlns:a16="http://schemas.microsoft.com/office/drawing/2014/main" id="{6CA85187-67A4-4257-A687-AC90148298C2}"/>
            </a:ext>
          </a:extLst>
        </xdr:cNvPr>
        <xdr:cNvCxnSpPr/>
      </xdr:nvCxnSpPr>
      <xdr:spPr>
        <a:xfrm flipV="1">
          <a:off x="1008380" y="13836016"/>
          <a:ext cx="78232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6366</xdr:rowOff>
    </xdr:from>
    <xdr:ext cx="405111" cy="259045"/>
    <xdr:sp macro="" textlink="">
      <xdr:nvSpPr>
        <xdr:cNvPr id="313" name="n_1aveValue【公営住宅】&#10;有形固定資産減価償却率">
          <a:extLst>
            <a:ext uri="{FF2B5EF4-FFF2-40B4-BE49-F238E27FC236}">
              <a16:creationId xmlns:a16="http://schemas.microsoft.com/office/drawing/2014/main" id="{CA71F40B-7E44-4F8B-8FE1-D1531ADFD4D0}"/>
            </a:ext>
          </a:extLst>
        </xdr:cNvPr>
        <xdr:cNvSpPr txBox="1"/>
      </xdr:nvSpPr>
      <xdr:spPr>
        <a:xfrm>
          <a:off x="3170564" y="13585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4" name="n_2aveValue【公営住宅】&#10;有形固定資産減価償却率">
          <a:extLst>
            <a:ext uri="{FF2B5EF4-FFF2-40B4-BE49-F238E27FC236}">
              <a16:creationId xmlns:a16="http://schemas.microsoft.com/office/drawing/2014/main" id="{F1AA65C6-CEA2-4867-A18F-782CBA27BDF5}"/>
            </a:ext>
          </a:extLst>
        </xdr:cNvPr>
        <xdr:cNvSpPr txBox="1"/>
      </xdr:nvSpPr>
      <xdr:spPr>
        <a:xfrm>
          <a:off x="2385704" y="1389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43832</xdr:rowOff>
    </xdr:from>
    <xdr:ext cx="405111" cy="259045"/>
    <xdr:sp macro="" textlink="">
      <xdr:nvSpPr>
        <xdr:cNvPr id="315" name="n_3aveValue【公営住宅】&#10;有形固定資産減価償却率">
          <a:extLst>
            <a:ext uri="{FF2B5EF4-FFF2-40B4-BE49-F238E27FC236}">
              <a16:creationId xmlns:a16="http://schemas.microsoft.com/office/drawing/2014/main" id="{148AE733-6A2E-4950-BEE2-DD178602D3D9}"/>
            </a:ext>
          </a:extLst>
        </xdr:cNvPr>
        <xdr:cNvSpPr txBox="1"/>
      </xdr:nvSpPr>
      <xdr:spPr>
        <a:xfrm>
          <a:off x="161100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40022</xdr:rowOff>
    </xdr:from>
    <xdr:ext cx="405111" cy="259045"/>
    <xdr:sp macro="" textlink="">
      <xdr:nvSpPr>
        <xdr:cNvPr id="316" name="n_4aveValue【公営住宅】&#10;有形固定資産減価償却率">
          <a:extLst>
            <a:ext uri="{FF2B5EF4-FFF2-40B4-BE49-F238E27FC236}">
              <a16:creationId xmlns:a16="http://schemas.microsoft.com/office/drawing/2014/main" id="{EB9C4B1F-5730-4C8E-BC68-1CEFCF674F64}"/>
            </a:ext>
          </a:extLst>
        </xdr:cNvPr>
        <xdr:cNvSpPr txBox="1"/>
      </xdr:nvSpPr>
      <xdr:spPr>
        <a:xfrm>
          <a:off x="836304" y="1395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161941</xdr:rowOff>
    </xdr:from>
    <xdr:ext cx="405111" cy="259045"/>
    <xdr:sp macro="" textlink="">
      <xdr:nvSpPr>
        <xdr:cNvPr id="317" name="n_1mainValue【公営住宅】&#10;有形固定資産減価償却率">
          <a:extLst>
            <a:ext uri="{FF2B5EF4-FFF2-40B4-BE49-F238E27FC236}">
              <a16:creationId xmlns:a16="http://schemas.microsoft.com/office/drawing/2014/main" id="{26B9692C-56C5-4E48-92B3-CAC71CB86420}"/>
            </a:ext>
          </a:extLst>
        </xdr:cNvPr>
        <xdr:cNvSpPr txBox="1"/>
      </xdr:nvSpPr>
      <xdr:spPr>
        <a:xfrm>
          <a:off x="3170564" y="1390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156863</xdr:rowOff>
    </xdr:from>
    <xdr:ext cx="405111" cy="259045"/>
    <xdr:sp macro="" textlink="">
      <xdr:nvSpPr>
        <xdr:cNvPr id="318" name="n_2mainValue【公営住宅】&#10;有形固定資産減価償却率">
          <a:extLst>
            <a:ext uri="{FF2B5EF4-FFF2-40B4-BE49-F238E27FC236}">
              <a16:creationId xmlns:a16="http://schemas.microsoft.com/office/drawing/2014/main" id="{B5370A45-FE51-411F-BB05-74DB16CA5DA1}"/>
            </a:ext>
          </a:extLst>
        </xdr:cNvPr>
        <xdr:cNvSpPr txBox="1"/>
      </xdr:nvSpPr>
      <xdr:spPr>
        <a:xfrm>
          <a:off x="2385704" y="1356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156863</xdr:rowOff>
    </xdr:from>
    <xdr:ext cx="405111" cy="259045"/>
    <xdr:sp macro="" textlink="">
      <xdr:nvSpPr>
        <xdr:cNvPr id="319" name="n_3mainValue【公営住宅】&#10;有形固定資産減価償却率">
          <a:extLst>
            <a:ext uri="{FF2B5EF4-FFF2-40B4-BE49-F238E27FC236}">
              <a16:creationId xmlns:a16="http://schemas.microsoft.com/office/drawing/2014/main" id="{93482464-91BC-424A-9254-8FC8D74294A1}"/>
            </a:ext>
          </a:extLst>
        </xdr:cNvPr>
        <xdr:cNvSpPr txBox="1"/>
      </xdr:nvSpPr>
      <xdr:spPr>
        <a:xfrm>
          <a:off x="1611004" y="1356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17797</xdr:rowOff>
    </xdr:from>
    <xdr:ext cx="405111" cy="259045"/>
    <xdr:sp macro="" textlink="">
      <xdr:nvSpPr>
        <xdr:cNvPr id="320" name="n_4mainValue【公営住宅】&#10;有形固定資産減価償却率">
          <a:extLst>
            <a:ext uri="{FF2B5EF4-FFF2-40B4-BE49-F238E27FC236}">
              <a16:creationId xmlns:a16="http://schemas.microsoft.com/office/drawing/2014/main" id="{FE8F8546-8909-4863-8CBE-0DB2EEFEC81B}"/>
            </a:ext>
          </a:extLst>
        </xdr:cNvPr>
        <xdr:cNvSpPr txBox="1"/>
      </xdr:nvSpPr>
      <xdr:spPr>
        <a:xfrm>
          <a:off x="836304" y="1359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4562F5C4-DDE3-4DEE-8FA2-2E9D91EA67AC}"/>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1710D32E-7713-4E54-B36F-5454F8DC305F}"/>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A6C05D5F-2E0A-4EA3-B410-EEE04611D76A}"/>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B490C94F-4CE6-402B-8DD1-91406474CAF1}"/>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D3FFBB24-25BD-46C3-A5D3-6651DC177CC8}"/>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B2784720-1778-49C3-BA09-A6FA5F0CEE7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DC4342E9-D164-41AE-9F0C-7B7C145DD11C}"/>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5AD85F1C-6673-430E-BD59-802C41F6DC43}"/>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B798E64C-2936-495E-80D4-4EE829A34DB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417239CC-9F4D-4630-AE8E-D34D1D7D86E8}"/>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ABB939FF-57FC-47EF-BE07-570FE7A8353D}"/>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C57A4B4F-D4B4-42B7-8C73-74130E555082}"/>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C63720CB-0B57-4198-8D7E-1537B63EE70A}"/>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D565C2EB-698D-4CC4-ACD3-D7D26878A661}"/>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FC0F1444-0042-4E59-81E3-51554407E7D0}"/>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5758C6D6-2C40-4D58-B728-5840B9981443}"/>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5C6D4305-CD08-4B3A-A509-8C308687C008}"/>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75ECC0CD-F72C-4CF5-B272-ED5E9B91412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DBF49A24-6168-424D-B5AF-4AE33A1541F2}"/>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01FED150-6D59-44A5-B199-7438B1E5B4D4}"/>
            </a:ext>
          </a:extLst>
        </xdr:cNvPr>
        <xdr:cNvCxnSpPr/>
      </xdr:nvCxnSpPr>
      <xdr:spPr>
        <a:xfrm flipV="1">
          <a:off x="9219565" y="13093446"/>
          <a:ext cx="0" cy="1245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33280944-BB64-43CB-B202-638CB3F21D40}"/>
            </a:ext>
          </a:extLst>
        </xdr:cNvPr>
        <xdr:cNvSpPr txBox="1"/>
      </xdr:nvSpPr>
      <xdr:spPr>
        <a:xfrm>
          <a:off x="9258300" y="1434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EE947BBE-2183-48FA-8B77-9DB4E7C71FAF}"/>
            </a:ext>
          </a:extLst>
        </xdr:cNvPr>
        <xdr:cNvCxnSpPr/>
      </xdr:nvCxnSpPr>
      <xdr:spPr>
        <a:xfrm>
          <a:off x="9154160" y="14338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0ED7BF43-3AA0-4B29-8BC4-8B92FAC8137F}"/>
            </a:ext>
          </a:extLst>
        </xdr:cNvPr>
        <xdr:cNvSpPr txBox="1"/>
      </xdr:nvSpPr>
      <xdr:spPr>
        <a:xfrm>
          <a:off x="9258300" y="1287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7171FB02-FF52-4E48-87CD-81CD2B218FCE}"/>
            </a:ext>
          </a:extLst>
        </xdr:cNvPr>
        <xdr:cNvCxnSpPr/>
      </xdr:nvCxnSpPr>
      <xdr:spPr>
        <a:xfrm>
          <a:off x="9154160" y="13093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a:extLst>
            <a:ext uri="{FF2B5EF4-FFF2-40B4-BE49-F238E27FC236}">
              <a16:creationId xmlns:a16="http://schemas.microsoft.com/office/drawing/2014/main" id="{55D3C1AA-AD80-487D-980E-7564FE8E30CB}"/>
            </a:ext>
          </a:extLst>
        </xdr:cNvPr>
        <xdr:cNvSpPr txBox="1"/>
      </xdr:nvSpPr>
      <xdr:spPr>
        <a:xfrm>
          <a:off x="9258300" y="13866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DBB2572B-CA1E-4212-B5B6-15D82EB050A0}"/>
            </a:ext>
          </a:extLst>
        </xdr:cNvPr>
        <xdr:cNvSpPr/>
      </xdr:nvSpPr>
      <xdr:spPr>
        <a:xfrm>
          <a:off x="9192260" y="14011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5B049D14-DFA9-4885-BB85-E1A7CC94180C}"/>
            </a:ext>
          </a:extLst>
        </xdr:cNvPr>
        <xdr:cNvSpPr/>
      </xdr:nvSpPr>
      <xdr:spPr>
        <a:xfrm>
          <a:off x="8445500" y="14013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64200421-72A6-493F-ACAF-826DD2E02AF6}"/>
            </a:ext>
          </a:extLst>
        </xdr:cNvPr>
        <xdr:cNvSpPr/>
      </xdr:nvSpPr>
      <xdr:spPr>
        <a:xfrm>
          <a:off x="7670800" y="140220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52D7B61C-84BC-44B5-9F18-424AA8FE4C29}"/>
            </a:ext>
          </a:extLst>
        </xdr:cNvPr>
        <xdr:cNvSpPr/>
      </xdr:nvSpPr>
      <xdr:spPr>
        <a:xfrm>
          <a:off x="6873240" y="14044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00F8561F-6DAD-4A86-8683-E4653F598169}"/>
            </a:ext>
          </a:extLst>
        </xdr:cNvPr>
        <xdr:cNvSpPr/>
      </xdr:nvSpPr>
      <xdr:spPr>
        <a:xfrm>
          <a:off x="6098540" y="140665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A6DE6964-88EF-4A5F-8238-89AF4056D6A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83A789C-942E-4F12-9EE7-0A2F02DF3BFA}"/>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120410D5-84E4-41C9-9C4A-90BC549ABCDA}"/>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C084AC1-7546-48D8-9971-960E8412EEA1}"/>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EA91841-F638-4B5D-8913-3CB372CDC22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130747</xdr:rowOff>
    </xdr:from>
    <xdr:to>
      <xdr:col>55</xdr:col>
      <xdr:colOff>50800</xdr:colOff>
      <xdr:row>85</xdr:row>
      <xdr:rowOff>60897</xdr:rowOff>
    </xdr:to>
    <xdr:sp macro="" textlink="">
      <xdr:nvSpPr>
        <xdr:cNvPr id="356" name="楕円 355">
          <a:extLst>
            <a:ext uri="{FF2B5EF4-FFF2-40B4-BE49-F238E27FC236}">
              <a16:creationId xmlns:a16="http://schemas.microsoft.com/office/drawing/2014/main" id="{43EDDE3A-9B10-497E-B2C3-7A24022D208C}"/>
            </a:ext>
          </a:extLst>
        </xdr:cNvPr>
        <xdr:cNvSpPr/>
      </xdr:nvSpPr>
      <xdr:spPr>
        <a:xfrm>
          <a:off x="9192260" y="142125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45674</xdr:rowOff>
    </xdr:from>
    <xdr:ext cx="469744" cy="259045"/>
    <xdr:sp macro="" textlink="">
      <xdr:nvSpPr>
        <xdr:cNvPr id="357" name="【公営住宅】&#10;一人当たり面積該当値テキスト">
          <a:extLst>
            <a:ext uri="{FF2B5EF4-FFF2-40B4-BE49-F238E27FC236}">
              <a16:creationId xmlns:a16="http://schemas.microsoft.com/office/drawing/2014/main" id="{B46D0B44-4E04-4485-94C0-219646EA3470}"/>
            </a:ext>
          </a:extLst>
        </xdr:cNvPr>
        <xdr:cNvSpPr txBox="1"/>
      </xdr:nvSpPr>
      <xdr:spPr>
        <a:xfrm>
          <a:off x="9258300" y="1412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130747</xdr:rowOff>
    </xdr:from>
    <xdr:to>
      <xdr:col>50</xdr:col>
      <xdr:colOff>165100</xdr:colOff>
      <xdr:row>85</xdr:row>
      <xdr:rowOff>60897</xdr:rowOff>
    </xdr:to>
    <xdr:sp macro="" textlink="">
      <xdr:nvSpPr>
        <xdr:cNvPr id="358" name="楕円 357">
          <a:extLst>
            <a:ext uri="{FF2B5EF4-FFF2-40B4-BE49-F238E27FC236}">
              <a16:creationId xmlns:a16="http://schemas.microsoft.com/office/drawing/2014/main" id="{08D46182-3A83-479D-9380-2FA582D15940}"/>
            </a:ext>
          </a:extLst>
        </xdr:cNvPr>
        <xdr:cNvSpPr/>
      </xdr:nvSpPr>
      <xdr:spPr>
        <a:xfrm>
          <a:off x="8445500" y="14212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10097</xdr:rowOff>
    </xdr:from>
    <xdr:to>
      <xdr:col>55</xdr:col>
      <xdr:colOff>0</xdr:colOff>
      <xdr:row>85</xdr:row>
      <xdr:rowOff>10097</xdr:rowOff>
    </xdr:to>
    <xdr:cxnSp macro="">
      <xdr:nvCxnSpPr>
        <xdr:cNvPr id="359" name="直線コネクタ 358">
          <a:extLst>
            <a:ext uri="{FF2B5EF4-FFF2-40B4-BE49-F238E27FC236}">
              <a16:creationId xmlns:a16="http://schemas.microsoft.com/office/drawing/2014/main" id="{993D1A3F-CE6C-4CF0-A273-EC40C9BF8ED9}"/>
            </a:ext>
          </a:extLst>
        </xdr:cNvPr>
        <xdr:cNvCxnSpPr/>
      </xdr:nvCxnSpPr>
      <xdr:spPr>
        <a:xfrm>
          <a:off x="8496300" y="1425949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131318</xdr:rowOff>
    </xdr:from>
    <xdr:to>
      <xdr:col>46</xdr:col>
      <xdr:colOff>38100</xdr:colOff>
      <xdr:row>85</xdr:row>
      <xdr:rowOff>61468</xdr:rowOff>
    </xdr:to>
    <xdr:sp macro="" textlink="">
      <xdr:nvSpPr>
        <xdr:cNvPr id="360" name="楕円 359">
          <a:extLst>
            <a:ext uri="{FF2B5EF4-FFF2-40B4-BE49-F238E27FC236}">
              <a16:creationId xmlns:a16="http://schemas.microsoft.com/office/drawing/2014/main" id="{8ED476BA-3F39-46ED-ACDD-B314FEEC9C2A}"/>
            </a:ext>
          </a:extLst>
        </xdr:cNvPr>
        <xdr:cNvSpPr/>
      </xdr:nvSpPr>
      <xdr:spPr>
        <a:xfrm>
          <a:off x="7670800" y="142130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10097</xdr:rowOff>
    </xdr:from>
    <xdr:to>
      <xdr:col>50</xdr:col>
      <xdr:colOff>114300</xdr:colOff>
      <xdr:row>85</xdr:row>
      <xdr:rowOff>10668</xdr:rowOff>
    </xdr:to>
    <xdr:cxnSp macro="">
      <xdr:nvCxnSpPr>
        <xdr:cNvPr id="361" name="直線コネクタ 360">
          <a:extLst>
            <a:ext uri="{FF2B5EF4-FFF2-40B4-BE49-F238E27FC236}">
              <a16:creationId xmlns:a16="http://schemas.microsoft.com/office/drawing/2014/main" id="{7CE8B97B-0E6D-4F4C-B58C-F3E2330CEB93}"/>
            </a:ext>
          </a:extLst>
        </xdr:cNvPr>
        <xdr:cNvCxnSpPr/>
      </xdr:nvCxnSpPr>
      <xdr:spPr>
        <a:xfrm flipV="1">
          <a:off x="7713980" y="14259497"/>
          <a:ext cx="78232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118745</xdr:rowOff>
    </xdr:from>
    <xdr:to>
      <xdr:col>41</xdr:col>
      <xdr:colOff>101600</xdr:colOff>
      <xdr:row>85</xdr:row>
      <xdr:rowOff>48895</xdr:rowOff>
    </xdr:to>
    <xdr:sp macro="" textlink="">
      <xdr:nvSpPr>
        <xdr:cNvPr id="362" name="楕円 361">
          <a:extLst>
            <a:ext uri="{FF2B5EF4-FFF2-40B4-BE49-F238E27FC236}">
              <a16:creationId xmlns:a16="http://schemas.microsoft.com/office/drawing/2014/main" id="{1B88EBD7-F208-4E61-A52A-D01C5B781611}"/>
            </a:ext>
          </a:extLst>
        </xdr:cNvPr>
        <xdr:cNvSpPr/>
      </xdr:nvSpPr>
      <xdr:spPr>
        <a:xfrm>
          <a:off x="6873240" y="14200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169545</xdr:rowOff>
    </xdr:from>
    <xdr:to>
      <xdr:col>45</xdr:col>
      <xdr:colOff>177800</xdr:colOff>
      <xdr:row>85</xdr:row>
      <xdr:rowOff>10668</xdr:rowOff>
    </xdr:to>
    <xdr:cxnSp macro="">
      <xdr:nvCxnSpPr>
        <xdr:cNvPr id="363" name="直線コネクタ 362">
          <a:extLst>
            <a:ext uri="{FF2B5EF4-FFF2-40B4-BE49-F238E27FC236}">
              <a16:creationId xmlns:a16="http://schemas.microsoft.com/office/drawing/2014/main" id="{AA77024D-C20A-44AD-92A6-6E307429DDBD}"/>
            </a:ext>
          </a:extLst>
        </xdr:cNvPr>
        <xdr:cNvCxnSpPr/>
      </xdr:nvCxnSpPr>
      <xdr:spPr>
        <a:xfrm>
          <a:off x="6924040" y="14251305"/>
          <a:ext cx="78994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118745</xdr:rowOff>
    </xdr:from>
    <xdr:to>
      <xdr:col>36</xdr:col>
      <xdr:colOff>165100</xdr:colOff>
      <xdr:row>85</xdr:row>
      <xdr:rowOff>48895</xdr:rowOff>
    </xdr:to>
    <xdr:sp macro="" textlink="">
      <xdr:nvSpPr>
        <xdr:cNvPr id="364" name="楕円 363">
          <a:extLst>
            <a:ext uri="{FF2B5EF4-FFF2-40B4-BE49-F238E27FC236}">
              <a16:creationId xmlns:a16="http://schemas.microsoft.com/office/drawing/2014/main" id="{1197E984-8387-42EC-A300-D7D49436EC22}"/>
            </a:ext>
          </a:extLst>
        </xdr:cNvPr>
        <xdr:cNvSpPr/>
      </xdr:nvSpPr>
      <xdr:spPr>
        <a:xfrm>
          <a:off x="6098540" y="14200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169545</xdr:rowOff>
    </xdr:from>
    <xdr:to>
      <xdr:col>41</xdr:col>
      <xdr:colOff>50800</xdr:colOff>
      <xdr:row>84</xdr:row>
      <xdr:rowOff>169545</xdr:rowOff>
    </xdr:to>
    <xdr:cxnSp macro="">
      <xdr:nvCxnSpPr>
        <xdr:cNvPr id="365" name="直線コネクタ 364">
          <a:extLst>
            <a:ext uri="{FF2B5EF4-FFF2-40B4-BE49-F238E27FC236}">
              <a16:creationId xmlns:a16="http://schemas.microsoft.com/office/drawing/2014/main" id="{C7039B19-9282-4EDF-BACF-3055C7681D86}"/>
            </a:ext>
          </a:extLst>
        </xdr:cNvPr>
        <xdr:cNvCxnSpPr/>
      </xdr:nvCxnSpPr>
      <xdr:spPr>
        <a:xfrm>
          <a:off x="6149340" y="1425130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a:extLst>
            <a:ext uri="{FF2B5EF4-FFF2-40B4-BE49-F238E27FC236}">
              <a16:creationId xmlns:a16="http://schemas.microsoft.com/office/drawing/2014/main" id="{5677A786-233B-40E2-83AC-380A18EC90C8}"/>
            </a:ext>
          </a:extLst>
        </xdr:cNvPr>
        <xdr:cNvSpPr txBox="1"/>
      </xdr:nvSpPr>
      <xdr:spPr>
        <a:xfrm>
          <a:off x="8271587" y="137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a:extLst>
            <a:ext uri="{FF2B5EF4-FFF2-40B4-BE49-F238E27FC236}">
              <a16:creationId xmlns:a16="http://schemas.microsoft.com/office/drawing/2014/main" id="{3BAFFF4E-8898-4D76-BF17-84A04625A585}"/>
            </a:ext>
          </a:extLst>
        </xdr:cNvPr>
        <xdr:cNvSpPr txBox="1"/>
      </xdr:nvSpPr>
      <xdr:spPr>
        <a:xfrm>
          <a:off x="7509587" y="1380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368" name="n_3aveValue【公営住宅】&#10;一人当たり面積">
          <a:extLst>
            <a:ext uri="{FF2B5EF4-FFF2-40B4-BE49-F238E27FC236}">
              <a16:creationId xmlns:a16="http://schemas.microsoft.com/office/drawing/2014/main" id="{2BC94430-A8E7-4261-AB80-B3C30037BD33}"/>
            </a:ext>
          </a:extLst>
        </xdr:cNvPr>
        <xdr:cNvSpPr txBox="1"/>
      </xdr:nvSpPr>
      <xdr:spPr>
        <a:xfrm>
          <a:off x="6712027" y="138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369" name="n_4aveValue【公営住宅】&#10;一人当たり面積">
          <a:extLst>
            <a:ext uri="{FF2B5EF4-FFF2-40B4-BE49-F238E27FC236}">
              <a16:creationId xmlns:a16="http://schemas.microsoft.com/office/drawing/2014/main" id="{99EE80B2-6D61-4049-89F5-BCB83ABABFFB}"/>
            </a:ext>
          </a:extLst>
        </xdr:cNvPr>
        <xdr:cNvSpPr txBox="1"/>
      </xdr:nvSpPr>
      <xdr:spPr>
        <a:xfrm>
          <a:off x="5937327" y="138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52024</xdr:rowOff>
    </xdr:from>
    <xdr:ext cx="469744" cy="259045"/>
    <xdr:sp macro="" textlink="">
      <xdr:nvSpPr>
        <xdr:cNvPr id="370" name="n_1mainValue【公営住宅】&#10;一人当たり面積">
          <a:extLst>
            <a:ext uri="{FF2B5EF4-FFF2-40B4-BE49-F238E27FC236}">
              <a16:creationId xmlns:a16="http://schemas.microsoft.com/office/drawing/2014/main" id="{2AB86281-9532-4DCD-AA33-DACD649BA601}"/>
            </a:ext>
          </a:extLst>
        </xdr:cNvPr>
        <xdr:cNvSpPr txBox="1"/>
      </xdr:nvSpPr>
      <xdr:spPr>
        <a:xfrm>
          <a:off x="8271587" y="14301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52595</xdr:rowOff>
    </xdr:from>
    <xdr:ext cx="469744" cy="259045"/>
    <xdr:sp macro="" textlink="">
      <xdr:nvSpPr>
        <xdr:cNvPr id="371" name="n_2mainValue【公営住宅】&#10;一人当たり面積">
          <a:extLst>
            <a:ext uri="{FF2B5EF4-FFF2-40B4-BE49-F238E27FC236}">
              <a16:creationId xmlns:a16="http://schemas.microsoft.com/office/drawing/2014/main" id="{612D6836-8955-4422-8A51-5152C7CA74EA}"/>
            </a:ext>
          </a:extLst>
        </xdr:cNvPr>
        <xdr:cNvSpPr txBox="1"/>
      </xdr:nvSpPr>
      <xdr:spPr>
        <a:xfrm>
          <a:off x="7509587" y="1430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40022</xdr:rowOff>
    </xdr:from>
    <xdr:ext cx="469744" cy="259045"/>
    <xdr:sp macro="" textlink="">
      <xdr:nvSpPr>
        <xdr:cNvPr id="372" name="n_3mainValue【公営住宅】&#10;一人当たり面積">
          <a:extLst>
            <a:ext uri="{FF2B5EF4-FFF2-40B4-BE49-F238E27FC236}">
              <a16:creationId xmlns:a16="http://schemas.microsoft.com/office/drawing/2014/main" id="{6204DCD8-3063-4E11-82E3-AAA519AC38CD}"/>
            </a:ext>
          </a:extLst>
        </xdr:cNvPr>
        <xdr:cNvSpPr txBox="1"/>
      </xdr:nvSpPr>
      <xdr:spPr>
        <a:xfrm>
          <a:off x="6712027" y="1428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40022</xdr:rowOff>
    </xdr:from>
    <xdr:ext cx="469744" cy="259045"/>
    <xdr:sp macro="" textlink="">
      <xdr:nvSpPr>
        <xdr:cNvPr id="373" name="n_4mainValue【公営住宅】&#10;一人当たり面積">
          <a:extLst>
            <a:ext uri="{FF2B5EF4-FFF2-40B4-BE49-F238E27FC236}">
              <a16:creationId xmlns:a16="http://schemas.microsoft.com/office/drawing/2014/main" id="{27BC6262-DF7B-4E02-9448-7B98AD7F51E0}"/>
            </a:ext>
          </a:extLst>
        </xdr:cNvPr>
        <xdr:cNvSpPr txBox="1"/>
      </xdr:nvSpPr>
      <xdr:spPr>
        <a:xfrm>
          <a:off x="5937327" y="1428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BF5B62-E61B-42E7-AEE4-F1F24D90450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53C40A2E-2BE5-4BEF-A5FB-C06E07D149CC}"/>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6D1FF72C-15B7-4D53-AB01-22417121886F}"/>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24C6326A-ABFE-4649-B25B-58742BE2458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3E332D2D-5180-47DA-B2B8-F206EB328A27}"/>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19DC7010-84C1-4E74-A312-846A9D135FF4}"/>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9C09502D-2873-4551-A0BD-7D4917EAE39F}"/>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476B4F1D-C76C-46DF-AC8E-219523FB4269}"/>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D73A2A31-CC5B-43F9-A886-E889E1FA1CA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71A65E6E-71BC-4331-A91B-0D45D658A41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61D51602-EA96-418F-A345-C571B1DF479D}"/>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33D31003-AA29-4E34-BD6E-52CD421A9CEB}"/>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81F477B5-B266-4CD9-A995-81BA753AC5E9}"/>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9BE19F6A-88F2-4284-AD15-67D9E9B42AE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CD06F414-DC93-4116-915D-98FAA76705E1}"/>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E44D9C29-2654-4F23-AC4D-D6FD87B37241}"/>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D5B573A6-3D52-4D15-ABD3-C5258259F5E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C8624105-B181-486C-831A-0807B8C15A5F}"/>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6214CF0F-444A-43AE-B4BF-48313F9AAFA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2AFAC5B4-F652-4827-8DF6-432228D57E6A}"/>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BFF30951-8B5E-4E4A-9858-288B80B50238}"/>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B7EADF85-3718-4C76-A6AD-4094174A9C9B}"/>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4291E77C-C680-4CC5-847C-4B053605A19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B49A0EDB-B456-46C0-914B-30C261D7263C}"/>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53C0F6C2-4FA0-4601-81AD-966AB61A4CA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A056CC87-B690-4A6A-964D-05466CC5D851}"/>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0F9A1021-8BA9-44AD-A891-C1A8FC39BD8B}"/>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9342F6AB-D356-4E5D-844F-EF6532005DD6}"/>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D2438094-48D5-4ACE-8A27-6E01E61B59ED}"/>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EECEB711-0716-4D14-8E5D-E608F7F45282}"/>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81B840A8-39A5-44C5-90B3-964A8CEE3A6E}"/>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F9FF7F3F-FFBB-49E8-804F-670D327DF12F}"/>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644CFD64-E270-48FE-9F99-C22D8CDFC5E2}"/>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7036832D-7858-4B13-9179-A79036BC3B49}"/>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06FAC85B-62C5-4044-8569-7D51DA41019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714F288F-FEEF-4F1E-9089-8BB5E6D4BC1F}"/>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79A22576-854F-4A96-A07B-9225A9B69F1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DEB27315-9A6D-4A20-B16D-B8787B6B012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7D437C94-50CD-4442-A17F-623977A9B909}"/>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817DEE24-1893-4914-8001-07F27F04B853}"/>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DE8A5413-1706-4CFB-B8C3-FC24277D2B61}"/>
            </a:ext>
          </a:extLst>
        </xdr:cNvPr>
        <xdr:cNvCxnSpPr/>
      </xdr:nvCxnSpPr>
      <xdr:spPr>
        <a:xfrm flipV="1">
          <a:off x="14375764" y="5640705"/>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C2442ACA-5C57-42CB-B24B-39E3FDC68D91}"/>
            </a:ext>
          </a:extLst>
        </xdr:cNvPr>
        <xdr:cNvSpPr txBox="1"/>
      </xdr:nvSpPr>
      <xdr:spPr>
        <a:xfrm>
          <a:off x="14414500"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83CAB1A2-5A53-4E0A-AB8A-706BFDFF0F97}"/>
            </a:ext>
          </a:extLst>
        </xdr:cNvPr>
        <xdr:cNvCxnSpPr/>
      </xdr:nvCxnSpPr>
      <xdr:spPr>
        <a:xfrm>
          <a:off x="14287500" y="687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417743E9-2940-4F60-9E20-E449212D7D50}"/>
            </a:ext>
          </a:extLst>
        </xdr:cNvPr>
        <xdr:cNvSpPr txBox="1"/>
      </xdr:nvSpPr>
      <xdr:spPr>
        <a:xfrm>
          <a:off x="14414500" y="541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75FC6C88-3CD4-4001-9335-9A4BCD74907E}"/>
            </a:ext>
          </a:extLst>
        </xdr:cNvPr>
        <xdr:cNvCxnSpPr/>
      </xdr:nvCxnSpPr>
      <xdr:spPr>
        <a:xfrm>
          <a:off x="14287500" y="564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149242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157ED6A-E08B-4C9C-9EA3-0BC025EBE36E}"/>
            </a:ext>
          </a:extLst>
        </xdr:cNvPr>
        <xdr:cNvSpPr txBox="1"/>
      </xdr:nvSpPr>
      <xdr:spPr>
        <a:xfrm>
          <a:off x="14414500" y="6016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F9AF0C70-1C36-4330-AEFA-3C7F082D492E}"/>
            </a:ext>
          </a:extLst>
        </xdr:cNvPr>
        <xdr:cNvSpPr/>
      </xdr:nvSpPr>
      <xdr:spPr>
        <a:xfrm>
          <a:off x="14325600" y="616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BDBC5C44-EFA1-406A-A854-28958D0FBA89}"/>
            </a:ext>
          </a:extLst>
        </xdr:cNvPr>
        <xdr:cNvSpPr/>
      </xdr:nvSpPr>
      <xdr:spPr>
        <a:xfrm>
          <a:off x="13578840" y="6140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F9ABA828-2ACC-48A0-A401-7173837C6DF8}"/>
            </a:ext>
          </a:extLst>
        </xdr:cNvPr>
        <xdr:cNvSpPr/>
      </xdr:nvSpPr>
      <xdr:spPr>
        <a:xfrm>
          <a:off x="12804140" y="612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267E38A1-22BA-4D54-BFDA-42A263E9895C}"/>
            </a:ext>
          </a:extLst>
        </xdr:cNvPr>
        <xdr:cNvSpPr/>
      </xdr:nvSpPr>
      <xdr:spPr>
        <a:xfrm>
          <a:off x="12029440" y="6189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B0BC4D4F-84C8-4C42-BB2C-1B7FDBA6721F}"/>
            </a:ext>
          </a:extLst>
        </xdr:cNvPr>
        <xdr:cNvSpPr/>
      </xdr:nvSpPr>
      <xdr:spPr>
        <a:xfrm>
          <a:off x="11231880" y="6203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43CDF97A-B6B4-4D95-BE00-FF6A612B5B8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E8B08D77-0BD9-4196-984D-6A316AA1C159}"/>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42A51E10-8C5B-4CDD-A296-3116735F446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21B38D36-FC7A-4B5A-9A1D-F01A0C2B5CC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9107CF40-65CC-45FA-9E6E-E2B77E833B3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10160</xdr:rowOff>
    </xdr:from>
    <xdr:to>
      <xdr:col>85</xdr:col>
      <xdr:colOff>177800</xdr:colOff>
      <xdr:row>38</xdr:row>
      <xdr:rowOff>111760</xdr:rowOff>
    </xdr:to>
    <xdr:sp macro="" textlink="">
      <xdr:nvSpPr>
        <xdr:cNvPr id="430" name="楕円 429">
          <a:extLst>
            <a:ext uri="{FF2B5EF4-FFF2-40B4-BE49-F238E27FC236}">
              <a16:creationId xmlns:a16="http://schemas.microsoft.com/office/drawing/2014/main" id="{5273DD1E-7A4A-4608-A66E-DAC2CE36BC09}"/>
            </a:ext>
          </a:extLst>
        </xdr:cNvPr>
        <xdr:cNvSpPr/>
      </xdr:nvSpPr>
      <xdr:spPr>
        <a:xfrm>
          <a:off x="14325600" y="63804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160037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E2B641AF-644C-4528-9C6D-A3E645B53CB4}"/>
            </a:ext>
          </a:extLst>
        </xdr:cNvPr>
        <xdr:cNvSpPr txBox="1"/>
      </xdr:nvSpPr>
      <xdr:spPr>
        <a:xfrm>
          <a:off x="14414500" y="636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133985</xdr:rowOff>
    </xdr:from>
    <xdr:to>
      <xdr:col>81</xdr:col>
      <xdr:colOff>101600</xdr:colOff>
      <xdr:row>38</xdr:row>
      <xdr:rowOff>64135</xdr:rowOff>
    </xdr:to>
    <xdr:sp macro="" textlink="">
      <xdr:nvSpPr>
        <xdr:cNvPr id="432" name="楕円 431">
          <a:extLst>
            <a:ext uri="{FF2B5EF4-FFF2-40B4-BE49-F238E27FC236}">
              <a16:creationId xmlns:a16="http://schemas.microsoft.com/office/drawing/2014/main" id="{42574491-A3C5-4AD8-97F5-9191023584F0}"/>
            </a:ext>
          </a:extLst>
        </xdr:cNvPr>
        <xdr:cNvSpPr/>
      </xdr:nvSpPr>
      <xdr:spPr>
        <a:xfrm>
          <a:off x="13578840" y="6336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13335</xdr:rowOff>
    </xdr:from>
    <xdr:to>
      <xdr:col>85</xdr:col>
      <xdr:colOff>127000</xdr:colOff>
      <xdr:row>38</xdr:row>
      <xdr:rowOff>60960</xdr:rowOff>
    </xdr:to>
    <xdr:cxnSp macro="">
      <xdr:nvCxnSpPr>
        <xdr:cNvPr id="433" name="直線コネクタ 432">
          <a:extLst>
            <a:ext uri="{FF2B5EF4-FFF2-40B4-BE49-F238E27FC236}">
              <a16:creationId xmlns:a16="http://schemas.microsoft.com/office/drawing/2014/main" id="{867802D4-B510-4371-80C9-601A8F450FCD}"/>
            </a:ext>
          </a:extLst>
        </xdr:cNvPr>
        <xdr:cNvCxnSpPr/>
      </xdr:nvCxnSpPr>
      <xdr:spPr>
        <a:xfrm>
          <a:off x="13629640" y="6383655"/>
          <a:ext cx="7467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109220</xdr:rowOff>
    </xdr:from>
    <xdr:to>
      <xdr:col>76</xdr:col>
      <xdr:colOff>165100</xdr:colOff>
      <xdr:row>37</xdr:row>
      <xdr:rowOff>39370</xdr:rowOff>
    </xdr:to>
    <xdr:sp macro="" textlink="">
      <xdr:nvSpPr>
        <xdr:cNvPr id="434" name="楕円 433">
          <a:extLst>
            <a:ext uri="{FF2B5EF4-FFF2-40B4-BE49-F238E27FC236}">
              <a16:creationId xmlns:a16="http://schemas.microsoft.com/office/drawing/2014/main" id="{7511CE3F-1576-4584-9398-087A394680B1}"/>
            </a:ext>
          </a:extLst>
        </xdr:cNvPr>
        <xdr:cNvSpPr/>
      </xdr:nvSpPr>
      <xdr:spPr>
        <a:xfrm>
          <a:off x="12804140" y="6144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160020</xdr:rowOff>
    </xdr:from>
    <xdr:to>
      <xdr:col>81</xdr:col>
      <xdr:colOff>50800</xdr:colOff>
      <xdr:row>38</xdr:row>
      <xdr:rowOff>13335</xdr:rowOff>
    </xdr:to>
    <xdr:cxnSp macro="">
      <xdr:nvCxnSpPr>
        <xdr:cNvPr id="435" name="直線コネクタ 434">
          <a:extLst>
            <a:ext uri="{FF2B5EF4-FFF2-40B4-BE49-F238E27FC236}">
              <a16:creationId xmlns:a16="http://schemas.microsoft.com/office/drawing/2014/main" id="{D286052E-25C2-466B-9A00-33E47CEEFB0F}"/>
            </a:ext>
          </a:extLst>
        </xdr:cNvPr>
        <xdr:cNvCxnSpPr/>
      </xdr:nvCxnSpPr>
      <xdr:spPr>
        <a:xfrm>
          <a:off x="12854940" y="6195060"/>
          <a:ext cx="7747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111125</xdr:rowOff>
    </xdr:from>
    <xdr:to>
      <xdr:col>72</xdr:col>
      <xdr:colOff>38100</xdr:colOff>
      <xdr:row>38</xdr:row>
      <xdr:rowOff>41275</xdr:rowOff>
    </xdr:to>
    <xdr:sp macro="" textlink="">
      <xdr:nvSpPr>
        <xdr:cNvPr id="436" name="楕円 435">
          <a:extLst>
            <a:ext uri="{FF2B5EF4-FFF2-40B4-BE49-F238E27FC236}">
              <a16:creationId xmlns:a16="http://schemas.microsoft.com/office/drawing/2014/main" id="{9B8FA965-6F95-45ED-92DE-3E126279E5C9}"/>
            </a:ext>
          </a:extLst>
        </xdr:cNvPr>
        <xdr:cNvSpPr/>
      </xdr:nvSpPr>
      <xdr:spPr>
        <a:xfrm>
          <a:off x="12029440" y="6313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160020</xdr:rowOff>
    </xdr:from>
    <xdr:to>
      <xdr:col>76</xdr:col>
      <xdr:colOff>114300</xdr:colOff>
      <xdr:row>37</xdr:row>
      <xdr:rowOff>161925</xdr:rowOff>
    </xdr:to>
    <xdr:cxnSp macro="">
      <xdr:nvCxnSpPr>
        <xdr:cNvPr id="437" name="直線コネクタ 436">
          <a:extLst>
            <a:ext uri="{FF2B5EF4-FFF2-40B4-BE49-F238E27FC236}">
              <a16:creationId xmlns:a16="http://schemas.microsoft.com/office/drawing/2014/main" id="{83371E72-1252-4B34-A16F-E2E3EAB60175}"/>
            </a:ext>
          </a:extLst>
        </xdr:cNvPr>
        <xdr:cNvCxnSpPr/>
      </xdr:nvCxnSpPr>
      <xdr:spPr>
        <a:xfrm flipV="1">
          <a:off x="12072620" y="6195060"/>
          <a:ext cx="782320" cy="1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109220</xdr:rowOff>
    </xdr:from>
    <xdr:to>
      <xdr:col>67</xdr:col>
      <xdr:colOff>101600</xdr:colOff>
      <xdr:row>38</xdr:row>
      <xdr:rowOff>39370</xdr:rowOff>
    </xdr:to>
    <xdr:sp macro="" textlink="">
      <xdr:nvSpPr>
        <xdr:cNvPr id="438" name="楕円 437">
          <a:extLst>
            <a:ext uri="{FF2B5EF4-FFF2-40B4-BE49-F238E27FC236}">
              <a16:creationId xmlns:a16="http://schemas.microsoft.com/office/drawing/2014/main" id="{D094EBCF-7D45-4A5B-9AA9-97F749E3DD60}"/>
            </a:ext>
          </a:extLst>
        </xdr:cNvPr>
        <xdr:cNvSpPr/>
      </xdr:nvSpPr>
      <xdr:spPr>
        <a:xfrm>
          <a:off x="11231880" y="6311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160020</xdr:rowOff>
    </xdr:from>
    <xdr:to>
      <xdr:col>71</xdr:col>
      <xdr:colOff>177800</xdr:colOff>
      <xdr:row>37</xdr:row>
      <xdr:rowOff>161925</xdr:rowOff>
    </xdr:to>
    <xdr:cxnSp macro="">
      <xdr:nvCxnSpPr>
        <xdr:cNvPr id="439" name="直線コネクタ 438">
          <a:extLst>
            <a:ext uri="{FF2B5EF4-FFF2-40B4-BE49-F238E27FC236}">
              <a16:creationId xmlns:a16="http://schemas.microsoft.com/office/drawing/2014/main" id="{1652D48A-1CFC-4D3B-A428-1A18166CDF2C}"/>
            </a:ext>
          </a:extLst>
        </xdr:cNvPr>
        <xdr:cNvCxnSpPr/>
      </xdr:nvCxnSpPr>
      <xdr:spPr>
        <a:xfrm>
          <a:off x="11282680" y="6362700"/>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9798AB27-D8F7-4674-9522-8112E587B620}"/>
            </a:ext>
          </a:extLst>
        </xdr:cNvPr>
        <xdr:cNvSpPr txBox="1"/>
      </xdr:nvSpPr>
      <xdr:spPr>
        <a:xfrm>
          <a:off x="1343724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40657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E043F572-78E9-4584-8EEE-D690D5B945A0}"/>
            </a:ext>
          </a:extLst>
        </xdr:cNvPr>
        <xdr:cNvSpPr txBox="1"/>
      </xdr:nvSpPr>
      <xdr:spPr>
        <a:xfrm>
          <a:off x="126752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101617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FA848C88-359A-40D4-B9C2-141803462922}"/>
            </a:ext>
          </a:extLst>
        </xdr:cNvPr>
        <xdr:cNvSpPr txBox="1"/>
      </xdr:nvSpPr>
      <xdr:spPr>
        <a:xfrm>
          <a:off x="11900544"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413A4015-57CD-449B-AD93-5E904784948F}"/>
            </a:ext>
          </a:extLst>
        </xdr:cNvPr>
        <xdr:cNvSpPr txBox="1"/>
      </xdr:nvSpPr>
      <xdr:spPr>
        <a:xfrm>
          <a:off x="11102984" y="598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55262</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D5DCB89C-38A6-4B86-81AC-02A99C104CDD}"/>
            </a:ext>
          </a:extLst>
        </xdr:cNvPr>
        <xdr:cNvSpPr txBox="1"/>
      </xdr:nvSpPr>
      <xdr:spPr>
        <a:xfrm>
          <a:off x="1343724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30497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11AFBFF2-8592-4350-8FEB-5CDEC70DCCB5}"/>
            </a:ext>
          </a:extLst>
        </xdr:cNvPr>
        <xdr:cNvSpPr txBox="1"/>
      </xdr:nvSpPr>
      <xdr:spPr>
        <a:xfrm>
          <a:off x="12675244" y="623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32402</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8ABA0442-D519-4339-A089-D16E409B861E}"/>
            </a:ext>
          </a:extLst>
        </xdr:cNvPr>
        <xdr:cNvSpPr txBox="1"/>
      </xdr:nvSpPr>
      <xdr:spPr>
        <a:xfrm>
          <a:off x="11900544" y="640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30497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3E2FD896-2D27-415F-86E2-C2C57FED93E9}"/>
            </a:ext>
          </a:extLst>
        </xdr:cNvPr>
        <xdr:cNvSpPr txBox="1"/>
      </xdr:nvSpPr>
      <xdr:spPr>
        <a:xfrm>
          <a:off x="11102984" y="640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22E3B221-9453-473F-9121-4D5CA56DA4A1}"/>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5F8D68EB-1B94-4CD2-B4E0-840B9ECFEE9D}"/>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A9A7F3A0-A9CA-4782-BF2B-07B42FCC3FC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0AB049EE-199E-4757-B582-348A1F30A60F}"/>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BA9A8BC1-376D-420D-B419-22D483148BA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B0F16390-1AA2-4ADA-BDF7-CBF572013731}"/>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FEE1F131-F6A2-42EA-B50A-2A73B9C0BCD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F411C2F1-D65F-4808-920B-4174E27CD7F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46CC0A37-1551-4355-9133-75FD23EE6D0A}"/>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C0E6B072-D4AA-4FAA-A84C-3138ACD0139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B57E5EAA-3D97-4B08-BB3E-B2D6EAD40E37}"/>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A8D4B58C-BA40-478A-8ECC-67E6243F6CDA}"/>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8229AB5E-4EEC-4F66-B03B-2753A74A37B4}"/>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D68B83D7-CAD3-4DFE-B53A-D2F9CC5701AB}"/>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3D74E017-957B-4956-984B-8FD51A96105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41C7F8BB-4DF7-4CF6-BBB0-B90D9B0EBADF}"/>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AD45741A-FB4C-4269-A08E-FF62B7C46F6F}"/>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371EA64A-42D4-47E4-B0B4-18E82C4AAC11}"/>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8BA9B1C8-CDCF-4CBD-881E-459A6A14B63F}"/>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C76C221D-36DF-4481-B0FD-4D496E34215F}"/>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534E9D98-FA90-4A3D-8557-8C2C5E47357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AFAFF45E-F352-4EAC-A92D-A49D0B3B8F02}"/>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C87D7BA5-7BB6-4180-BF36-3D8304BB30DA}"/>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40046564-8FFE-41BA-B1D8-9973D7562DC0}"/>
            </a:ext>
          </a:extLst>
        </xdr:cNvPr>
        <xdr:cNvCxnSpPr/>
      </xdr:nvCxnSpPr>
      <xdr:spPr>
        <a:xfrm flipV="1">
          <a:off x="19509104" y="57988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DE096135-33D0-4ADA-A11B-A6873DD02A3A}"/>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68036ACC-93E3-4159-A750-EE62E0693692}"/>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12911900-38ED-4B20-A544-1ACFF4EAF876}"/>
            </a:ext>
          </a:extLst>
        </xdr:cNvPr>
        <xdr:cNvSpPr txBox="1"/>
      </xdr:nvSpPr>
      <xdr:spPr>
        <a:xfrm>
          <a:off x="19547840" y="557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44CC0CE5-BEB1-41BB-87CC-BBAE63FF1A24}"/>
            </a:ext>
          </a:extLst>
        </xdr:cNvPr>
        <xdr:cNvCxnSpPr/>
      </xdr:nvCxnSpPr>
      <xdr:spPr>
        <a:xfrm>
          <a:off x="19443700" y="5798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33F50136-28C1-4C81-96E6-58E9BAF3BFE9}"/>
            </a:ext>
          </a:extLst>
        </xdr:cNvPr>
        <xdr:cNvSpPr txBox="1"/>
      </xdr:nvSpPr>
      <xdr:spPr>
        <a:xfrm>
          <a:off x="19547840" y="6545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2E7E6759-DF8E-428A-A326-EA180F2CC775}"/>
            </a:ext>
          </a:extLst>
        </xdr:cNvPr>
        <xdr:cNvSpPr/>
      </xdr:nvSpPr>
      <xdr:spPr>
        <a:xfrm>
          <a:off x="1945894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FE20567F-BC4E-4EE4-AF92-D81C91AC5490}"/>
            </a:ext>
          </a:extLst>
        </xdr:cNvPr>
        <xdr:cNvSpPr/>
      </xdr:nvSpPr>
      <xdr:spPr>
        <a:xfrm>
          <a:off x="1873504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025FCAF0-484B-42C7-9D26-FE5CF2EA71BF}"/>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791A845A-19F6-43E2-A095-989E343CD14E}"/>
            </a:ext>
          </a:extLst>
        </xdr:cNvPr>
        <xdr:cNvSpPr/>
      </xdr:nvSpPr>
      <xdr:spPr>
        <a:xfrm>
          <a:off x="1716278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F4CDE938-FCB8-4740-96D7-2CFEEB200A41}"/>
            </a:ext>
          </a:extLst>
        </xdr:cNvPr>
        <xdr:cNvSpPr/>
      </xdr:nvSpPr>
      <xdr:spPr>
        <a:xfrm>
          <a:off x="1638808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FE7145BC-4585-47C6-9B71-B2F5FB6A9E3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2D04DA16-BA31-4819-949B-096F3EE4C1D1}"/>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A16DBB46-8BF3-4AD1-B06A-6D642F94FA3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CD482F79-0AFD-4DEF-A31A-F40BFB9CA292}"/>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6B6CB569-2A33-4023-9575-A2586A95C14E}"/>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487" name="楕円 486">
          <a:extLst>
            <a:ext uri="{FF2B5EF4-FFF2-40B4-BE49-F238E27FC236}">
              <a16:creationId xmlns:a16="http://schemas.microsoft.com/office/drawing/2014/main" id="{0296ECC3-1DF8-4382-B24D-BB97DD21599E}"/>
            </a:ext>
          </a:extLst>
        </xdr:cNvPr>
        <xdr:cNvSpPr/>
      </xdr:nvSpPr>
      <xdr:spPr>
        <a:xfrm>
          <a:off x="19458940" y="6502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154957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D5E16E5F-6BBE-41ED-ADE2-3BFBA2050C9C}"/>
            </a:ext>
          </a:extLst>
        </xdr:cNvPr>
        <xdr:cNvSpPr txBox="1"/>
      </xdr:nvSpPr>
      <xdr:spPr>
        <a:xfrm>
          <a:off x="19547840"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132080</xdr:rowOff>
    </xdr:from>
    <xdr:to>
      <xdr:col>112</xdr:col>
      <xdr:colOff>38100</xdr:colOff>
      <xdr:row>39</xdr:row>
      <xdr:rowOff>62230</xdr:rowOff>
    </xdr:to>
    <xdr:sp macro="" textlink="">
      <xdr:nvSpPr>
        <xdr:cNvPr id="489" name="楕円 488">
          <a:extLst>
            <a:ext uri="{FF2B5EF4-FFF2-40B4-BE49-F238E27FC236}">
              <a16:creationId xmlns:a16="http://schemas.microsoft.com/office/drawing/2014/main" id="{45528D05-1723-4BFC-9937-2ABA974CA4C7}"/>
            </a:ext>
          </a:extLst>
        </xdr:cNvPr>
        <xdr:cNvSpPr/>
      </xdr:nvSpPr>
      <xdr:spPr>
        <a:xfrm>
          <a:off x="18735040" y="65024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11430</xdr:rowOff>
    </xdr:from>
    <xdr:to>
      <xdr:col>116</xdr:col>
      <xdr:colOff>63500</xdr:colOff>
      <xdr:row>39</xdr:row>
      <xdr:rowOff>11430</xdr:rowOff>
    </xdr:to>
    <xdr:cxnSp macro="">
      <xdr:nvCxnSpPr>
        <xdr:cNvPr id="490" name="直線コネクタ 489">
          <a:extLst>
            <a:ext uri="{FF2B5EF4-FFF2-40B4-BE49-F238E27FC236}">
              <a16:creationId xmlns:a16="http://schemas.microsoft.com/office/drawing/2014/main" id="{D46BFBBD-3BB1-4A8E-A666-370487A5C006}"/>
            </a:ext>
          </a:extLst>
        </xdr:cNvPr>
        <xdr:cNvCxnSpPr/>
      </xdr:nvCxnSpPr>
      <xdr:spPr>
        <a:xfrm>
          <a:off x="18778220" y="65493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132080</xdr:rowOff>
    </xdr:from>
    <xdr:to>
      <xdr:col>107</xdr:col>
      <xdr:colOff>101600</xdr:colOff>
      <xdr:row>39</xdr:row>
      <xdr:rowOff>62230</xdr:rowOff>
    </xdr:to>
    <xdr:sp macro="" textlink="">
      <xdr:nvSpPr>
        <xdr:cNvPr id="491" name="楕円 490">
          <a:extLst>
            <a:ext uri="{FF2B5EF4-FFF2-40B4-BE49-F238E27FC236}">
              <a16:creationId xmlns:a16="http://schemas.microsoft.com/office/drawing/2014/main" id="{0CA34E10-A4E4-47C4-A134-BC196479949F}"/>
            </a:ext>
          </a:extLst>
        </xdr:cNvPr>
        <xdr:cNvSpPr/>
      </xdr:nvSpPr>
      <xdr:spPr>
        <a:xfrm>
          <a:off x="17937480" y="6502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11430</xdr:rowOff>
    </xdr:from>
    <xdr:to>
      <xdr:col>111</xdr:col>
      <xdr:colOff>177800</xdr:colOff>
      <xdr:row>39</xdr:row>
      <xdr:rowOff>11430</xdr:rowOff>
    </xdr:to>
    <xdr:cxnSp macro="">
      <xdr:nvCxnSpPr>
        <xdr:cNvPr id="492" name="直線コネクタ 491">
          <a:extLst>
            <a:ext uri="{FF2B5EF4-FFF2-40B4-BE49-F238E27FC236}">
              <a16:creationId xmlns:a16="http://schemas.microsoft.com/office/drawing/2014/main" id="{B2B18AB7-5B5C-446B-BED5-545890D2EED9}"/>
            </a:ext>
          </a:extLst>
        </xdr:cNvPr>
        <xdr:cNvCxnSpPr/>
      </xdr:nvCxnSpPr>
      <xdr:spPr>
        <a:xfrm>
          <a:off x="17988280" y="65493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97790</xdr:rowOff>
    </xdr:from>
    <xdr:to>
      <xdr:col>102</xdr:col>
      <xdr:colOff>165100</xdr:colOff>
      <xdr:row>38</xdr:row>
      <xdr:rowOff>27940</xdr:rowOff>
    </xdr:to>
    <xdr:sp macro="" textlink="">
      <xdr:nvSpPr>
        <xdr:cNvPr id="493" name="楕円 492">
          <a:extLst>
            <a:ext uri="{FF2B5EF4-FFF2-40B4-BE49-F238E27FC236}">
              <a16:creationId xmlns:a16="http://schemas.microsoft.com/office/drawing/2014/main" id="{CF66FAC9-DE0B-43EE-A5CD-DB77C3321CB4}"/>
            </a:ext>
          </a:extLst>
        </xdr:cNvPr>
        <xdr:cNvSpPr/>
      </xdr:nvSpPr>
      <xdr:spPr>
        <a:xfrm>
          <a:off x="17162780" y="6300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148590</xdr:rowOff>
    </xdr:from>
    <xdr:to>
      <xdr:col>107</xdr:col>
      <xdr:colOff>50800</xdr:colOff>
      <xdr:row>39</xdr:row>
      <xdr:rowOff>11430</xdr:rowOff>
    </xdr:to>
    <xdr:cxnSp macro="">
      <xdr:nvCxnSpPr>
        <xdr:cNvPr id="494" name="直線コネクタ 493">
          <a:extLst>
            <a:ext uri="{FF2B5EF4-FFF2-40B4-BE49-F238E27FC236}">
              <a16:creationId xmlns:a16="http://schemas.microsoft.com/office/drawing/2014/main" id="{532A1EDF-2CB0-4421-B82F-9B9D8A828F48}"/>
            </a:ext>
          </a:extLst>
        </xdr:cNvPr>
        <xdr:cNvCxnSpPr/>
      </xdr:nvCxnSpPr>
      <xdr:spPr>
        <a:xfrm>
          <a:off x="17213580" y="6351270"/>
          <a:ext cx="7747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124460</xdr:rowOff>
    </xdr:from>
    <xdr:to>
      <xdr:col>98</xdr:col>
      <xdr:colOff>38100</xdr:colOff>
      <xdr:row>37</xdr:row>
      <xdr:rowOff>54610</xdr:rowOff>
    </xdr:to>
    <xdr:sp macro="" textlink="">
      <xdr:nvSpPr>
        <xdr:cNvPr id="495" name="楕円 494">
          <a:extLst>
            <a:ext uri="{FF2B5EF4-FFF2-40B4-BE49-F238E27FC236}">
              <a16:creationId xmlns:a16="http://schemas.microsoft.com/office/drawing/2014/main" id="{16FD9A7B-E4A5-4105-8035-87E71FFF220F}"/>
            </a:ext>
          </a:extLst>
        </xdr:cNvPr>
        <xdr:cNvSpPr/>
      </xdr:nvSpPr>
      <xdr:spPr>
        <a:xfrm>
          <a:off x="16388080" y="61595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3810</xdr:rowOff>
    </xdr:from>
    <xdr:to>
      <xdr:col>102</xdr:col>
      <xdr:colOff>114300</xdr:colOff>
      <xdr:row>37</xdr:row>
      <xdr:rowOff>148590</xdr:rowOff>
    </xdr:to>
    <xdr:cxnSp macro="">
      <xdr:nvCxnSpPr>
        <xdr:cNvPr id="496" name="直線コネクタ 495">
          <a:extLst>
            <a:ext uri="{FF2B5EF4-FFF2-40B4-BE49-F238E27FC236}">
              <a16:creationId xmlns:a16="http://schemas.microsoft.com/office/drawing/2014/main" id="{BF3641DA-A149-4671-9396-750043E1DC76}"/>
            </a:ext>
          </a:extLst>
        </xdr:cNvPr>
        <xdr:cNvCxnSpPr/>
      </xdr:nvCxnSpPr>
      <xdr:spPr>
        <a:xfrm>
          <a:off x="16431260" y="6206490"/>
          <a:ext cx="78232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44A84F9E-AB12-412A-AFA6-A55D05E0BF8F}"/>
            </a:ext>
          </a:extLst>
        </xdr:cNvPr>
        <xdr:cNvSpPr txBox="1"/>
      </xdr:nvSpPr>
      <xdr:spPr>
        <a:xfrm>
          <a:off x="1856112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CA427FDE-18FA-46D1-903B-300E00760D33}"/>
            </a:ext>
          </a:extLst>
        </xdr:cNvPr>
        <xdr:cNvSpPr txBox="1"/>
      </xdr:nvSpPr>
      <xdr:spPr>
        <a:xfrm>
          <a:off x="1777626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144797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125DF5CD-2096-4D02-A9D3-05140FF7BC98}"/>
            </a:ext>
          </a:extLst>
        </xdr:cNvPr>
        <xdr:cNvSpPr txBox="1"/>
      </xdr:nvSpPr>
      <xdr:spPr>
        <a:xfrm>
          <a:off x="1700156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137177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2FDD497D-94DC-4C8A-AFA3-4DBAF1BDF0DB}"/>
            </a:ext>
          </a:extLst>
        </xdr:cNvPr>
        <xdr:cNvSpPr txBox="1"/>
      </xdr:nvSpPr>
      <xdr:spPr>
        <a:xfrm>
          <a:off x="16226867" y="667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78757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57D582A7-08E1-4DD2-8DB7-0F485A53DECC}"/>
            </a:ext>
          </a:extLst>
        </xdr:cNvPr>
        <xdr:cNvSpPr txBox="1"/>
      </xdr:nvSpPr>
      <xdr:spPr>
        <a:xfrm>
          <a:off x="18561127"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78757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33366BCC-87E5-4269-B6AC-83A534D03F40}"/>
            </a:ext>
          </a:extLst>
        </xdr:cNvPr>
        <xdr:cNvSpPr txBox="1"/>
      </xdr:nvSpPr>
      <xdr:spPr>
        <a:xfrm>
          <a:off x="17776267"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44467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86232FD6-4A94-4C57-85FC-EFD9B301EB7D}"/>
            </a:ext>
          </a:extLst>
        </xdr:cNvPr>
        <xdr:cNvSpPr txBox="1"/>
      </xdr:nvSpPr>
      <xdr:spPr>
        <a:xfrm>
          <a:off x="17001567"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71137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7FCC92AA-248C-4577-9CD7-7BF0901B707A}"/>
            </a:ext>
          </a:extLst>
        </xdr:cNvPr>
        <xdr:cNvSpPr txBox="1"/>
      </xdr:nvSpPr>
      <xdr:spPr>
        <a:xfrm>
          <a:off x="16226867" y="593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D6B0515D-3D89-4261-A943-00443DE9187D}"/>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533A8BB6-9475-422B-8181-2152EEEEA8FD}"/>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81DA89DC-758B-49F9-A8AB-963797E2A45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9EE68959-BC24-49CD-8014-F8A010732D5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911D1B77-457C-44D7-BCB9-7AAAED7F3B56}"/>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6270B783-0ED5-4A18-B4A6-97BD5319AF1C}"/>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86EF4F76-6E9D-4B8C-AC37-A389A6DED648}"/>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0C2BBF59-362B-404B-A8B5-F3E03B2BE3D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62BC56B4-9501-4126-879E-73EE35A9761F}"/>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C335ADE9-9DB9-4C19-8214-3FB377BCCC93}"/>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4EFABB13-0079-4BCB-A3DF-39E2CCCB3CD2}"/>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2E8F175C-4809-49D6-8822-8C1F8C02F8A9}"/>
            </a:ext>
          </a:extLst>
        </xdr:cNvPr>
        <xdr:cNvCxnSpPr/>
      </xdr:nvCxnSpPr>
      <xdr:spPr>
        <a:xfrm>
          <a:off x="10960100" y="10896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D26B5E32-63AF-412E-BC1D-9B3D7A13A3EC}"/>
            </a:ext>
          </a:extLst>
        </xdr:cNvPr>
        <xdr:cNvSpPr txBox="1"/>
      </xdr:nvSpPr>
      <xdr:spPr>
        <a:xfrm>
          <a:off x="10602761" y="10758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CA257984-DE68-47BD-A2A0-7BC74FC33BA3}"/>
            </a:ext>
          </a:extLst>
        </xdr:cNvPr>
        <xdr:cNvCxnSpPr/>
      </xdr:nvCxnSpPr>
      <xdr:spPr>
        <a:xfrm>
          <a:off x="10960100" y="10618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9AEE9826-9D49-4BE8-A1D5-9EFBF707CB8B}"/>
            </a:ext>
          </a:extLst>
        </xdr:cNvPr>
        <xdr:cNvSpPr txBox="1"/>
      </xdr:nvSpPr>
      <xdr:spPr>
        <a:xfrm>
          <a:off x="10602761" y="10480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FA892EB1-C154-4033-933B-9A683BC1D40F}"/>
            </a:ext>
          </a:extLst>
        </xdr:cNvPr>
        <xdr:cNvCxnSpPr/>
      </xdr:nvCxnSpPr>
      <xdr:spPr>
        <a:xfrm>
          <a:off x="10960100" y="10340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F9CACFF6-3753-41D0-8E67-1DF313EA3F03}"/>
            </a:ext>
          </a:extLst>
        </xdr:cNvPr>
        <xdr:cNvSpPr txBox="1"/>
      </xdr:nvSpPr>
      <xdr:spPr>
        <a:xfrm>
          <a:off x="10602761" y="1020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4047E675-27EB-4161-81A6-2B3DEAD5B5E4}"/>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CE888E97-0484-4BD9-975B-6032AA825E2A}"/>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9823AA26-1FB2-4036-B70B-66A66F2CBCD8}"/>
            </a:ext>
          </a:extLst>
        </xdr:cNvPr>
        <xdr:cNvCxnSpPr/>
      </xdr:nvCxnSpPr>
      <xdr:spPr>
        <a:xfrm>
          <a:off x="10960100" y="978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3CF35152-8A92-41B4-A0F9-916202419263}"/>
            </a:ext>
          </a:extLst>
        </xdr:cNvPr>
        <xdr:cNvSpPr txBox="1"/>
      </xdr:nvSpPr>
      <xdr:spPr>
        <a:xfrm>
          <a:off x="10602761" y="9641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81A89F56-6057-453D-9D10-A3930968C6F7}"/>
            </a:ext>
          </a:extLst>
        </xdr:cNvPr>
        <xdr:cNvCxnSpPr/>
      </xdr:nvCxnSpPr>
      <xdr:spPr>
        <a:xfrm>
          <a:off x="10960100" y="9502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1EEA0059-656A-4BA2-9114-3E0A500B88E0}"/>
            </a:ext>
          </a:extLst>
        </xdr:cNvPr>
        <xdr:cNvSpPr txBox="1"/>
      </xdr:nvSpPr>
      <xdr:spPr>
        <a:xfrm>
          <a:off x="10602761" y="936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814F3FF5-0754-4536-9F3F-FF2A37E9D0D7}"/>
            </a:ext>
          </a:extLst>
        </xdr:cNvPr>
        <xdr:cNvCxnSpPr/>
      </xdr:nvCxnSpPr>
      <xdr:spPr>
        <a:xfrm>
          <a:off x="10960100" y="922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006F28AF-D9C1-4BBC-8F3C-617CE5558A27}"/>
            </a:ext>
          </a:extLst>
        </xdr:cNvPr>
        <xdr:cNvSpPr txBox="1"/>
      </xdr:nvSpPr>
      <xdr:spPr>
        <a:xfrm>
          <a:off x="10602761" y="908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23173FCF-7387-4A26-BA2C-8A2A377901D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C5DCF88F-E11B-4B8D-83CD-46CF656032D4}"/>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20FC175A-DA2E-4D32-80BC-DAF434A9756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30A17F8C-0770-4486-B56D-DB74DCE71FAE}"/>
            </a:ext>
          </a:extLst>
        </xdr:cNvPr>
        <xdr:cNvCxnSpPr/>
      </xdr:nvCxnSpPr>
      <xdr:spPr>
        <a:xfrm flipV="1">
          <a:off x="14375764" y="9402128"/>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94065B63-7EED-4F2F-BB38-FAA0DBE55383}"/>
            </a:ext>
          </a:extLst>
        </xdr:cNvPr>
        <xdr:cNvSpPr txBox="1"/>
      </xdr:nvSpPr>
      <xdr:spPr>
        <a:xfrm>
          <a:off x="14414500" y="10729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3D6AC181-D817-4BF7-8237-F3B55335AC3A}"/>
            </a:ext>
          </a:extLst>
        </xdr:cNvPr>
        <xdr:cNvCxnSpPr/>
      </xdr:nvCxnSpPr>
      <xdr:spPr>
        <a:xfrm>
          <a:off x="14287500" y="107299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461910FA-1205-4F7F-B417-F727691AFF94}"/>
            </a:ext>
          </a:extLst>
        </xdr:cNvPr>
        <xdr:cNvSpPr txBox="1"/>
      </xdr:nvSpPr>
      <xdr:spPr>
        <a:xfrm>
          <a:off x="14414500" y="918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5E94A093-82D0-4F28-B2BD-3621AB94F38E}"/>
            </a:ext>
          </a:extLst>
        </xdr:cNvPr>
        <xdr:cNvCxnSpPr/>
      </xdr:nvCxnSpPr>
      <xdr:spPr>
        <a:xfrm>
          <a:off x="14287500" y="9402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90505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BEF0EC95-6B49-426D-AA3D-FB1F525AAE00}"/>
            </a:ext>
          </a:extLst>
        </xdr:cNvPr>
        <xdr:cNvSpPr txBox="1"/>
      </xdr:nvSpPr>
      <xdr:spPr>
        <a:xfrm>
          <a:off x="14414500" y="1014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F689E30F-8E9F-4B44-86C1-F2C79AF6F85B}"/>
            </a:ext>
          </a:extLst>
        </xdr:cNvPr>
        <xdr:cNvSpPr/>
      </xdr:nvSpPr>
      <xdr:spPr>
        <a:xfrm>
          <a:off x="14325600" y="101704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098E96C7-5CE4-4F7E-976E-0EAB89F6C976}"/>
            </a:ext>
          </a:extLst>
        </xdr:cNvPr>
        <xdr:cNvSpPr/>
      </xdr:nvSpPr>
      <xdr:spPr>
        <a:xfrm>
          <a:off x="13578840" y="1015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C5E97973-4997-4FB1-926F-714452606ADA}"/>
            </a:ext>
          </a:extLst>
        </xdr:cNvPr>
        <xdr:cNvSpPr/>
      </xdr:nvSpPr>
      <xdr:spPr>
        <a:xfrm>
          <a:off x="1280414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839ECBB4-885D-452A-B562-39EA83256C8F}"/>
            </a:ext>
          </a:extLst>
        </xdr:cNvPr>
        <xdr:cNvSpPr/>
      </xdr:nvSpPr>
      <xdr:spPr>
        <a:xfrm>
          <a:off x="12029440" y="10193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DEF32DD7-36C8-4994-8648-A49B6D4D7E29}"/>
            </a:ext>
          </a:extLst>
        </xdr:cNvPr>
        <xdr:cNvSpPr/>
      </xdr:nvSpPr>
      <xdr:spPr>
        <a:xfrm>
          <a:off x="11231880" y="1022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443AE6A6-A775-45B4-9719-1FBD106D66E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C3E2E5EA-A973-4358-AC03-76D19BB5F0B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669C58D7-C055-4206-A998-ACB688C3695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4023D176-04DD-4388-BDCE-0EF2BE317452}"/>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F1527AF7-E956-45BC-B2C8-D9F2E2A60B64}"/>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xdr:rowOff>
    </xdr:from>
    <xdr:to>
      <xdr:col>85</xdr:col>
      <xdr:colOff>177800</xdr:colOff>
      <xdr:row>60</xdr:row>
      <xdr:rowOff>107950</xdr:rowOff>
    </xdr:to>
    <xdr:sp macro="" textlink="">
      <xdr:nvSpPr>
        <xdr:cNvPr id="549" name="楕円 548">
          <a:extLst>
            <a:ext uri="{FF2B5EF4-FFF2-40B4-BE49-F238E27FC236}">
              <a16:creationId xmlns:a16="http://schemas.microsoft.com/office/drawing/2014/main" id="{D4D20F75-5300-45F2-8890-59A7AEC058BA}"/>
            </a:ext>
          </a:extLst>
        </xdr:cNvPr>
        <xdr:cNvSpPr/>
      </xdr:nvSpPr>
      <xdr:spPr>
        <a:xfrm>
          <a:off x="14325600" y="100647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29227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E112295F-2300-41CD-9D09-7292A04F3054}"/>
            </a:ext>
          </a:extLst>
        </xdr:cNvPr>
        <xdr:cNvSpPr txBox="1"/>
      </xdr:nvSpPr>
      <xdr:spPr>
        <a:xfrm>
          <a:off x="14414500"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66357</xdr:rowOff>
    </xdr:from>
    <xdr:to>
      <xdr:col>81</xdr:col>
      <xdr:colOff>101600</xdr:colOff>
      <xdr:row>60</xdr:row>
      <xdr:rowOff>167957</xdr:rowOff>
    </xdr:to>
    <xdr:sp macro="" textlink="">
      <xdr:nvSpPr>
        <xdr:cNvPr id="551" name="楕円 550">
          <a:extLst>
            <a:ext uri="{FF2B5EF4-FFF2-40B4-BE49-F238E27FC236}">
              <a16:creationId xmlns:a16="http://schemas.microsoft.com/office/drawing/2014/main" id="{FDCA68A4-B070-43A4-811F-776B47084AA2}"/>
            </a:ext>
          </a:extLst>
        </xdr:cNvPr>
        <xdr:cNvSpPr/>
      </xdr:nvSpPr>
      <xdr:spPr>
        <a:xfrm>
          <a:off x="13578840" y="101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57150</xdr:rowOff>
    </xdr:from>
    <xdr:to>
      <xdr:col>85</xdr:col>
      <xdr:colOff>127000</xdr:colOff>
      <xdr:row>60</xdr:row>
      <xdr:rowOff>117157</xdr:rowOff>
    </xdr:to>
    <xdr:cxnSp macro="">
      <xdr:nvCxnSpPr>
        <xdr:cNvPr id="552" name="直線コネクタ 551">
          <a:extLst>
            <a:ext uri="{FF2B5EF4-FFF2-40B4-BE49-F238E27FC236}">
              <a16:creationId xmlns:a16="http://schemas.microsoft.com/office/drawing/2014/main" id="{6BCA0223-6487-4F6A-B454-9E32552661B2}"/>
            </a:ext>
          </a:extLst>
        </xdr:cNvPr>
        <xdr:cNvCxnSpPr/>
      </xdr:nvCxnSpPr>
      <xdr:spPr>
        <a:xfrm flipV="1">
          <a:off x="13629640" y="10115550"/>
          <a:ext cx="74676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46355</xdr:rowOff>
    </xdr:from>
    <xdr:to>
      <xdr:col>76</xdr:col>
      <xdr:colOff>165100</xdr:colOff>
      <xdr:row>60</xdr:row>
      <xdr:rowOff>147955</xdr:rowOff>
    </xdr:to>
    <xdr:sp macro="" textlink="">
      <xdr:nvSpPr>
        <xdr:cNvPr id="553" name="楕円 552">
          <a:extLst>
            <a:ext uri="{FF2B5EF4-FFF2-40B4-BE49-F238E27FC236}">
              <a16:creationId xmlns:a16="http://schemas.microsoft.com/office/drawing/2014/main" id="{C5FBCF67-8029-4A77-BF80-AA5BA25FFAAF}"/>
            </a:ext>
          </a:extLst>
        </xdr:cNvPr>
        <xdr:cNvSpPr/>
      </xdr:nvSpPr>
      <xdr:spPr>
        <a:xfrm>
          <a:off x="1280414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97155</xdr:rowOff>
    </xdr:from>
    <xdr:to>
      <xdr:col>81</xdr:col>
      <xdr:colOff>50800</xdr:colOff>
      <xdr:row>60</xdr:row>
      <xdr:rowOff>117157</xdr:rowOff>
    </xdr:to>
    <xdr:cxnSp macro="">
      <xdr:nvCxnSpPr>
        <xdr:cNvPr id="554" name="直線コネクタ 553">
          <a:extLst>
            <a:ext uri="{FF2B5EF4-FFF2-40B4-BE49-F238E27FC236}">
              <a16:creationId xmlns:a16="http://schemas.microsoft.com/office/drawing/2014/main" id="{E747538C-CEE9-4CC5-8EE0-4297EADBFAC4}"/>
            </a:ext>
          </a:extLst>
        </xdr:cNvPr>
        <xdr:cNvCxnSpPr/>
      </xdr:nvCxnSpPr>
      <xdr:spPr>
        <a:xfrm>
          <a:off x="12854940" y="10155555"/>
          <a:ext cx="7747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126365</xdr:rowOff>
    </xdr:from>
    <xdr:to>
      <xdr:col>72</xdr:col>
      <xdr:colOff>38100</xdr:colOff>
      <xdr:row>61</xdr:row>
      <xdr:rowOff>56515</xdr:rowOff>
    </xdr:to>
    <xdr:sp macro="" textlink="">
      <xdr:nvSpPr>
        <xdr:cNvPr id="555" name="楕円 554">
          <a:extLst>
            <a:ext uri="{FF2B5EF4-FFF2-40B4-BE49-F238E27FC236}">
              <a16:creationId xmlns:a16="http://schemas.microsoft.com/office/drawing/2014/main" id="{61A71B17-A032-4E90-84B3-57E56DEDFDC3}"/>
            </a:ext>
          </a:extLst>
        </xdr:cNvPr>
        <xdr:cNvSpPr/>
      </xdr:nvSpPr>
      <xdr:spPr>
        <a:xfrm>
          <a:off x="12029440" y="101847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97155</xdr:rowOff>
    </xdr:from>
    <xdr:to>
      <xdr:col>76</xdr:col>
      <xdr:colOff>114300</xdr:colOff>
      <xdr:row>61</xdr:row>
      <xdr:rowOff>5715</xdr:rowOff>
    </xdr:to>
    <xdr:cxnSp macro="">
      <xdr:nvCxnSpPr>
        <xdr:cNvPr id="556" name="直線コネクタ 555">
          <a:extLst>
            <a:ext uri="{FF2B5EF4-FFF2-40B4-BE49-F238E27FC236}">
              <a16:creationId xmlns:a16="http://schemas.microsoft.com/office/drawing/2014/main" id="{5919F4CC-A48C-47D6-BB63-EF321681FC6E}"/>
            </a:ext>
          </a:extLst>
        </xdr:cNvPr>
        <xdr:cNvCxnSpPr/>
      </xdr:nvCxnSpPr>
      <xdr:spPr>
        <a:xfrm flipV="1">
          <a:off x="12072620" y="10155555"/>
          <a:ext cx="78232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83503</xdr:rowOff>
    </xdr:from>
    <xdr:to>
      <xdr:col>67</xdr:col>
      <xdr:colOff>101600</xdr:colOff>
      <xdr:row>61</xdr:row>
      <xdr:rowOff>13653</xdr:rowOff>
    </xdr:to>
    <xdr:sp macro="" textlink="">
      <xdr:nvSpPr>
        <xdr:cNvPr id="557" name="楕円 556">
          <a:extLst>
            <a:ext uri="{FF2B5EF4-FFF2-40B4-BE49-F238E27FC236}">
              <a16:creationId xmlns:a16="http://schemas.microsoft.com/office/drawing/2014/main" id="{6C2784C8-C1FA-40C9-8A33-EF4ECF9D5A62}"/>
            </a:ext>
          </a:extLst>
        </xdr:cNvPr>
        <xdr:cNvSpPr/>
      </xdr:nvSpPr>
      <xdr:spPr>
        <a:xfrm>
          <a:off x="11231880" y="101419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134303</xdr:rowOff>
    </xdr:from>
    <xdr:to>
      <xdr:col>71</xdr:col>
      <xdr:colOff>177800</xdr:colOff>
      <xdr:row>61</xdr:row>
      <xdr:rowOff>5715</xdr:rowOff>
    </xdr:to>
    <xdr:cxnSp macro="">
      <xdr:nvCxnSpPr>
        <xdr:cNvPr id="558" name="直線コネクタ 557">
          <a:extLst>
            <a:ext uri="{FF2B5EF4-FFF2-40B4-BE49-F238E27FC236}">
              <a16:creationId xmlns:a16="http://schemas.microsoft.com/office/drawing/2014/main" id="{87B9B416-4114-4A9E-90EE-161764C14472}"/>
            </a:ext>
          </a:extLst>
        </xdr:cNvPr>
        <xdr:cNvCxnSpPr/>
      </xdr:nvCxnSpPr>
      <xdr:spPr>
        <a:xfrm>
          <a:off x="11282680" y="10192703"/>
          <a:ext cx="78994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16209</xdr:rowOff>
    </xdr:from>
    <xdr:ext cx="405111" cy="259045"/>
    <xdr:sp macro="" textlink="">
      <xdr:nvSpPr>
        <xdr:cNvPr id="559" name="n_1aveValue【学校施設】&#10;有形固定資産減価償却率">
          <a:extLst>
            <a:ext uri="{FF2B5EF4-FFF2-40B4-BE49-F238E27FC236}">
              <a16:creationId xmlns:a16="http://schemas.microsoft.com/office/drawing/2014/main" id="{1B847347-6068-4E8A-ABF9-63B064D17322}"/>
            </a:ext>
          </a:extLst>
        </xdr:cNvPr>
        <xdr:cNvSpPr txBox="1"/>
      </xdr:nvSpPr>
      <xdr:spPr>
        <a:xfrm>
          <a:off x="13437244" y="1024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161942</xdr:rowOff>
    </xdr:from>
    <xdr:ext cx="405111" cy="259045"/>
    <xdr:sp macro="" textlink="">
      <xdr:nvSpPr>
        <xdr:cNvPr id="560" name="n_2aveValue【学校施設】&#10;有形固定資産減価償却率">
          <a:extLst>
            <a:ext uri="{FF2B5EF4-FFF2-40B4-BE49-F238E27FC236}">
              <a16:creationId xmlns:a16="http://schemas.microsoft.com/office/drawing/2014/main" id="{E798BD3F-52BD-4A71-9DF5-343C3A77CDFC}"/>
            </a:ext>
          </a:extLst>
        </xdr:cNvPr>
        <xdr:cNvSpPr txBox="1"/>
      </xdr:nvSpPr>
      <xdr:spPr>
        <a:xfrm>
          <a:off x="126752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56215</xdr:rowOff>
    </xdr:from>
    <xdr:ext cx="405111" cy="259045"/>
    <xdr:sp macro="" textlink="">
      <xdr:nvSpPr>
        <xdr:cNvPr id="561" name="n_3aveValue【学校施設】&#10;有形固定資産減価償却率">
          <a:extLst>
            <a:ext uri="{FF2B5EF4-FFF2-40B4-BE49-F238E27FC236}">
              <a16:creationId xmlns:a16="http://schemas.microsoft.com/office/drawing/2014/main" id="{9584A6C3-CC17-4FE2-853A-9193BF6E192D}"/>
            </a:ext>
          </a:extLst>
        </xdr:cNvPr>
        <xdr:cNvSpPr txBox="1"/>
      </xdr:nvSpPr>
      <xdr:spPr>
        <a:xfrm>
          <a:off x="11900544" y="10282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96220</xdr:rowOff>
    </xdr:from>
    <xdr:ext cx="405111" cy="259045"/>
    <xdr:sp macro="" textlink="">
      <xdr:nvSpPr>
        <xdr:cNvPr id="562" name="n_4aveValue【学校施設】&#10;有形固定資産減価償却率">
          <a:extLst>
            <a:ext uri="{FF2B5EF4-FFF2-40B4-BE49-F238E27FC236}">
              <a16:creationId xmlns:a16="http://schemas.microsoft.com/office/drawing/2014/main" id="{5892DB6A-C3A8-4780-9841-6BAD82FAFF0D}"/>
            </a:ext>
          </a:extLst>
        </xdr:cNvPr>
        <xdr:cNvSpPr txBox="1"/>
      </xdr:nvSpPr>
      <xdr:spPr>
        <a:xfrm>
          <a:off x="11102984" y="10322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13034</xdr:rowOff>
    </xdr:from>
    <xdr:ext cx="405111" cy="259045"/>
    <xdr:sp macro="" textlink="">
      <xdr:nvSpPr>
        <xdr:cNvPr id="563" name="n_1mainValue【学校施設】&#10;有形固定資産減価償却率">
          <a:extLst>
            <a:ext uri="{FF2B5EF4-FFF2-40B4-BE49-F238E27FC236}">
              <a16:creationId xmlns:a16="http://schemas.microsoft.com/office/drawing/2014/main" id="{A6F01244-95F0-4E89-AE44-D30BE93163BE}"/>
            </a:ext>
          </a:extLst>
        </xdr:cNvPr>
        <xdr:cNvSpPr txBox="1"/>
      </xdr:nvSpPr>
      <xdr:spPr>
        <a:xfrm>
          <a:off x="13437244" y="9903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164482</xdr:rowOff>
    </xdr:from>
    <xdr:ext cx="405111" cy="259045"/>
    <xdr:sp macro="" textlink="">
      <xdr:nvSpPr>
        <xdr:cNvPr id="564" name="n_2mainValue【学校施設】&#10;有形固定資産減価償却率">
          <a:extLst>
            <a:ext uri="{FF2B5EF4-FFF2-40B4-BE49-F238E27FC236}">
              <a16:creationId xmlns:a16="http://schemas.microsoft.com/office/drawing/2014/main" id="{CA039410-48E9-482A-9C97-B7FB46E4EAC8}"/>
            </a:ext>
          </a:extLst>
        </xdr:cNvPr>
        <xdr:cNvSpPr txBox="1"/>
      </xdr:nvSpPr>
      <xdr:spPr>
        <a:xfrm>
          <a:off x="126752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73042</xdr:rowOff>
    </xdr:from>
    <xdr:ext cx="405111" cy="259045"/>
    <xdr:sp macro="" textlink="">
      <xdr:nvSpPr>
        <xdr:cNvPr id="565" name="n_3mainValue【学校施設】&#10;有形固定資産減価償却率">
          <a:extLst>
            <a:ext uri="{FF2B5EF4-FFF2-40B4-BE49-F238E27FC236}">
              <a16:creationId xmlns:a16="http://schemas.microsoft.com/office/drawing/2014/main" id="{E2791E52-FAF8-4875-A62F-8CB73D815AC8}"/>
            </a:ext>
          </a:extLst>
        </xdr:cNvPr>
        <xdr:cNvSpPr txBox="1"/>
      </xdr:nvSpPr>
      <xdr:spPr>
        <a:xfrm>
          <a:off x="119005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30180</xdr:rowOff>
    </xdr:from>
    <xdr:ext cx="405111" cy="259045"/>
    <xdr:sp macro="" textlink="">
      <xdr:nvSpPr>
        <xdr:cNvPr id="566" name="n_4mainValue【学校施設】&#10;有形固定資産減価償却率">
          <a:extLst>
            <a:ext uri="{FF2B5EF4-FFF2-40B4-BE49-F238E27FC236}">
              <a16:creationId xmlns:a16="http://schemas.microsoft.com/office/drawing/2014/main" id="{178782BF-855E-4F6F-AADE-33B6888CEAFD}"/>
            </a:ext>
          </a:extLst>
        </xdr:cNvPr>
        <xdr:cNvSpPr txBox="1"/>
      </xdr:nvSpPr>
      <xdr:spPr>
        <a:xfrm>
          <a:off x="11102984" y="9920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997180C0-3B1C-4E5C-B933-FF988C46EE0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D479516D-248B-42E4-BCC9-9B3A588A89C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63930735-23E2-4BE5-B8CC-D2B1DCA03C5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B4F6C771-00E6-478C-AF04-52DB3A0C7528}"/>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352AFF2C-1545-4DD4-B934-A2F82CEF214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8DF14AF5-B3D1-4947-9801-D6C06A6AE53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7F936D49-342B-44AC-8C9F-1E5D14E3A4B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1219AE76-8A97-43AC-857E-A46237671FE1}"/>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8A0C518E-6DF6-4167-8081-7BB9ECC8608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6C1EF79D-A4D3-41A5-BA47-96663D1B1859}"/>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5AC30AB1-3EAF-4C7F-B99E-ECCCEA7FDC62}"/>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958E3E40-1FC6-4AD8-B90B-7270AFA28AA6}"/>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87727C22-7A88-47D1-9F84-ED8FBB8383E5}"/>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07F95193-2649-4CFD-A3ED-8233D94178C8}"/>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42BB0D2C-F917-43A4-81EB-0E65D92EE7AC}"/>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3956E188-744F-4AFF-BF15-1F473F1843D6}"/>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C22B23A4-5070-4DB7-8994-373F522EFA11}"/>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59E47597-EDFF-49D2-BF3C-BCA305580F2F}"/>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8AC6E3C9-9219-4593-9B75-595A63B0803A}"/>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7212E3F5-2FE5-4623-82F4-9281F2F7B0AF}"/>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70E7D8DC-230D-4A1D-8076-715DC8654FE8}"/>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7B40D14E-3394-4360-8346-402CB3450698}"/>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C885A7E8-6E70-40C2-A922-B37B06ED430D}"/>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C7E67212-CB43-4320-8C68-E09CB1A348C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8733A704-6DD0-4E24-8643-9BFD938E1002}"/>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CD9EEBED-146F-4258-BC18-1AB38AA14C89}"/>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458B4B38-4301-425D-B256-D982FA7D05F5}"/>
            </a:ext>
          </a:extLst>
        </xdr:cNvPr>
        <xdr:cNvCxnSpPr/>
      </xdr:nvCxnSpPr>
      <xdr:spPr>
        <a:xfrm flipV="1">
          <a:off x="19509104" y="9335044"/>
          <a:ext cx="0" cy="1447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626C9BA2-0DC8-473C-BC30-7AB53D8F4CAD}"/>
            </a:ext>
          </a:extLst>
        </xdr:cNvPr>
        <xdr:cNvSpPr txBox="1"/>
      </xdr:nvSpPr>
      <xdr:spPr>
        <a:xfrm>
          <a:off x="1954784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260E51DF-03FC-4C20-AE44-8553852DEE77}"/>
            </a:ext>
          </a:extLst>
        </xdr:cNvPr>
        <xdr:cNvCxnSpPr/>
      </xdr:nvCxnSpPr>
      <xdr:spPr>
        <a:xfrm>
          <a:off x="1944370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1F0311F3-5EA1-4E16-A519-7B832A09E713}"/>
            </a:ext>
          </a:extLst>
        </xdr:cNvPr>
        <xdr:cNvSpPr txBox="1"/>
      </xdr:nvSpPr>
      <xdr:spPr>
        <a:xfrm>
          <a:off x="19547840" y="911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E6582188-CEC6-4769-95FC-2454C096D76E}"/>
            </a:ext>
          </a:extLst>
        </xdr:cNvPr>
        <xdr:cNvCxnSpPr/>
      </xdr:nvCxnSpPr>
      <xdr:spPr>
        <a:xfrm>
          <a:off x="19443700" y="933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64A8DE1A-A8C7-498A-B6B1-049EB807AA75}"/>
            </a:ext>
          </a:extLst>
        </xdr:cNvPr>
        <xdr:cNvSpPr txBox="1"/>
      </xdr:nvSpPr>
      <xdr:spPr>
        <a:xfrm>
          <a:off x="19547840" y="9900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9EFD81C9-D788-4B3C-A2AB-C1483B5EF53E}"/>
            </a:ext>
          </a:extLst>
        </xdr:cNvPr>
        <xdr:cNvSpPr/>
      </xdr:nvSpPr>
      <xdr:spPr>
        <a:xfrm>
          <a:off x="1945894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D840D42C-8F92-4CBB-AA73-0C594365D0E3}"/>
            </a:ext>
          </a:extLst>
        </xdr:cNvPr>
        <xdr:cNvSpPr/>
      </xdr:nvSpPr>
      <xdr:spPr>
        <a:xfrm>
          <a:off x="18735040" y="100560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A9967B80-6913-42BA-91E6-8BB2B4598C8D}"/>
            </a:ext>
          </a:extLst>
        </xdr:cNvPr>
        <xdr:cNvSpPr/>
      </xdr:nvSpPr>
      <xdr:spPr>
        <a:xfrm>
          <a:off x="17937480" y="10053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A151944B-97C5-404D-802C-475CC8A48A20}"/>
            </a:ext>
          </a:extLst>
        </xdr:cNvPr>
        <xdr:cNvSpPr/>
      </xdr:nvSpPr>
      <xdr:spPr>
        <a:xfrm>
          <a:off x="1716278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BAB9CFA1-F7D8-49CF-8B20-EC1D139A3855}"/>
            </a:ext>
          </a:extLst>
        </xdr:cNvPr>
        <xdr:cNvSpPr/>
      </xdr:nvSpPr>
      <xdr:spPr>
        <a:xfrm>
          <a:off x="16388080" y="100946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C320D33-948A-4A9D-B629-B7E803E66677}"/>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9AD14328-2999-4C6F-997D-34ACDF1F5E3C}"/>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F6111F4B-30B5-4AC2-A331-F3B2FD96B6BB}"/>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BC4D0CDC-A77D-4B4E-A354-D52DC69691D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9B7873C0-44AE-48E9-8C15-2EE71DA24B89}"/>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25944</xdr:rowOff>
    </xdr:from>
    <xdr:to>
      <xdr:col>116</xdr:col>
      <xdr:colOff>114300</xdr:colOff>
      <xdr:row>61</xdr:row>
      <xdr:rowOff>127544</xdr:rowOff>
    </xdr:to>
    <xdr:sp macro="" textlink="">
      <xdr:nvSpPr>
        <xdr:cNvPr id="609" name="楕円 608">
          <a:extLst>
            <a:ext uri="{FF2B5EF4-FFF2-40B4-BE49-F238E27FC236}">
              <a16:creationId xmlns:a16="http://schemas.microsoft.com/office/drawing/2014/main" id="{43137B26-1D4F-4699-9F5A-35709CD2BAF3}"/>
            </a:ext>
          </a:extLst>
        </xdr:cNvPr>
        <xdr:cNvSpPr/>
      </xdr:nvSpPr>
      <xdr:spPr>
        <a:xfrm>
          <a:off x="19458940" y="1025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4371</xdr:rowOff>
    </xdr:from>
    <xdr:ext cx="469744" cy="259045"/>
    <xdr:sp macro="" textlink="">
      <xdr:nvSpPr>
        <xdr:cNvPr id="610" name="【学校施設】&#10;一人当たり面積該当値テキスト">
          <a:extLst>
            <a:ext uri="{FF2B5EF4-FFF2-40B4-BE49-F238E27FC236}">
              <a16:creationId xmlns:a16="http://schemas.microsoft.com/office/drawing/2014/main" id="{741BB451-0AFD-4E4B-9928-73F859A7501D}"/>
            </a:ext>
          </a:extLst>
        </xdr:cNvPr>
        <xdr:cNvSpPr txBox="1"/>
      </xdr:nvSpPr>
      <xdr:spPr>
        <a:xfrm>
          <a:off x="19547840" y="102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45538</xdr:rowOff>
    </xdr:from>
    <xdr:to>
      <xdr:col>112</xdr:col>
      <xdr:colOff>38100</xdr:colOff>
      <xdr:row>61</xdr:row>
      <xdr:rowOff>147138</xdr:rowOff>
    </xdr:to>
    <xdr:sp macro="" textlink="">
      <xdr:nvSpPr>
        <xdr:cNvPr id="611" name="楕円 610">
          <a:extLst>
            <a:ext uri="{FF2B5EF4-FFF2-40B4-BE49-F238E27FC236}">
              <a16:creationId xmlns:a16="http://schemas.microsoft.com/office/drawing/2014/main" id="{089CABD4-B7F4-49B2-A6B3-81C111F07723}"/>
            </a:ext>
          </a:extLst>
        </xdr:cNvPr>
        <xdr:cNvSpPr/>
      </xdr:nvSpPr>
      <xdr:spPr>
        <a:xfrm>
          <a:off x="18735040" y="1027157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76744</xdr:rowOff>
    </xdr:from>
    <xdr:to>
      <xdr:col>116</xdr:col>
      <xdr:colOff>63500</xdr:colOff>
      <xdr:row>61</xdr:row>
      <xdr:rowOff>96338</xdr:rowOff>
    </xdr:to>
    <xdr:cxnSp macro="">
      <xdr:nvCxnSpPr>
        <xdr:cNvPr id="612" name="直線コネクタ 611">
          <a:extLst>
            <a:ext uri="{FF2B5EF4-FFF2-40B4-BE49-F238E27FC236}">
              <a16:creationId xmlns:a16="http://schemas.microsoft.com/office/drawing/2014/main" id="{8C5CE951-063F-4E3B-B35D-80B42F592DF9}"/>
            </a:ext>
          </a:extLst>
        </xdr:cNvPr>
        <xdr:cNvCxnSpPr/>
      </xdr:nvCxnSpPr>
      <xdr:spPr>
        <a:xfrm flipV="1">
          <a:off x="18778220" y="10302784"/>
          <a:ext cx="7315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48804</xdr:rowOff>
    </xdr:from>
    <xdr:to>
      <xdr:col>107</xdr:col>
      <xdr:colOff>101600</xdr:colOff>
      <xdr:row>61</xdr:row>
      <xdr:rowOff>150404</xdr:rowOff>
    </xdr:to>
    <xdr:sp macro="" textlink="">
      <xdr:nvSpPr>
        <xdr:cNvPr id="613" name="楕円 612">
          <a:extLst>
            <a:ext uri="{FF2B5EF4-FFF2-40B4-BE49-F238E27FC236}">
              <a16:creationId xmlns:a16="http://schemas.microsoft.com/office/drawing/2014/main" id="{E43C4C63-453D-4D0D-AD73-79CEE24A44BF}"/>
            </a:ext>
          </a:extLst>
        </xdr:cNvPr>
        <xdr:cNvSpPr/>
      </xdr:nvSpPr>
      <xdr:spPr>
        <a:xfrm>
          <a:off x="17937480" y="1027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96338</xdr:rowOff>
    </xdr:from>
    <xdr:to>
      <xdr:col>111</xdr:col>
      <xdr:colOff>177800</xdr:colOff>
      <xdr:row>61</xdr:row>
      <xdr:rowOff>99604</xdr:rowOff>
    </xdr:to>
    <xdr:cxnSp macro="">
      <xdr:nvCxnSpPr>
        <xdr:cNvPr id="614" name="直線コネクタ 613">
          <a:extLst>
            <a:ext uri="{FF2B5EF4-FFF2-40B4-BE49-F238E27FC236}">
              <a16:creationId xmlns:a16="http://schemas.microsoft.com/office/drawing/2014/main" id="{15963C3F-A879-4F61-8821-D58B15BA5455}"/>
            </a:ext>
          </a:extLst>
        </xdr:cNvPr>
        <xdr:cNvCxnSpPr/>
      </xdr:nvCxnSpPr>
      <xdr:spPr>
        <a:xfrm flipV="1">
          <a:off x="17988280" y="10322378"/>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40096</xdr:rowOff>
    </xdr:from>
    <xdr:to>
      <xdr:col>102</xdr:col>
      <xdr:colOff>165100</xdr:colOff>
      <xdr:row>61</xdr:row>
      <xdr:rowOff>141696</xdr:rowOff>
    </xdr:to>
    <xdr:sp macro="" textlink="">
      <xdr:nvSpPr>
        <xdr:cNvPr id="615" name="楕円 614">
          <a:extLst>
            <a:ext uri="{FF2B5EF4-FFF2-40B4-BE49-F238E27FC236}">
              <a16:creationId xmlns:a16="http://schemas.microsoft.com/office/drawing/2014/main" id="{FD1D33A7-061D-4D45-BF71-BF3BCDC39E18}"/>
            </a:ext>
          </a:extLst>
        </xdr:cNvPr>
        <xdr:cNvSpPr/>
      </xdr:nvSpPr>
      <xdr:spPr>
        <a:xfrm>
          <a:off x="17162780" y="1026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90896</xdr:rowOff>
    </xdr:from>
    <xdr:to>
      <xdr:col>107</xdr:col>
      <xdr:colOff>50800</xdr:colOff>
      <xdr:row>61</xdr:row>
      <xdr:rowOff>99604</xdr:rowOff>
    </xdr:to>
    <xdr:cxnSp macro="">
      <xdr:nvCxnSpPr>
        <xdr:cNvPr id="616" name="直線コネクタ 615">
          <a:extLst>
            <a:ext uri="{FF2B5EF4-FFF2-40B4-BE49-F238E27FC236}">
              <a16:creationId xmlns:a16="http://schemas.microsoft.com/office/drawing/2014/main" id="{1BDDF1BF-0DEE-4C7F-A059-DDDFA30E2174}"/>
            </a:ext>
          </a:extLst>
        </xdr:cNvPr>
        <xdr:cNvCxnSpPr/>
      </xdr:nvCxnSpPr>
      <xdr:spPr>
        <a:xfrm>
          <a:off x="17213580" y="10316936"/>
          <a:ext cx="7747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39007</xdr:rowOff>
    </xdr:from>
    <xdr:to>
      <xdr:col>98</xdr:col>
      <xdr:colOff>38100</xdr:colOff>
      <xdr:row>61</xdr:row>
      <xdr:rowOff>140607</xdr:rowOff>
    </xdr:to>
    <xdr:sp macro="" textlink="">
      <xdr:nvSpPr>
        <xdr:cNvPr id="617" name="楕円 616">
          <a:extLst>
            <a:ext uri="{FF2B5EF4-FFF2-40B4-BE49-F238E27FC236}">
              <a16:creationId xmlns:a16="http://schemas.microsoft.com/office/drawing/2014/main" id="{5C01A38C-8B51-43CA-B0A4-5431D6C4F728}"/>
            </a:ext>
          </a:extLst>
        </xdr:cNvPr>
        <xdr:cNvSpPr/>
      </xdr:nvSpPr>
      <xdr:spPr>
        <a:xfrm>
          <a:off x="16388080" y="102650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89807</xdr:rowOff>
    </xdr:from>
    <xdr:to>
      <xdr:col>102</xdr:col>
      <xdr:colOff>114300</xdr:colOff>
      <xdr:row>61</xdr:row>
      <xdr:rowOff>90896</xdr:rowOff>
    </xdr:to>
    <xdr:cxnSp macro="">
      <xdr:nvCxnSpPr>
        <xdr:cNvPr id="618" name="直線コネクタ 617">
          <a:extLst>
            <a:ext uri="{FF2B5EF4-FFF2-40B4-BE49-F238E27FC236}">
              <a16:creationId xmlns:a16="http://schemas.microsoft.com/office/drawing/2014/main" id="{22EF5AED-1B32-4A86-A42D-C65F851958CE}"/>
            </a:ext>
          </a:extLst>
        </xdr:cNvPr>
        <xdr:cNvCxnSpPr/>
      </xdr:nvCxnSpPr>
      <xdr:spPr>
        <a:xfrm>
          <a:off x="16431260" y="10315847"/>
          <a:ext cx="78232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ABC40448-48A7-4E37-84CE-D0D5342C2D5F}"/>
            </a:ext>
          </a:extLst>
        </xdr:cNvPr>
        <xdr:cNvSpPr txBox="1"/>
      </xdr:nvSpPr>
      <xdr:spPr>
        <a:xfrm>
          <a:off x="18561127" y="983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BD05E325-9BED-4D23-9E4E-3832A5404191}"/>
            </a:ext>
          </a:extLst>
        </xdr:cNvPr>
        <xdr:cNvSpPr txBox="1"/>
      </xdr:nvSpPr>
      <xdr:spPr>
        <a:xfrm>
          <a:off x="17776267" y="983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621" name="n_3aveValue【学校施設】&#10;一人当たり面積">
          <a:extLst>
            <a:ext uri="{FF2B5EF4-FFF2-40B4-BE49-F238E27FC236}">
              <a16:creationId xmlns:a16="http://schemas.microsoft.com/office/drawing/2014/main" id="{D06F9711-C872-4D06-B273-DAA1753C2784}"/>
            </a:ext>
          </a:extLst>
        </xdr:cNvPr>
        <xdr:cNvSpPr txBox="1"/>
      </xdr:nvSpPr>
      <xdr:spPr>
        <a:xfrm>
          <a:off x="17001567" y="984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622" name="n_4aveValue【学校施設】&#10;一人当たり面積">
          <a:extLst>
            <a:ext uri="{FF2B5EF4-FFF2-40B4-BE49-F238E27FC236}">
              <a16:creationId xmlns:a16="http://schemas.microsoft.com/office/drawing/2014/main" id="{9DDC92FC-F9AE-4E60-A932-43C66659AF0A}"/>
            </a:ext>
          </a:extLst>
        </xdr:cNvPr>
        <xdr:cNvSpPr txBox="1"/>
      </xdr:nvSpPr>
      <xdr:spPr>
        <a:xfrm>
          <a:off x="16226867" y="987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138265</xdr:rowOff>
    </xdr:from>
    <xdr:ext cx="469744" cy="259045"/>
    <xdr:sp macro="" textlink="">
      <xdr:nvSpPr>
        <xdr:cNvPr id="623" name="n_1mainValue【学校施設】&#10;一人当たり面積">
          <a:extLst>
            <a:ext uri="{FF2B5EF4-FFF2-40B4-BE49-F238E27FC236}">
              <a16:creationId xmlns:a16="http://schemas.microsoft.com/office/drawing/2014/main" id="{F0B826A7-A3B9-4EF1-830F-AE46AD5229DA}"/>
            </a:ext>
          </a:extLst>
        </xdr:cNvPr>
        <xdr:cNvSpPr txBox="1"/>
      </xdr:nvSpPr>
      <xdr:spPr>
        <a:xfrm>
          <a:off x="18561127" y="10364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141531</xdr:rowOff>
    </xdr:from>
    <xdr:ext cx="469744" cy="259045"/>
    <xdr:sp macro="" textlink="">
      <xdr:nvSpPr>
        <xdr:cNvPr id="624" name="n_2mainValue【学校施設】&#10;一人当たり面積">
          <a:extLst>
            <a:ext uri="{FF2B5EF4-FFF2-40B4-BE49-F238E27FC236}">
              <a16:creationId xmlns:a16="http://schemas.microsoft.com/office/drawing/2014/main" id="{6475080A-50EF-4CB8-B7FB-380BBE51F559}"/>
            </a:ext>
          </a:extLst>
        </xdr:cNvPr>
        <xdr:cNvSpPr txBox="1"/>
      </xdr:nvSpPr>
      <xdr:spPr>
        <a:xfrm>
          <a:off x="17776267" y="10367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132823</xdr:rowOff>
    </xdr:from>
    <xdr:ext cx="469744" cy="259045"/>
    <xdr:sp macro="" textlink="">
      <xdr:nvSpPr>
        <xdr:cNvPr id="625" name="n_3mainValue【学校施設】&#10;一人当たり面積">
          <a:extLst>
            <a:ext uri="{FF2B5EF4-FFF2-40B4-BE49-F238E27FC236}">
              <a16:creationId xmlns:a16="http://schemas.microsoft.com/office/drawing/2014/main" id="{E58EB8E1-710A-498F-9396-37E82BC2EDB4}"/>
            </a:ext>
          </a:extLst>
        </xdr:cNvPr>
        <xdr:cNvSpPr txBox="1"/>
      </xdr:nvSpPr>
      <xdr:spPr>
        <a:xfrm>
          <a:off x="17001567" y="10358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131734</xdr:rowOff>
    </xdr:from>
    <xdr:ext cx="469744" cy="259045"/>
    <xdr:sp macro="" textlink="">
      <xdr:nvSpPr>
        <xdr:cNvPr id="626" name="n_4mainValue【学校施設】&#10;一人当たり面積">
          <a:extLst>
            <a:ext uri="{FF2B5EF4-FFF2-40B4-BE49-F238E27FC236}">
              <a16:creationId xmlns:a16="http://schemas.microsoft.com/office/drawing/2014/main" id="{D51830FC-0009-4BD6-A04B-F68D55E2379A}"/>
            </a:ext>
          </a:extLst>
        </xdr:cNvPr>
        <xdr:cNvSpPr txBox="1"/>
      </xdr:nvSpPr>
      <xdr:spPr>
        <a:xfrm>
          <a:off x="16226867" y="10357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B2DBD581-0517-46D1-819E-1E8BC75DF13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C2BF8138-93BE-4B2E-B633-F8EA45596D63}"/>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42F4D55E-8102-41E4-8F50-64E3DAA801D9}"/>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95F9465E-9D46-4AF0-9405-046F358C922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C96E7133-D546-4A29-BCED-1D0B02006F8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98BC5975-7A40-4DD1-BF13-607DE0F9AE21}"/>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5F5C7FC4-64D0-4B85-82EC-9B2BDFC9356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96E564AA-6087-49AD-823A-9EBD6D12F996}"/>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1161DEDA-185F-4FCC-9507-F108273F9404}"/>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AAFA29B5-6864-4F3E-9528-1945E84B231E}"/>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A0BF0636-17D2-42C8-921C-C9EBC3711D0B}"/>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396CBE77-733E-49B2-9B9A-720EED515A57}"/>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C32FC21D-6F7A-4293-8453-BEA16948EC27}"/>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5A02365A-E3C0-4AAE-9F70-A5A9C48C4957}"/>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C120BD30-BF9D-40BD-B7DB-537EB3333AF7}"/>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5F3FDFFD-858F-4783-8719-FE7236ECC879}"/>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7059C12D-B240-4755-9A2F-490B1B6AE4FC}"/>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C32F3C40-E967-4B54-9E0C-8C819F546C5E}"/>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BE3CED8B-ACCD-4CE1-84C0-9BD7827A3DFF}"/>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E28AF1F0-D2B9-4749-969B-93CF489F75A1}"/>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3E443575-4D4C-4BA6-8196-256FEDEBC044}"/>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EEEF59C7-AEB4-4D1C-80A6-B21459183858}"/>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419DC312-3D16-4BD6-A671-946E7147C184}"/>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C7B2086B-9739-4478-A65A-EC96046F87E8}"/>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D75FF28F-333A-4253-AB0D-9A376E066AB0}"/>
            </a:ext>
          </a:extLst>
        </xdr:cNvPr>
        <xdr:cNvCxnSpPr/>
      </xdr:nvCxnSpPr>
      <xdr:spPr>
        <a:xfrm flipV="1">
          <a:off x="14375764" y="13186409"/>
          <a:ext cx="0" cy="1344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8AF6D7D9-ECF4-4600-9334-09AA11FEC0B7}"/>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5B7D255D-924C-45E1-81C9-56F02AD78B7C}"/>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54" name="【児童館】&#10;有形固定資産減価償却率最大値テキスト">
          <a:extLst>
            <a:ext uri="{FF2B5EF4-FFF2-40B4-BE49-F238E27FC236}">
              <a16:creationId xmlns:a16="http://schemas.microsoft.com/office/drawing/2014/main" id="{38B93B80-DDE6-4CDD-B915-E30D5BCAE961}"/>
            </a:ext>
          </a:extLst>
        </xdr:cNvPr>
        <xdr:cNvSpPr txBox="1"/>
      </xdr:nvSpPr>
      <xdr:spPr>
        <a:xfrm>
          <a:off x="14414500" y="12965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55" name="直線コネクタ 654">
          <a:extLst>
            <a:ext uri="{FF2B5EF4-FFF2-40B4-BE49-F238E27FC236}">
              <a16:creationId xmlns:a16="http://schemas.microsoft.com/office/drawing/2014/main" id="{799904C0-7277-4383-A90B-3FF663591D4E}"/>
            </a:ext>
          </a:extLst>
        </xdr:cNvPr>
        <xdr:cNvCxnSpPr/>
      </xdr:nvCxnSpPr>
      <xdr:spPr>
        <a:xfrm>
          <a:off x="14287500" y="13186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82566</xdr:rowOff>
    </xdr:from>
    <xdr:ext cx="405111" cy="259045"/>
    <xdr:sp macro="" textlink="">
      <xdr:nvSpPr>
        <xdr:cNvPr id="656" name="【児童館】&#10;有形固定資産減価償却率平均値テキスト">
          <a:extLst>
            <a:ext uri="{FF2B5EF4-FFF2-40B4-BE49-F238E27FC236}">
              <a16:creationId xmlns:a16="http://schemas.microsoft.com/office/drawing/2014/main" id="{1A495C86-37B3-467D-9B13-8B90BE6C014A}"/>
            </a:ext>
          </a:extLst>
        </xdr:cNvPr>
        <xdr:cNvSpPr txBox="1"/>
      </xdr:nvSpPr>
      <xdr:spPr>
        <a:xfrm>
          <a:off x="14414500" y="13493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657" name="フローチャート: 判断 656">
          <a:extLst>
            <a:ext uri="{FF2B5EF4-FFF2-40B4-BE49-F238E27FC236}">
              <a16:creationId xmlns:a16="http://schemas.microsoft.com/office/drawing/2014/main" id="{3E0E87E2-4F3A-433D-9ADB-101128CE9F3C}"/>
            </a:ext>
          </a:extLst>
        </xdr:cNvPr>
        <xdr:cNvSpPr/>
      </xdr:nvSpPr>
      <xdr:spPr>
        <a:xfrm>
          <a:off x="14325600" y="1363852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658" name="フローチャート: 判断 657">
          <a:extLst>
            <a:ext uri="{FF2B5EF4-FFF2-40B4-BE49-F238E27FC236}">
              <a16:creationId xmlns:a16="http://schemas.microsoft.com/office/drawing/2014/main" id="{20C1174A-48D4-4091-85A2-81002FA3C388}"/>
            </a:ext>
          </a:extLst>
        </xdr:cNvPr>
        <xdr:cNvSpPr/>
      </xdr:nvSpPr>
      <xdr:spPr>
        <a:xfrm>
          <a:off x="13578840"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659" name="フローチャート: 判断 658">
          <a:extLst>
            <a:ext uri="{FF2B5EF4-FFF2-40B4-BE49-F238E27FC236}">
              <a16:creationId xmlns:a16="http://schemas.microsoft.com/office/drawing/2014/main" id="{2CA0E2F4-A1C4-484E-8F94-2941A914D59C}"/>
            </a:ext>
          </a:extLst>
        </xdr:cNvPr>
        <xdr:cNvSpPr/>
      </xdr:nvSpPr>
      <xdr:spPr>
        <a:xfrm>
          <a:off x="12804140" y="136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660" name="フローチャート: 判断 659">
          <a:extLst>
            <a:ext uri="{FF2B5EF4-FFF2-40B4-BE49-F238E27FC236}">
              <a16:creationId xmlns:a16="http://schemas.microsoft.com/office/drawing/2014/main" id="{CD99D973-559D-4950-A078-F6587A0C5057}"/>
            </a:ext>
          </a:extLst>
        </xdr:cNvPr>
        <xdr:cNvSpPr/>
      </xdr:nvSpPr>
      <xdr:spPr>
        <a:xfrm>
          <a:off x="12029440" y="136994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61" name="フローチャート: 判断 660">
          <a:extLst>
            <a:ext uri="{FF2B5EF4-FFF2-40B4-BE49-F238E27FC236}">
              <a16:creationId xmlns:a16="http://schemas.microsoft.com/office/drawing/2014/main" id="{0719F6D7-8C2D-4DF2-BA00-9BABE37E15A5}"/>
            </a:ext>
          </a:extLst>
        </xdr:cNvPr>
        <xdr:cNvSpPr/>
      </xdr:nvSpPr>
      <xdr:spPr>
        <a:xfrm>
          <a:off x="11231880" y="13670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F3FDC12B-427D-4CAB-90BC-E9C83A7CF027}"/>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752A4385-BACF-4001-80E0-5340FE98138E}"/>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4457A883-F68D-4D9E-A96F-157E44EBCA9A}"/>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6F695782-E821-43E9-A323-13C20796D858}"/>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C4A527FB-0B65-4646-91BF-6F90E03B427C}"/>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63500</xdr:rowOff>
    </xdr:from>
    <xdr:to>
      <xdr:col>85</xdr:col>
      <xdr:colOff>177800</xdr:colOff>
      <xdr:row>86</xdr:row>
      <xdr:rowOff>165100</xdr:rowOff>
    </xdr:to>
    <xdr:sp macro="" textlink="">
      <xdr:nvSpPr>
        <xdr:cNvPr id="667" name="楕円 666">
          <a:extLst>
            <a:ext uri="{FF2B5EF4-FFF2-40B4-BE49-F238E27FC236}">
              <a16:creationId xmlns:a16="http://schemas.microsoft.com/office/drawing/2014/main" id="{50CD7072-26C4-4083-BA04-5AA927A4656C}"/>
            </a:ext>
          </a:extLst>
        </xdr:cNvPr>
        <xdr:cNvSpPr/>
      </xdr:nvSpPr>
      <xdr:spPr>
        <a:xfrm>
          <a:off x="14325600" y="144805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149877</xdr:rowOff>
    </xdr:from>
    <xdr:ext cx="469744" cy="259045"/>
    <xdr:sp macro="" textlink="">
      <xdr:nvSpPr>
        <xdr:cNvPr id="668" name="【児童館】&#10;有形固定資産減価償却率該当値テキスト">
          <a:extLst>
            <a:ext uri="{FF2B5EF4-FFF2-40B4-BE49-F238E27FC236}">
              <a16:creationId xmlns:a16="http://schemas.microsoft.com/office/drawing/2014/main" id="{167E0495-210F-48F5-8F3D-4D31015CA85F}"/>
            </a:ext>
          </a:extLst>
        </xdr:cNvPr>
        <xdr:cNvSpPr txBox="1"/>
      </xdr:nvSpPr>
      <xdr:spPr>
        <a:xfrm>
          <a:off x="14414500"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63500</xdr:rowOff>
    </xdr:from>
    <xdr:to>
      <xdr:col>81</xdr:col>
      <xdr:colOff>101600</xdr:colOff>
      <xdr:row>86</xdr:row>
      <xdr:rowOff>165100</xdr:rowOff>
    </xdr:to>
    <xdr:sp macro="" textlink="">
      <xdr:nvSpPr>
        <xdr:cNvPr id="669" name="楕円 668">
          <a:extLst>
            <a:ext uri="{FF2B5EF4-FFF2-40B4-BE49-F238E27FC236}">
              <a16:creationId xmlns:a16="http://schemas.microsoft.com/office/drawing/2014/main" id="{5277F6B0-9747-4C07-9816-7D8A1B16930D}"/>
            </a:ext>
          </a:extLst>
        </xdr:cNvPr>
        <xdr:cNvSpPr/>
      </xdr:nvSpPr>
      <xdr:spPr>
        <a:xfrm>
          <a:off x="1357884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114300</xdr:rowOff>
    </xdr:from>
    <xdr:to>
      <xdr:col>85</xdr:col>
      <xdr:colOff>127000</xdr:colOff>
      <xdr:row>86</xdr:row>
      <xdr:rowOff>114300</xdr:rowOff>
    </xdr:to>
    <xdr:cxnSp macro="">
      <xdr:nvCxnSpPr>
        <xdr:cNvPr id="670" name="直線コネクタ 669">
          <a:extLst>
            <a:ext uri="{FF2B5EF4-FFF2-40B4-BE49-F238E27FC236}">
              <a16:creationId xmlns:a16="http://schemas.microsoft.com/office/drawing/2014/main" id="{F9C11A01-21D0-4934-9D5A-2CF178DF0F43}"/>
            </a:ext>
          </a:extLst>
        </xdr:cNvPr>
        <xdr:cNvCxnSpPr/>
      </xdr:nvCxnSpPr>
      <xdr:spPr>
        <a:xfrm>
          <a:off x="13629640" y="1453134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31114</xdr:rowOff>
    </xdr:from>
    <xdr:to>
      <xdr:col>76</xdr:col>
      <xdr:colOff>165100</xdr:colOff>
      <xdr:row>86</xdr:row>
      <xdr:rowOff>132714</xdr:rowOff>
    </xdr:to>
    <xdr:sp macro="" textlink="">
      <xdr:nvSpPr>
        <xdr:cNvPr id="671" name="楕円 670">
          <a:extLst>
            <a:ext uri="{FF2B5EF4-FFF2-40B4-BE49-F238E27FC236}">
              <a16:creationId xmlns:a16="http://schemas.microsoft.com/office/drawing/2014/main" id="{C5F98587-2581-4B9D-873C-CB54939D4CD9}"/>
            </a:ext>
          </a:extLst>
        </xdr:cNvPr>
        <xdr:cNvSpPr/>
      </xdr:nvSpPr>
      <xdr:spPr>
        <a:xfrm>
          <a:off x="12804140" y="1444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81914</xdr:rowOff>
    </xdr:from>
    <xdr:to>
      <xdr:col>81</xdr:col>
      <xdr:colOff>50800</xdr:colOff>
      <xdr:row>86</xdr:row>
      <xdr:rowOff>114300</xdr:rowOff>
    </xdr:to>
    <xdr:cxnSp macro="">
      <xdr:nvCxnSpPr>
        <xdr:cNvPr id="672" name="直線コネクタ 671">
          <a:extLst>
            <a:ext uri="{FF2B5EF4-FFF2-40B4-BE49-F238E27FC236}">
              <a16:creationId xmlns:a16="http://schemas.microsoft.com/office/drawing/2014/main" id="{3E2A6938-6869-4E9D-BA64-ACFD4351AE7E}"/>
            </a:ext>
          </a:extLst>
        </xdr:cNvPr>
        <xdr:cNvCxnSpPr/>
      </xdr:nvCxnSpPr>
      <xdr:spPr>
        <a:xfrm>
          <a:off x="12854940" y="14498954"/>
          <a:ext cx="7747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168275</xdr:rowOff>
    </xdr:from>
    <xdr:to>
      <xdr:col>72</xdr:col>
      <xdr:colOff>38100</xdr:colOff>
      <xdr:row>86</xdr:row>
      <xdr:rowOff>98425</xdr:rowOff>
    </xdr:to>
    <xdr:sp macro="" textlink="">
      <xdr:nvSpPr>
        <xdr:cNvPr id="673" name="楕円 672">
          <a:extLst>
            <a:ext uri="{FF2B5EF4-FFF2-40B4-BE49-F238E27FC236}">
              <a16:creationId xmlns:a16="http://schemas.microsoft.com/office/drawing/2014/main" id="{A37B82E1-B753-47B9-B9F3-2429AAD969EC}"/>
            </a:ext>
          </a:extLst>
        </xdr:cNvPr>
        <xdr:cNvSpPr/>
      </xdr:nvSpPr>
      <xdr:spPr>
        <a:xfrm>
          <a:off x="12029440" y="144176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47625</xdr:rowOff>
    </xdr:from>
    <xdr:to>
      <xdr:col>76</xdr:col>
      <xdr:colOff>114300</xdr:colOff>
      <xdr:row>86</xdr:row>
      <xdr:rowOff>81914</xdr:rowOff>
    </xdr:to>
    <xdr:cxnSp macro="">
      <xdr:nvCxnSpPr>
        <xdr:cNvPr id="674" name="直線コネクタ 673">
          <a:extLst>
            <a:ext uri="{FF2B5EF4-FFF2-40B4-BE49-F238E27FC236}">
              <a16:creationId xmlns:a16="http://schemas.microsoft.com/office/drawing/2014/main" id="{96F7539D-1826-4CC4-96F1-5FCBE8CBAA8B}"/>
            </a:ext>
          </a:extLst>
        </xdr:cNvPr>
        <xdr:cNvCxnSpPr/>
      </xdr:nvCxnSpPr>
      <xdr:spPr>
        <a:xfrm>
          <a:off x="12072620" y="14464665"/>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128270</xdr:rowOff>
    </xdr:from>
    <xdr:to>
      <xdr:col>67</xdr:col>
      <xdr:colOff>101600</xdr:colOff>
      <xdr:row>86</xdr:row>
      <xdr:rowOff>58420</xdr:rowOff>
    </xdr:to>
    <xdr:sp macro="" textlink="">
      <xdr:nvSpPr>
        <xdr:cNvPr id="675" name="楕円 674">
          <a:extLst>
            <a:ext uri="{FF2B5EF4-FFF2-40B4-BE49-F238E27FC236}">
              <a16:creationId xmlns:a16="http://schemas.microsoft.com/office/drawing/2014/main" id="{F3FBC03F-572E-4E61-88F8-406622814374}"/>
            </a:ext>
          </a:extLst>
        </xdr:cNvPr>
        <xdr:cNvSpPr/>
      </xdr:nvSpPr>
      <xdr:spPr>
        <a:xfrm>
          <a:off x="11231880" y="14377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7620</xdr:rowOff>
    </xdr:from>
    <xdr:to>
      <xdr:col>71</xdr:col>
      <xdr:colOff>177800</xdr:colOff>
      <xdr:row>86</xdr:row>
      <xdr:rowOff>47625</xdr:rowOff>
    </xdr:to>
    <xdr:cxnSp macro="">
      <xdr:nvCxnSpPr>
        <xdr:cNvPr id="676" name="直線コネクタ 675">
          <a:extLst>
            <a:ext uri="{FF2B5EF4-FFF2-40B4-BE49-F238E27FC236}">
              <a16:creationId xmlns:a16="http://schemas.microsoft.com/office/drawing/2014/main" id="{84A73FAE-4FBF-4761-A0F4-DA97A8D3EF03}"/>
            </a:ext>
          </a:extLst>
        </xdr:cNvPr>
        <xdr:cNvCxnSpPr/>
      </xdr:nvCxnSpPr>
      <xdr:spPr>
        <a:xfrm>
          <a:off x="11282680" y="14424660"/>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12082</xdr:rowOff>
    </xdr:from>
    <xdr:ext cx="405111" cy="259045"/>
    <xdr:sp macro="" textlink="">
      <xdr:nvSpPr>
        <xdr:cNvPr id="677" name="n_1aveValue【児童館】&#10;有形固定資産減価償却率">
          <a:extLst>
            <a:ext uri="{FF2B5EF4-FFF2-40B4-BE49-F238E27FC236}">
              <a16:creationId xmlns:a16="http://schemas.microsoft.com/office/drawing/2014/main" id="{C7745D9F-0562-4669-BB2D-B022990577EF}"/>
            </a:ext>
          </a:extLst>
        </xdr:cNvPr>
        <xdr:cNvSpPr txBox="1"/>
      </xdr:nvSpPr>
      <xdr:spPr>
        <a:xfrm>
          <a:off x="1343724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153052</xdr:rowOff>
    </xdr:from>
    <xdr:ext cx="405111" cy="259045"/>
    <xdr:sp macro="" textlink="">
      <xdr:nvSpPr>
        <xdr:cNvPr id="678" name="n_2aveValue【児童館】&#10;有形固定資産減価償却率">
          <a:extLst>
            <a:ext uri="{FF2B5EF4-FFF2-40B4-BE49-F238E27FC236}">
              <a16:creationId xmlns:a16="http://schemas.microsoft.com/office/drawing/2014/main" id="{ACC6B51B-653B-4D6E-93FD-2CACC821F3A1}"/>
            </a:ext>
          </a:extLst>
        </xdr:cNvPr>
        <xdr:cNvSpPr txBox="1"/>
      </xdr:nvSpPr>
      <xdr:spPr>
        <a:xfrm>
          <a:off x="12675244" y="133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67327</xdr:rowOff>
    </xdr:from>
    <xdr:ext cx="405111" cy="259045"/>
    <xdr:sp macro="" textlink="">
      <xdr:nvSpPr>
        <xdr:cNvPr id="679" name="n_3aveValue【児童館】&#10;有形固定資産減価償却率">
          <a:extLst>
            <a:ext uri="{FF2B5EF4-FFF2-40B4-BE49-F238E27FC236}">
              <a16:creationId xmlns:a16="http://schemas.microsoft.com/office/drawing/2014/main" id="{54885383-A7EA-462A-9E72-5277F5E44E31}"/>
            </a:ext>
          </a:extLst>
        </xdr:cNvPr>
        <xdr:cNvSpPr txBox="1"/>
      </xdr:nvSpPr>
      <xdr:spPr>
        <a:xfrm>
          <a:off x="119005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80" name="n_4aveValue【児童館】&#10;有形固定資産減価償却率">
          <a:extLst>
            <a:ext uri="{FF2B5EF4-FFF2-40B4-BE49-F238E27FC236}">
              <a16:creationId xmlns:a16="http://schemas.microsoft.com/office/drawing/2014/main" id="{E19DB2B3-6735-4A4B-A35B-18193B194781}"/>
            </a:ext>
          </a:extLst>
        </xdr:cNvPr>
        <xdr:cNvSpPr txBox="1"/>
      </xdr:nvSpPr>
      <xdr:spPr>
        <a:xfrm>
          <a:off x="1110298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156227</xdr:rowOff>
    </xdr:from>
    <xdr:ext cx="469744" cy="259045"/>
    <xdr:sp macro="" textlink="">
      <xdr:nvSpPr>
        <xdr:cNvPr id="681" name="n_1mainValue【児童館】&#10;有形固定資産減価償却率">
          <a:extLst>
            <a:ext uri="{FF2B5EF4-FFF2-40B4-BE49-F238E27FC236}">
              <a16:creationId xmlns:a16="http://schemas.microsoft.com/office/drawing/2014/main" id="{01D0C8D0-4B1B-4958-80E6-106BDCBCF566}"/>
            </a:ext>
          </a:extLst>
        </xdr:cNvPr>
        <xdr:cNvSpPr txBox="1"/>
      </xdr:nvSpPr>
      <xdr:spPr>
        <a:xfrm>
          <a:off x="1341254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123841</xdr:rowOff>
    </xdr:from>
    <xdr:ext cx="405111" cy="259045"/>
    <xdr:sp macro="" textlink="">
      <xdr:nvSpPr>
        <xdr:cNvPr id="682" name="n_2mainValue【児童館】&#10;有形固定資産減価償却率">
          <a:extLst>
            <a:ext uri="{FF2B5EF4-FFF2-40B4-BE49-F238E27FC236}">
              <a16:creationId xmlns:a16="http://schemas.microsoft.com/office/drawing/2014/main" id="{C7E08B2D-9EAD-4741-84D8-D600215A6B74}"/>
            </a:ext>
          </a:extLst>
        </xdr:cNvPr>
        <xdr:cNvSpPr txBox="1"/>
      </xdr:nvSpPr>
      <xdr:spPr>
        <a:xfrm>
          <a:off x="12675244" y="14540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89552</xdr:rowOff>
    </xdr:from>
    <xdr:ext cx="405111" cy="259045"/>
    <xdr:sp macro="" textlink="">
      <xdr:nvSpPr>
        <xdr:cNvPr id="683" name="n_3mainValue【児童館】&#10;有形固定資産減価償却率">
          <a:extLst>
            <a:ext uri="{FF2B5EF4-FFF2-40B4-BE49-F238E27FC236}">
              <a16:creationId xmlns:a16="http://schemas.microsoft.com/office/drawing/2014/main" id="{F53D9309-2D7B-480A-9916-7270A6D8BA7B}"/>
            </a:ext>
          </a:extLst>
        </xdr:cNvPr>
        <xdr:cNvSpPr txBox="1"/>
      </xdr:nvSpPr>
      <xdr:spPr>
        <a:xfrm>
          <a:off x="11900544" y="1450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49547</xdr:rowOff>
    </xdr:from>
    <xdr:ext cx="405111" cy="259045"/>
    <xdr:sp macro="" textlink="">
      <xdr:nvSpPr>
        <xdr:cNvPr id="684" name="n_4mainValue【児童館】&#10;有形固定資産減価償却率">
          <a:extLst>
            <a:ext uri="{FF2B5EF4-FFF2-40B4-BE49-F238E27FC236}">
              <a16:creationId xmlns:a16="http://schemas.microsoft.com/office/drawing/2014/main" id="{23D80E51-0F78-4FE9-80F2-6E11C20294D1}"/>
            </a:ext>
          </a:extLst>
        </xdr:cNvPr>
        <xdr:cNvSpPr txBox="1"/>
      </xdr:nvSpPr>
      <xdr:spPr>
        <a:xfrm>
          <a:off x="11102984" y="1446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CB8E3ED2-529C-4AD0-AD68-25BA17C171A7}"/>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D7F49C75-625A-45B0-812A-E4CB5DACB93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1318AB47-894D-4723-AF94-C8BBF301B7C5}"/>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AB0EF0D2-6849-41BD-B800-7A026B8CA956}"/>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1B314EB1-2248-40B3-8A92-D225F9BDB58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EAF9D06E-853A-40F5-8D89-1F0344C40BD3}"/>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4E45EDAE-D26D-4A3F-94DB-241E20E1945B}"/>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930D15ED-56A8-4A6D-A9FC-AAED75C4D6F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15F7CBCD-4908-496A-960C-AB4903727C7B}"/>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BEA1FDE7-7E55-4F51-9EFE-4EF6DD63D319}"/>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EA67C36E-AB77-4E28-AE2D-B51E7A17271D}"/>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CB5394FC-042D-4473-A5FC-21EA04157854}"/>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A5BF88D0-DC3B-4EEB-9911-64EE6D68E95D}"/>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8D2BFC2E-1809-482A-A313-64BBC3D2BA2C}"/>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4886E7C3-2BA4-4CC5-8C4F-9DEE5DAF8809}"/>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F4E7923C-7F18-4EDD-9364-CC90CE022CAB}"/>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F2C209CC-8F71-4BF7-8ACA-386614ACF056}"/>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A8DE6AC4-B537-4D0F-A550-C70D47223CCE}"/>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B075F1B0-3DE7-49E5-AFD7-2A1F34A8ECF6}"/>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2CA399D2-52BE-471A-B8C8-2198CC23E7E6}"/>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BFF7323E-C2B0-4A21-8098-C4A14CB49C7D}"/>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706" name="直線コネクタ 705">
          <a:extLst>
            <a:ext uri="{FF2B5EF4-FFF2-40B4-BE49-F238E27FC236}">
              <a16:creationId xmlns:a16="http://schemas.microsoft.com/office/drawing/2014/main" id="{300FBD63-35FB-4A8B-8369-4ECB36F40A30}"/>
            </a:ext>
          </a:extLst>
        </xdr:cNvPr>
        <xdr:cNvCxnSpPr/>
      </xdr:nvCxnSpPr>
      <xdr:spPr>
        <a:xfrm flipV="1">
          <a:off x="19509104" y="1300353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7" name="【児童館】&#10;一人当たり面積最小値テキスト">
          <a:extLst>
            <a:ext uri="{FF2B5EF4-FFF2-40B4-BE49-F238E27FC236}">
              <a16:creationId xmlns:a16="http://schemas.microsoft.com/office/drawing/2014/main" id="{BE9FCD19-AEA3-429A-AB79-EDE100197A0F}"/>
            </a:ext>
          </a:extLst>
        </xdr:cNvPr>
        <xdr:cNvSpPr txBox="1"/>
      </xdr:nvSpPr>
      <xdr:spPr>
        <a:xfrm>
          <a:off x="19547840" y="1439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8" name="直線コネクタ 707">
          <a:extLst>
            <a:ext uri="{FF2B5EF4-FFF2-40B4-BE49-F238E27FC236}">
              <a16:creationId xmlns:a16="http://schemas.microsoft.com/office/drawing/2014/main" id="{D161E60D-07BA-4636-A9EE-72EAD65C70E6}"/>
            </a:ext>
          </a:extLst>
        </xdr:cNvPr>
        <xdr:cNvCxnSpPr/>
      </xdr:nvCxnSpPr>
      <xdr:spPr>
        <a:xfrm>
          <a:off x="19443700" y="14390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9" name="【児童館】&#10;一人当たり面積最大値テキスト">
          <a:extLst>
            <a:ext uri="{FF2B5EF4-FFF2-40B4-BE49-F238E27FC236}">
              <a16:creationId xmlns:a16="http://schemas.microsoft.com/office/drawing/2014/main" id="{AA894D8C-D9DF-46D1-AAC1-708B57EB91E6}"/>
            </a:ext>
          </a:extLst>
        </xdr:cNvPr>
        <xdr:cNvSpPr txBox="1"/>
      </xdr:nvSpPr>
      <xdr:spPr>
        <a:xfrm>
          <a:off x="19547840" y="1278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10" name="直線コネクタ 709">
          <a:extLst>
            <a:ext uri="{FF2B5EF4-FFF2-40B4-BE49-F238E27FC236}">
              <a16:creationId xmlns:a16="http://schemas.microsoft.com/office/drawing/2014/main" id="{E27051F1-A0C3-423F-8704-73F249A17C27}"/>
            </a:ext>
          </a:extLst>
        </xdr:cNvPr>
        <xdr:cNvCxnSpPr/>
      </xdr:nvCxnSpPr>
      <xdr:spPr>
        <a:xfrm>
          <a:off x="194437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711" name="【児童館】&#10;一人当たり面積平均値テキスト">
          <a:extLst>
            <a:ext uri="{FF2B5EF4-FFF2-40B4-BE49-F238E27FC236}">
              <a16:creationId xmlns:a16="http://schemas.microsoft.com/office/drawing/2014/main" id="{EEECF692-8F5B-498A-A3C2-C4ACDDF666EE}"/>
            </a:ext>
          </a:extLst>
        </xdr:cNvPr>
        <xdr:cNvSpPr txBox="1"/>
      </xdr:nvSpPr>
      <xdr:spPr>
        <a:xfrm>
          <a:off x="19547840" y="13836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12" name="フローチャート: 判断 711">
          <a:extLst>
            <a:ext uri="{FF2B5EF4-FFF2-40B4-BE49-F238E27FC236}">
              <a16:creationId xmlns:a16="http://schemas.microsoft.com/office/drawing/2014/main" id="{83BFF593-25BA-4A2F-BC23-E24FC3425D3C}"/>
            </a:ext>
          </a:extLst>
        </xdr:cNvPr>
        <xdr:cNvSpPr/>
      </xdr:nvSpPr>
      <xdr:spPr>
        <a:xfrm>
          <a:off x="19458940" y="1398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13" name="フローチャート: 判断 712">
          <a:extLst>
            <a:ext uri="{FF2B5EF4-FFF2-40B4-BE49-F238E27FC236}">
              <a16:creationId xmlns:a16="http://schemas.microsoft.com/office/drawing/2014/main" id="{4BF87F4C-B64C-46A4-9E82-B908502E8E83}"/>
            </a:ext>
          </a:extLst>
        </xdr:cNvPr>
        <xdr:cNvSpPr/>
      </xdr:nvSpPr>
      <xdr:spPr>
        <a:xfrm>
          <a:off x="1873504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4" name="フローチャート: 判断 713">
          <a:extLst>
            <a:ext uri="{FF2B5EF4-FFF2-40B4-BE49-F238E27FC236}">
              <a16:creationId xmlns:a16="http://schemas.microsoft.com/office/drawing/2014/main" id="{1A614092-DDF6-48D6-8829-A214B66A9DB1}"/>
            </a:ext>
          </a:extLst>
        </xdr:cNvPr>
        <xdr:cNvSpPr/>
      </xdr:nvSpPr>
      <xdr:spPr>
        <a:xfrm>
          <a:off x="17937480" y="1400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5" name="フローチャート: 判断 714">
          <a:extLst>
            <a:ext uri="{FF2B5EF4-FFF2-40B4-BE49-F238E27FC236}">
              <a16:creationId xmlns:a16="http://schemas.microsoft.com/office/drawing/2014/main" id="{CF9140E6-2D8B-4C9E-90AE-37A0FABEB59B}"/>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716" name="フローチャート: 判断 715">
          <a:extLst>
            <a:ext uri="{FF2B5EF4-FFF2-40B4-BE49-F238E27FC236}">
              <a16:creationId xmlns:a16="http://schemas.microsoft.com/office/drawing/2014/main" id="{AB66C6AF-35EC-4A84-978E-79CC86A214AB}"/>
            </a:ext>
          </a:extLst>
        </xdr:cNvPr>
        <xdr:cNvSpPr/>
      </xdr:nvSpPr>
      <xdr:spPr>
        <a:xfrm>
          <a:off x="16388080" y="140500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C02BD427-C3BB-4815-9B22-9B5F9167057F}"/>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5D6913DA-B1F6-4351-ADE7-03A85E22650B}"/>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DB6046B0-D05D-4528-97DA-3A27D9A81C28}"/>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8727A5C0-7A01-46B0-ACB7-4032197FF99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483D1EE5-59F7-41B1-9AE4-1160758D93F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722" name="楕円 721">
          <a:extLst>
            <a:ext uri="{FF2B5EF4-FFF2-40B4-BE49-F238E27FC236}">
              <a16:creationId xmlns:a16="http://schemas.microsoft.com/office/drawing/2014/main" id="{24925185-F551-43D8-88E9-180552D4F6BA}"/>
            </a:ext>
          </a:extLst>
        </xdr:cNvPr>
        <xdr:cNvSpPr/>
      </xdr:nvSpPr>
      <xdr:spPr>
        <a:xfrm>
          <a:off x="19458940" y="1431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153688</xdr:rowOff>
    </xdr:from>
    <xdr:ext cx="469744" cy="259045"/>
    <xdr:sp macro="" textlink="">
      <xdr:nvSpPr>
        <xdr:cNvPr id="723" name="【児童館】&#10;一人当たり面積該当値テキスト">
          <a:extLst>
            <a:ext uri="{FF2B5EF4-FFF2-40B4-BE49-F238E27FC236}">
              <a16:creationId xmlns:a16="http://schemas.microsoft.com/office/drawing/2014/main" id="{05E53573-80B2-4CDA-8BA2-79C71B06DCB8}"/>
            </a:ext>
          </a:extLst>
        </xdr:cNvPr>
        <xdr:cNvSpPr txBox="1"/>
      </xdr:nvSpPr>
      <xdr:spPr>
        <a:xfrm>
          <a:off x="19547840" y="14235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67311</xdr:rowOff>
    </xdr:from>
    <xdr:to>
      <xdr:col>112</xdr:col>
      <xdr:colOff>38100</xdr:colOff>
      <xdr:row>85</xdr:row>
      <xdr:rowOff>168911</xdr:rowOff>
    </xdr:to>
    <xdr:sp macro="" textlink="">
      <xdr:nvSpPr>
        <xdr:cNvPr id="724" name="楕円 723">
          <a:extLst>
            <a:ext uri="{FF2B5EF4-FFF2-40B4-BE49-F238E27FC236}">
              <a16:creationId xmlns:a16="http://schemas.microsoft.com/office/drawing/2014/main" id="{D46F0607-15D1-4DC3-8AA0-F759B0058A70}"/>
            </a:ext>
          </a:extLst>
        </xdr:cNvPr>
        <xdr:cNvSpPr/>
      </xdr:nvSpPr>
      <xdr:spPr>
        <a:xfrm>
          <a:off x="18735040" y="143167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118111</xdr:rowOff>
    </xdr:to>
    <xdr:cxnSp macro="">
      <xdr:nvCxnSpPr>
        <xdr:cNvPr id="725" name="直線コネクタ 724">
          <a:extLst>
            <a:ext uri="{FF2B5EF4-FFF2-40B4-BE49-F238E27FC236}">
              <a16:creationId xmlns:a16="http://schemas.microsoft.com/office/drawing/2014/main" id="{1935799C-70E8-4463-9DF9-FCE4286AC226}"/>
            </a:ext>
          </a:extLst>
        </xdr:cNvPr>
        <xdr:cNvCxnSpPr/>
      </xdr:nvCxnSpPr>
      <xdr:spPr>
        <a:xfrm>
          <a:off x="18778220" y="1436751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67311</xdr:rowOff>
    </xdr:from>
    <xdr:to>
      <xdr:col>107</xdr:col>
      <xdr:colOff>101600</xdr:colOff>
      <xdr:row>85</xdr:row>
      <xdr:rowOff>168911</xdr:rowOff>
    </xdr:to>
    <xdr:sp macro="" textlink="">
      <xdr:nvSpPr>
        <xdr:cNvPr id="726" name="楕円 725">
          <a:extLst>
            <a:ext uri="{FF2B5EF4-FFF2-40B4-BE49-F238E27FC236}">
              <a16:creationId xmlns:a16="http://schemas.microsoft.com/office/drawing/2014/main" id="{33C72B9B-278E-471E-AFBC-92D72D200ED1}"/>
            </a:ext>
          </a:extLst>
        </xdr:cNvPr>
        <xdr:cNvSpPr/>
      </xdr:nvSpPr>
      <xdr:spPr>
        <a:xfrm>
          <a:off x="17937480" y="1431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118111</xdr:rowOff>
    </xdr:from>
    <xdr:to>
      <xdr:col>111</xdr:col>
      <xdr:colOff>177800</xdr:colOff>
      <xdr:row>85</xdr:row>
      <xdr:rowOff>118111</xdr:rowOff>
    </xdr:to>
    <xdr:cxnSp macro="">
      <xdr:nvCxnSpPr>
        <xdr:cNvPr id="727" name="直線コネクタ 726">
          <a:extLst>
            <a:ext uri="{FF2B5EF4-FFF2-40B4-BE49-F238E27FC236}">
              <a16:creationId xmlns:a16="http://schemas.microsoft.com/office/drawing/2014/main" id="{BB24FA68-1102-4023-A29B-7D9126B4B655}"/>
            </a:ext>
          </a:extLst>
        </xdr:cNvPr>
        <xdr:cNvCxnSpPr/>
      </xdr:nvCxnSpPr>
      <xdr:spPr>
        <a:xfrm>
          <a:off x="17988280" y="1436751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67311</xdr:rowOff>
    </xdr:from>
    <xdr:to>
      <xdr:col>102</xdr:col>
      <xdr:colOff>165100</xdr:colOff>
      <xdr:row>85</xdr:row>
      <xdr:rowOff>168911</xdr:rowOff>
    </xdr:to>
    <xdr:sp macro="" textlink="">
      <xdr:nvSpPr>
        <xdr:cNvPr id="728" name="楕円 727">
          <a:extLst>
            <a:ext uri="{FF2B5EF4-FFF2-40B4-BE49-F238E27FC236}">
              <a16:creationId xmlns:a16="http://schemas.microsoft.com/office/drawing/2014/main" id="{AE1737B1-5821-4B59-9A45-D435ABE28C39}"/>
            </a:ext>
          </a:extLst>
        </xdr:cNvPr>
        <xdr:cNvSpPr/>
      </xdr:nvSpPr>
      <xdr:spPr>
        <a:xfrm>
          <a:off x="17162780" y="1431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118111</xdr:rowOff>
    </xdr:from>
    <xdr:to>
      <xdr:col>107</xdr:col>
      <xdr:colOff>50800</xdr:colOff>
      <xdr:row>85</xdr:row>
      <xdr:rowOff>118111</xdr:rowOff>
    </xdr:to>
    <xdr:cxnSp macro="">
      <xdr:nvCxnSpPr>
        <xdr:cNvPr id="729" name="直線コネクタ 728">
          <a:extLst>
            <a:ext uri="{FF2B5EF4-FFF2-40B4-BE49-F238E27FC236}">
              <a16:creationId xmlns:a16="http://schemas.microsoft.com/office/drawing/2014/main" id="{841A52B4-D6C0-4CDE-8C20-90372C9B7CAA}"/>
            </a:ext>
          </a:extLst>
        </xdr:cNvPr>
        <xdr:cNvCxnSpPr/>
      </xdr:nvCxnSpPr>
      <xdr:spPr>
        <a:xfrm>
          <a:off x="17213580" y="1436751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67311</xdr:rowOff>
    </xdr:from>
    <xdr:to>
      <xdr:col>98</xdr:col>
      <xdr:colOff>38100</xdr:colOff>
      <xdr:row>85</xdr:row>
      <xdr:rowOff>168911</xdr:rowOff>
    </xdr:to>
    <xdr:sp macro="" textlink="">
      <xdr:nvSpPr>
        <xdr:cNvPr id="730" name="楕円 729">
          <a:extLst>
            <a:ext uri="{FF2B5EF4-FFF2-40B4-BE49-F238E27FC236}">
              <a16:creationId xmlns:a16="http://schemas.microsoft.com/office/drawing/2014/main" id="{F561562B-FB8B-46D8-9880-C8EEBEDBD795}"/>
            </a:ext>
          </a:extLst>
        </xdr:cNvPr>
        <xdr:cNvSpPr/>
      </xdr:nvSpPr>
      <xdr:spPr>
        <a:xfrm>
          <a:off x="16388080" y="143167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118111</xdr:rowOff>
    </xdr:from>
    <xdr:to>
      <xdr:col>102</xdr:col>
      <xdr:colOff>114300</xdr:colOff>
      <xdr:row>85</xdr:row>
      <xdr:rowOff>118111</xdr:rowOff>
    </xdr:to>
    <xdr:cxnSp macro="">
      <xdr:nvCxnSpPr>
        <xdr:cNvPr id="731" name="直線コネクタ 730">
          <a:extLst>
            <a:ext uri="{FF2B5EF4-FFF2-40B4-BE49-F238E27FC236}">
              <a16:creationId xmlns:a16="http://schemas.microsoft.com/office/drawing/2014/main" id="{EEFACF65-DC2D-4B7F-A6F6-E1EC33C05CE3}"/>
            </a:ext>
          </a:extLst>
        </xdr:cNvPr>
        <xdr:cNvCxnSpPr/>
      </xdr:nvCxnSpPr>
      <xdr:spPr>
        <a:xfrm>
          <a:off x="16431260" y="1436751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732" name="n_1aveValue【児童館】&#10;一人当たり面積">
          <a:extLst>
            <a:ext uri="{FF2B5EF4-FFF2-40B4-BE49-F238E27FC236}">
              <a16:creationId xmlns:a16="http://schemas.microsoft.com/office/drawing/2014/main" id="{14074A74-D05E-475F-8EF4-0ECE9E9A6281}"/>
            </a:ext>
          </a:extLst>
        </xdr:cNvPr>
        <xdr:cNvSpPr txBox="1"/>
      </xdr:nvSpPr>
      <xdr:spPr>
        <a:xfrm>
          <a:off x="185611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733" name="n_2aveValue【児童館】&#10;一人当たり面積">
          <a:extLst>
            <a:ext uri="{FF2B5EF4-FFF2-40B4-BE49-F238E27FC236}">
              <a16:creationId xmlns:a16="http://schemas.microsoft.com/office/drawing/2014/main" id="{3CAD4C30-32F9-47EC-9C43-0A27C3D004F6}"/>
            </a:ext>
          </a:extLst>
        </xdr:cNvPr>
        <xdr:cNvSpPr txBox="1"/>
      </xdr:nvSpPr>
      <xdr:spPr>
        <a:xfrm>
          <a:off x="177762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34" name="n_3aveValue【児童館】&#10;一人当たり面積">
          <a:extLst>
            <a:ext uri="{FF2B5EF4-FFF2-40B4-BE49-F238E27FC236}">
              <a16:creationId xmlns:a16="http://schemas.microsoft.com/office/drawing/2014/main" id="{F7F38090-A731-4AE0-B4F1-3DA14DFDE449}"/>
            </a:ext>
          </a:extLst>
        </xdr:cNvPr>
        <xdr:cNvSpPr txBox="1"/>
      </xdr:nvSpPr>
      <xdr:spPr>
        <a:xfrm>
          <a:off x="170015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735" name="n_4aveValue【児童館】&#10;一人当たり面積">
          <a:extLst>
            <a:ext uri="{FF2B5EF4-FFF2-40B4-BE49-F238E27FC236}">
              <a16:creationId xmlns:a16="http://schemas.microsoft.com/office/drawing/2014/main" id="{23C4CF01-0F9D-438F-AA68-713912CFC793}"/>
            </a:ext>
          </a:extLst>
        </xdr:cNvPr>
        <xdr:cNvSpPr txBox="1"/>
      </xdr:nvSpPr>
      <xdr:spPr>
        <a:xfrm>
          <a:off x="16226867" y="1382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160038</xdr:rowOff>
    </xdr:from>
    <xdr:ext cx="469744" cy="259045"/>
    <xdr:sp macro="" textlink="">
      <xdr:nvSpPr>
        <xdr:cNvPr id="736" name="n_1mainValue【児童館】&#10;一人当たり面積">
          <a:extLst>
            <a:ext uri="{FF2B5EF4-FFF2-40B4-BE49-F238E27FC236}">
              <a16:creationId xmlns:a16="http://schemas.microsoft.com/office/drawing/2014/main" id="{50A0706C-F5E5-4069-B4DF-1D3129D22964}"/>
            </a:ext>
          </a:extLst>
        </xdr:cNvPr>
        <xdr:cNvSpPr txBox="1"/>
      </xdr:nvSpPr>
      <xdr:spPr>
        <a:xfrm>
          <a:off x="1856112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160038</xdr:rowOff>
    </xdr:from>
    <xdr:ext cx="469744" cy="259045"/>
    <xdr:sp macro="" textlink="">
      <xdr:nvSpPr>
        <xdr:cNvPr id="737" name="n_2mainValue【児童館】&#10;一人当たり面積">
          <a:extLst>
            <a:ext uri="{FF2B5EF4-FFF2-40B4-BE49-F238E27FC236}">
              <a16:creationId xmlns:a16="http://schemas.microsoft.com/office/drawing/2014/main" id="{A15DFCC0-5E48-4B3D-8BD5-5D0FE85975DF}"/>
            </a:ext>
          </a:extLst>
        </xdr:cNvPr>
        <xdr:cNvSpPr txBox="1"/>
      </xdr:nvSpPr>
      <xdr:spPr>
        <a:xfrm>
          <a:off x="1777626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160038</xdr:rowOff>
    </xdr:from>
    <xdr:ext cx="469744" cy="259045"/>
    <xdr:sp macro="" textlink="">
      <xdr:nvSpPr>
        <xdr:cNvPr id="738" name="n_3mainValue【児童館】&#10;一人当たり面積">
          <a:extLst>
            <a:ext uri="{FF2B5EF4-FFF2-40B4-BE49-F238E27FC236}">
              <a16:creationId xmlns:a16="http://schemas.microsoft.com/office/drawing/2014/main" id="{1A34DD5A-A24D-4785-91EF-38490CD2411A}"/>
            </a:ext>
          </a:extLst>
        </xdr:cNvPr>
        <xdr:cNvSpPr txBox="1"/>
      </xdr:nvSpPr>
      <xdr:spPr>
        <a:xfrm>
          <a:off x="1700156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160038</xdr:rowOff>
    </xdr:from>
    <xdr:ext cx="469744" cy="259045"/>
    <xdr:sp macro="" textlink="">
      <xdr:nvSpPr>
        <xdr:cNvPr id="739" name="n_4mainValue【児童館】&#10;一人当たり面積">
          <a:extLst>
            <a:ext uri="{FF2B5EF4-FFF2-40B4-BE49-F238E27FC236}">
              <a16:creationId xmlns:a16="http://schemas.microsoft.com/office/drawing/2014/main" id="{5D379BB9-27B7-43E0-92E8-702FC547EB5D}"/>
            </a:ext>
          </a:extLst>
        </xdr:cNvPr>
        <xdr:cNvSpPr txBox="1"/>
      </xdr:nvSpPr>
      <xdr:spPr>
        <a:xfrm>
          <a:off x="1622686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2D1ED4E2-6A2D-42C8-92BB-192026B8F80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B2924F82-62BF-4196-B2B0-9F555B62B11D}"/>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5768C02D-6E52-4C40-8C00-11B7B41C07C8}"/>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13B97593-0732-4DF7-B4B9-047BB97CACB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2E46C4AC-1A33-4A4D-AD34-DB713BF27784}"/>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F08C152E-208D-4276-90BC-4731EC14ED29}"/>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1497CAC6-9D56-42DC-B362-802913BC24A7}"/>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E8B80ED9-31CC-4E8C-A0B5-C7FE93BDB6A2}"/>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773DC686-C53A-4BA1-B38B-ED6C064E16C3}"/>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C1E245BB-C842-4BD6-8F80-038965F4B5CA}"/>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25EB405E-5557-421B-A68B-D5971B022142}"/>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1" name="直線コネクタ 750">
          <a:extLst>
            <a:ext uri="{FF2B5EF4-FFF2-40B4-BE49-F238E27FC236}">
              <a16:creationId xmlns:a16="http://schemas.microsoft.com/office/drawing/2014/main" id="{1FE6D1AE-4825-4727-935A-A6A5D883B056}"/>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2" name="テキスト ボックス 751">
          <a:extLst>
            <a:ext uri="{FF2B5EF4-FFF2-40B4-BE49-F238E27FC236}">
              <a16:creationId xmlns:a16="http://schemas.microsoft.com/office/drawing/2014/main" id="{E86690BB-2253-4126-B029-1916DB82B84F}"/>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3" name="直線コネクタ 752">
          <a:extLst>
            <a:ext uri="{FF2B5EF4-FFF2-40B4-BE49-F238E27FC236}">
              <a16:creationId xmlns:a16="http://schemas.microsoft.com/office/drawing/2014/main" id="{9E05E6EA-FA7E-4A8E-92D5-642A8A8C524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4" name="テキスト ボックス 753">
          <a:extLst>
            <a:ext uri="{FF2B5EF4-FFF2-40B4-BE49-F238E27FC236}">
              <a16:creationId xmlns:a16="http://schemas.microsoft.com/office/drawing/2014/main" id="{324F5980-571A-4A4D-AD37-4733548323C7}"/>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5" name="直線コネクタ 754">
          <a:extLst>
            <a:ext uri="{FF2B5EF4-FFF2-40B4-BE49-F238E27FC236}">
              <a16:creationId xmlns:a16="http://schemas.microsoft.com/office/drawing/2014/main" id="{BFE12104-0822-426F-B19F-9E56BF53BC88}"/>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6" name="テキスト ボックス 755">
          <a:extLst>
            <a:ext uri="{FF2B5EF4-FFF2-40B4-BE49-F238E27FC236}">
              <a16:creationId xmlns:a16="http://schemas.microsoft.com/office/drawing/2014/main" id="{B3252E75-D406-4934-B9B3-A40DCC73D109}"/>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7" name="直線コネクタ 756">
          <a:extLst>
            <a:ext uri="{FF2B5EF4-FFF2-40B4-BE49-F238E27FC236}">
              <a16:creationId xmlns:a16="http://schemas.microsoft.com/office/drawing/2014/main" id="{FF43EBCA-2506-45EE-939B-BD7873452B09}"/>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8" name="テキスト ボックス 757">
          <a:extLst>
            <a:ext uri="{FF2B5EF4-FFF2-40B4-BE49-F238E27FC236}">
              <a16:creationId xmlns:a16="http://schemas.microsoft.com/office/drawing/2014/main" id="{3AF3981B-CFC5-479A-9139-FAAE4D5AB5EA}"/>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9" name="直線コネクタ 758">
          <a:extLst>
            <a:ext uri="{FF2B5EF4-FFF2-40B4-BE49-F238E27FC236}">
              <a16:creationId xmlns:a16="http://schemas.microsoft.com/office/drawing/2014/main" id="{5F155D12-3143-4F58-B70B-ECD0784F4109}"/>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0" name="テキスト ボックス 759">
          <a:extLst>
            <a:ext uri="{FF2B5EF4-FFF2-40B4-BE49-F238E27FC236}">
              <a16:creationId xmlns:a16="http://schemas.microsoft.com/office/drawing/2014/main" id="{08C6F345-6AD2-4844-AFE5-AD2A870130DE}"/>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1" name="直線コネクタ 760">
          <a:extLst>
            <a:ext uri="{FF2B5EF4-FFF2-40B4-BE49-F238E27FC236}">
              <a16:creationId xmlns:a16="http://schemas.microsoft.com/office/drawing/2014/main" id="{6BD7EB1C-6F1A-4227-807A-79087D44C98C}"/>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2" name="テキスト ボックス 761">
          <a:extLst>
            <a:ext uri="{FF2B5EF4-FFF2-40B4-BE49-F238E27FC236}">
              <a16:creationId xmlns:a16="http://schemas.microsoft.com/office/drawing/2014/main" id="{6A94CD79-E20D-465E-8526-2F5F691AB21C}"/>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a:extLst>
            <a:ext uri="{FF2B5EF4-FFF2-40B4-BE49-F238E27FC236}">
              <a16:creationId xmlns:a16="http://schemas.microsoft.com/office/drawing/2014/main" id="{75F4E156-C180-4818-A4F0-1C488021676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4" name="【公民館】&#10;有形固定資産減価償却率グラフ枠">
          <a:extLst>
            <a:ext uri="{FF2B5EF4-FFF2-40B4-BE49-F238E27FC236}">
              <a16:creationId xmlns:a16="http://schemas.microsoft.com/office/drawing/2014/main" id="{7FE31E75-DCB6-426F-8ED2-DF2E0F6C07F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100693</xdr:rowOff>
    </xdr:from>
    <xdr:to>
      <xdr:col>85</xdr:col>
      <xdr:colOff>126364</xdr:colOff>
      <xdr:row>108</xdr:row>
      <xdr:rowOff>115388</xdr:rowOff>
    </xdr:to>
    <xdr:cxnSp macro="">
      <xdr:nvCxnSpPr>
        <xdr:cNvPr id="765" name="直線コネクタ 764">
          <a:extLst>
            <a:ext uri="{FF2B5EF4-FFF2-40B4-BE49-F238E27FC236}">
              <a16:creationId xmlns:a16="http://schemas.microsoft.com/office/drawing/2014/main" id="{45998293-7CE5-41AF-99F0-9D1F4D003CC9}"/>
            </a:ext>
          </a:extLst>
        </xdr:cNvPr>
        <xdr:cNvCxnSpPr/>
      </xdr:nvCxnSpPr>
      <xdr:spPr>
        <a:xfrm flipV="1">
          <a:off x="14375764" y="17032333"/>
          <a:ext cx="0" cy="1188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119215</xdr:rowOff>
    </xdr:from>
    <xdr:ext cx="405111" cy="259045"/>
    <xdr:sp macro="" textlink="">
      <xdr:nvSpPr>
        <xdr:cNvPr id="766" name="【公民館】&#10;有形固定資産減価償却率最小値テキスト">
          <a:extLst>
            <a:ext uri="{FF2B5EF4-FFF2-40B4-BE49-F238E27FC236}">
              <a16:creationId xmlns:a16="http://schemas.microsoft.com/office/drawing/2014/main" id="{46404F05-4CBD-49B7-A2FC-22E514559B8D}"/>
            </a:ext>
          </a:extLst>
        </xdr:cNvPr>
        <xdr:cNvSpPr txBox="1"/>
      </xdr:nvSpPr>
      <xdr:spPr>
        <a:xfrm>
          <a:off x="14414500" y="1822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115388</xdr:rowOff>
    </xdr:from>
    <xdr:to>
      <xdr:col>86</xdr:col>
      <xdr:colOff>25400</xdr:colOff>
      <xdr:row>108</xdr:row>
      <xdr:rowOff>115388</xdr:rowOff>
    </xdr:to>
    <xdr:cxnSp macro="">
      <xdr:nvCxnSpPr>
        <xdr:cNvPr id="767" name="直線コネクタ 766">
          <a:extLst>
            <a:ext uri="{FF2B5EF4-FFF2-40B4-BE49-F238E27FC236}">
              <a16:creationId xmlns:a16="http://schemas.microsoft.com/office/drawing/2014/main" id="{9BA4102B-FE3F-464A-8D75-54C53D7A4A94}"/>
            </a:ext>
          </a:extLst>
        </xdr:cNvPr>
        <xdr:cNvCxnSpPr/>
      </xdr:nvCxnSpPr>
      <xdr:spPr>
        <a:xfrm>
          <a:off x="14287500" y="182205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47370</xdr:rowOff>
    </xdr:from>
    <xdr:ext cx="405111" cy="259045"/>
    <xdr:sp macro="" textlink="">
      <xdr:nvSpPr>
        <xdr:cNvPr id="768" name="【公民館】&#10;有形固定資産減価償却率最大値テキスト">
          <a:extLst>
            <a:ext uri="{FF2B5EF4-FFF2-40B4-BE49-F238E27FC236}">
              <a16:creationId xmlns:a16="http://schemas.microsoft.com/office/drawing/2014/main" id="{E912FB7A-BD4A-454B-93B0-DECB483FA6B7}"/>
            </a:ext>
          </a:extLst>
        </xdr:cNvPr>
        <xdr:cNvSpPr txBox="1"/>
      </xdr:nvSpPr>
      <xdr:spPr>
        <a:xfrm>
          <a:off x="14414500" y="16811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100693</xdr:rowOff>
    </xdr:from>
    <xdr:to>
      <xdr:col>86</xdr:col>
      <xdr:colOff>25400</xdr:colOff>
      <xdr:row>101</xdr:row>
      <xdr:rowOff>100693</xdr:rowOff>
    </xdr:to>
    <xdr:cxnSp macro="">
      <xdr:nvCxnSpPr>
        <xdr:cNvPr id="769" name="直線コネクタ 768">
          <a:extLst>
            <a:ext uri="{FF2B5EF4-FFF2-40B4-BE49-F238E27FC236}">
              <a16:creationId xmlns:a16="http://schemas.microsoft.com/office/drawing/2014/main" id="{FC5C968C-FE36-4284-B513-C5F8400907AE}"/>
            </a:ext>
          </a:extLst>
        </xdr:cNvPr>
        <xdr:cNvCxnSpPr/>
      </xdr:nvCxnSpPr>
      <xdr:spPr>
        <a:xfrm>
          <a:off x="14287500" y="170323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34851</xdr:rowOff>
    </xdr:from>
    <xdr:ext cx="405111" cy="259045"/>
    <xdr:sp macro="" textlink="">
      <xdr:nvSpPr>
        <xdr:cNvPr id="770" name="【公民館】&#10;有形固定資産減価償却率平均値テキスト">
          <a:extLst>
            <a:ext uri="{FF2B5EF4-FFF2-40B4-BE49-F238E27FC236}">
              <a16:creationId xmlns:a16="http://schemas.microsoft.com/office/drawing/2014/main" id="{F2326AD4-41F0-469B-A6C2-7AF5A4D3FB07}"/>
            </a:ext>
          </a:extLst>
        </xdr:cNvPr>
        <xdr:cNvSpPr txBox="1"/>
      </xdr:nvSpPr>
      <xdr:spPr>
        <a:xfrm>
          <a:off x="14414500" y="17637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56424</xdr:rowOff>
    </xdr:from>
    <xdr:to>
      <xdr:col>85</xdr:col>
      <xdr:colOff>177800</xdr:colOff>
      <xdr:row>105</xdr:row>
      <xdr:rowOff>158024</xdr:rowOff>
    </xdr:to>
    <xdr:sp macro="" textlink="">
      <xdr:nvSpPr>
        <xdr:cNvPr id="771" name="フローチャート: 判断 770">
          <a:extLst>
            <a:ext uri="{FF2B5EF4-FFF2-40B4-BE49-F238E27FC236}">
              <a16:creationId xmlns:a16="http://schemas.microsoft.com/office/drawing/2014/main" id="{2E675F56-493B-4F35-8920-65B6B2594DEC}"/>
            </a:ext>
          </a:extLst>
        </xdr:cNvPr>
        <xdr:cNvSpPr/>
      </xdr:nvSpPr>
      <xdr:spPr>
        <a:xfrm>
          <a:off x="14325600" y="1765862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43362</xdr:rowOff>
    </xdr:from>
    <xdr:to>
      <xdr:col>81</xdr:col>
      <xdr:colOff>101600</xdr:colOff>
      <xdr:row>105</xdr:row>
      <xdr:rowOff>144962</xdr:rowOff>
    </xdr:to>
    <xdr:sp macro="" textlink="">
      <xdr:nvSpPr>
        <xdr:cNvPr id="772" name="フローチャート: 判断 771">
          <a:extLst>
            <a:ext uri="{FF2B5EF4-FFF2-40B4-BE49-F238E27FC236}">
              <a16:creationId xmlns:a16="http://schemas.microsoft.com/office/drawing/2014/main" id="{919009BB-0894-4A35-805B-20F4A18DD70F}"/>
            </a:ext>
          </a:extLst>
        </xdr:cNvPr>
        <xdr:cNvSpPr/>
      </xdr:nvSpPr>
      <xdr:spPr>
        <a:xfrm>
          <a:off x="13578840" y="17645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7438</xdr:rowOff>
    </xdr:from>
    <xdr:to>
      <xdr:col>76</xdr:col>
      <xdr:colOff>165100</xdr:colOff>
      <xdr:row>105</xdr:row>
      <xdr:rowOff>109038</xdr:rowOff>
    </xdr:to>
    <xdr:sp macro="" textlink="">
      <xdr:nvSpPr>
        <xdr:cNvPr id="773" name="フローチャート: 判断 772">
          <a:extLst>
            <a:ext uri="{FF2B5EF4-FFF2-40B4-BE49-F238E27FC236}">
              <a16:creationId xmlns:a16="http://schemas.microsoft.com/office/drawing/2014/main" id="{1C51F893-971A-4FFE-908E-91A60854FB4F}"/>
            </a:ext>
          </a:extLst>
        </xdr:cNvPr>
        <xdr:cNvSpPr/>
      </xdr:nvSpPr>
      <xdr:spPr>
        <a:xfrm>
          <a:off x="12804140" y="1760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147864</xdr:rowOff>
    </xdr:from>
    <xdr:to>
      <xdr:col>72</xdr:col>
      <xdr:colOff>38100</xdr:colOff>
      <xdr:row>105</xdr:row>
      <xdr:rowOff>78014</xdr:rowOff>
    </xdr:to>
    <xdr:sp macro="" textlink="">
      <xdr:nvSpPr>
        <xdr:cNvPr id="774" name="フローチャート: 判断 773">
          <a:extLst>
            <a:ext uri="{FF2B5EF4-FFF2-40B4-BE49-F238E27FC236}">
              <a16:creationId xmlns:a16="http://schemas.microsoft.com/office/drawing/2014/main" id="{2A315C61-E902-44D8-89F5-5860F73E4255}"/>
            </a:ext>
          </a:extLst>
        </xdr:cNvPr>
        <xdr:cNvSpPr/>
      </xdr:nvSpPr>
      <xdr:spPr>
        <a:xfrm>
          <a:off x="12029440" y="175824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138068</xdr:rowOff>
    </xdr:from>
    <xdr:to>
      <xdr:col>67</xdr:col>
      <xdr:colOff>101600</xdr:colOff>
      <xdr:row>105</xdr:row>
      <xdr:rowOff>68218</xdr:rowOff>
    </xdr:to>
    <xdr:sp macro="" textlink="">
      <xdr:nvSpPr>
        <xdr:cNvPr id="775" name="フローチャート: 判断 774">
          <a:extLst>
            <a:ext uri="{FF2B5EF4-FFF2-40B4-BE49-F238E27FC236}">
              <a16:creationId xmlns:a16="http://schemas.microsoft.com/office/drawing/2014/main" id="{B8128C1F-F465-4481-9CB1-478CACFA3E9E}"/>
            </a:ext>
          </a:extLst>
        </xdr:cNvPr>
        <xdr:cNvSpPr/>
      </xdr:nvSpPr>
      <xdr:spPr>
        <a:xfrm>
          <a:off x="11231880" y="175726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B02D0989-17ED-4AA6-AE57-63E987F3F5B1}"/>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2EBA516F-CC44-4595-BD01-F7A354E4959D}"/>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11D8BF05-A424-4A29-8146-5D71AF1873C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4EE67E8E-D117-4366-8991-BED074ACF5D3}"/>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A3667D29-A72E-44D4-BAD4-47FD51474E75}"/>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49893</xdr:rowOff>
    </xdr:from>
    <xdr:to>
      <xdr:col>85</xdr:col>
      <xdr:colOff>177800</xdr:colOff>
      <xdr:row>101</xdr:row>
      <xdr:rowOff>151493</xdr:rowOff>
    </xdr:to>
    <xdr:sp macro="" textlink="">
      <xdr:nvSpPr>
        <xdr:cNvPr id="781" name="楕円 780">
          <a:extLst>
            <a:ext uri="{FF2B5EF4-FFF2-40B4-BE49-F238E27FC236}">
              <a16:creationId xmlns:a16="http://schemas.microsoft.com/office/drawing/2014/main" id="{8A59BB3C-23F1-4BD4-AED2-1A0FCE03EE83}"/>
            </a:ext>
          </a:extLst>
        </xdr:cNvPr>
        <xdr:cNvSpPr/>
      </xdr:nvSpPr>
      <xdr:spPr>
        <a:xfrm>
          <a:off x="14325600" y="1698153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2920</xdr:rowOff>
    </xdr:from>
    <xdr:ext cx="405111" cy="259045"/>
    <xdr:sp macro="" textlink="">
      <xdr:nvSpPr>
        <xdr:cNvPr id="782" name="【公民館】&#10;有形固定資産減価償却率該当値テキスト">
          <a:extLst>
            <a:ext uri="{FF2B5EF4-FFF2-40B4-BE49-F238E27FC236}">
              <a16:creationId xmlns:a16="http://schemas.microsoft.com/office/drawing/2014/main" id="{455C2965-5DF0-4750-80D5-A1531091F690}"/>
            </a:ext>
          </a:extLst>
        </xdr:cNvPr>
        <xdr:cNvSpPr txBox="1"/>
      </xdr:nvSpPr>
      <xdr:spPr>
        <a:xfrm>
          <a:off x="14414500" y="16934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17236</xdr:rowOff>
    </xdr:from>
    <xdr:to>
      <xdr:col>81</xdr:col>
      <xdr:colOff>101600</xdr:colOff>
      <xdr:row>101</xdr:row>
      <xdr:rowOff>118836</xdr:rowOff>
    </xdr:to>
    <xdr:sp macro="" textlink="">
      <xdr:nvSpPr>
        <xdr:cNvPr id="783" name="楕円 782">
          <a:extLst>
            <a:ext uri="{FF2B5EF4-FFF2-40B4-BE49-F238E27FC236}">
              <a16:creationId xmlns:a16="http://schemas.microsoft.com/office/drawing/2014/main" id="{5F4A5FE5-8BCC-4DED-85AD-9796FA149DFB}"/>
            </a:ext>
          </a:extLst>
        </xdr:cNvPr>
        <xdr:cNvSpPr/>
      </xdr:nvSpPr>
      <xdr:spPr>
        <a:xfrm>
          <a:off x="13578840" y="1694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68036</xdr:rowOff>
    </xdr:from>
    <xdr:to>
      <xdr:col>85</xdr:col>
      <xdr:colOff>127000</xdr:colOff>
      <xdr:row>101</xdr:row>
      <xdr:rowOff>100693</xdr:rowOff>
    </xdr:to>
    <xdr:cxnSp macro="">
      <xdr:nvCxnSpPr>
        <xdr:cNvPr id="784" name="直線コネクタ 783">
          <a:extLst>
            <a:ext uri="{FF2B5EF4-FFF2-40B4-BE49-F238E27FC236}">
              <a16:creationId xmlns:a16="http://schemas.microsoft.com/office/drawing/2014/main" id="{742A81ED-8CBB-4F74-965B-F4DFAAE1F544}"/>
            </a:ext>
          </a:extLst>
        </xdr:cNvPr>
        <xdr:cNvCxnSpPr/>
      </xdr:nvCxnSpPr>
      <xdr:spPr>
        <a:xfrm>
          <a:off x="13629640" y="16999676"/>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156029</xdr:rowOff>
    </xdr:from>
    <xdr:to>
      <xdr:col>76</xdr:col>
      <xdr:colOff>165100</xdr:colOff>
      <xdr:row>101</xdr:row>
      <xdr:rowOff>86179</xdr:rowOff>
    </xdr:to>
    <xdr:sp macro="" textlink="">
      <xdr:nvSpPr>
        <xdr:cNvPr id="785" name="楕円 784">
          <a:extLst>
            <a:ext uri="{FF2B5EF4-FFF2-40B4-BE49-F238E27FC236}">
              <a16:creationId xmlns:a16="http://schemas.microsoft.com/office/drawing/2014/main" id="{24F81015-7893-45C1-8411-57F2D81E04E8}"/>
            </a:ext>
          </a:extLst>
        </xdr:cNvPr>
        <xdr:cNvSpPr/>
      </xdr:nvSpPr>
      <xdr:spPr>
        <a:xfrm>
          <a:off x="12804140" y="169200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35379</xdr:rowOff>
    </xdr:from>
    <xdr:to>
      <xdr:col>81</xdr:col>
      <xdr:colOff>50800</xdr:colOff>
      <xdr:row>101</xdr:row>
      <xdr:rowOff>68036</xdr:rowOff>
    </xdr:to>
    <xdr:cxnSp macro="">
      <xdr:nvCxnSpPr>
        <xdr:cNvPr id="786" name="直線コネクタ 785">
          <a:extLst>
            <a:ext uri="{FF2B5EF4-FFF2-40B4-BE49-F238E27FC236}">
              <a16:creationId xmlns:a16="http://schemas.microsoft.com/office/drawing/2014/main" id="{1AE2E7D1-3510-4834-87CD-AF78B670C5C0}"/>
            </a:ext>
          </a:extLst>
        </xdr:cNvPr>
        <xdr:cNvCxnSpPr/>
      </xdr:nvCxnSpPr>
      <xdr:spPr>
        <a:xfrm>
          <a:off x="12854940" y="16967019"/>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123371</xdr:rowOff>
    </xdr:from>
    <xdr:to>
      <xdr:col>72</xdr:col>
      <xdr:colOff>38100</xdr:colOff>
      <xdr:row>101</xdr:row>
      <xdr:rowOff>53521</xdr:rowOff>
    </xdr:to>
    <xdr:sp macro="" textlink="">
      <xdr:nvSpPr>
        <xdr:cNvPr id="787" name="楕円 786">
          <a:extLst>
            <a:ext uri="{FF2B5EF4-FFF2-40B4-BE49-F238E27FC236}">
              <a16:creationId xmlns:a16="http://schemas.microsoft.com/office/drawing/2014/main" id="{4A65B887-35A2-471A-B3AD-F07BF8144581}"/>
            </a:ext>
          </a:extLst>
        </xdr:cNvPr>
        <xdr:cNvSpPr/>
      </xdr:nvSpPr>
      <xdr:spPr>
        <a:xfrm>
          <a:off x="12029440" y="168873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2721</xdr:rowOff>
    </xdr:from>
    <xdr:to>
      <xdr:col>76</xdr:col>
      <xdr:colOff>114300</xdr:colOff>
      <xdr:row>101</xdr:row>
      <xdr:rowOff>35379</xdr:rowOff>
    </xdr:to>
    <xdr:cxnSp macro="">
      <xdr:nvCxnSpPr>
        <xdr:cNvPr id="788" name="直線コネクタ 787">
          <a:extLst>
            <a:ext uri="{FF2B5EF4-FFF2-40B4-BE49-F238E27FC236}">
              <a16:creationId xmlns:a16="http://schemas.microsoft.com/office/drawing/2014/main" id="{80D82BC5-A057-4546-9632-290EBCA0FC9A}"/>
            </a:ext>
          </a:extLst>
        </xdr:cNvPr>
        <xdr:cNvCxnSpPr/>
      </xdr:nvCxnSpPr>
      <xdr:spPr>
        <a:xfrm>
          <a:off x="12072620" y="16934361"/>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90714</xdr:rowOff>
    </xdr:from>
    <xdr:to>
      <xdr:col>67</xdr:col>
      <xdr:colOff>101600</xdr:colOff>
      <xdr:row>101</xdr:row>
      <xdr:rowOff>20864</xdr:rowOff>
    </xdr:to>
    <xdr:sp macro="" textlink="">
      <xdr:nvSpPr>
        <xdr:cNvPr id="789" name="楕円 788">
          <a:extLst>
            <a:ext uri="{FF2B5EF4-FFF2-40B4-BE49-F238E27FC236}">
              <a16:creationId xmlns:a16="http://schemas.microsoft.com/office/drawing/2014/main" id="{A838BD7B-A7C6-45FC-860E-44C1354483CE}"/>
            </a:ext>
          </a:extLst>
        </xdr:cNvPr>
        <xdr:cNvSpPr/>
      </xdr:nvSpPr>
      <xdr:spPr>
        <a:xfrm>
          <a:off x="11231880" y="168547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141514</xdr:rowOff>
    </xdr:from>
    <xdr:to>
      <xdr:col>71</xdr:col>
      <xdr:colOff>177800</xdr:colOff>
      <xdr:row>101</xdr:row>
      <xdr:rowOff>2721</xdr:rowOff>
    </xdr:to>
    <xdr:cxnSp macro="">
      <xdr:nvCxnSpPr>
        <xdr:cNvPr id="790" name="直線コネクタ 789">
          <a:extLst>
            <a:ext uri="{FF2B5EF4-FFF2-40B4-BE49-F238E27FC236}">
              <a16:creationId xmlns:a16="http://schemas.microsoft.com/office/drawing/2014/main" id="{7E183FF8-AF8C-4C02-8BFD-81EC183A2A4A}"/>
            </a:ext>
          </a:extLst>
        </xdr:cNvPr>
        <xdr:cNvCxnSpPr/>
      </xdr:nvCxnSpPr>
      <xdr:spPr>
        <a:xfrm>
          <a:off x="11282680" y="16905514"/>
          <a:ext cx="78994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136089</xdr:rowOff>
    </xdr:from>
    <xdr:ext cx="405111" cy="259045"/>
    <xdr:sp macro="" textlink="">
      <xdr:nvSpPr>
        <xdr:cNvPr id="791" name="n_1aveValue【公民館】&#10;有形固定資産減価償却率">
          <a:extLst>
            <a:ext uri="{FF2B5EF4-FFF2-40B4-BE49-F238E27FC236}">
              <a16:creationId xmlns:a16="http://schemas.microsoft.com/office/drawing/2014/main" id="{07FEEC9F-89AE-48CB-8E53-010DC1581C8E}"/>
            </a:ext>
          </a:extLst>
        </xdr:cNvPr>
        <xdr:cNvSpPr txBox="1"/>
      </xdr:nvSpPr>
      <xdr:spPr>
        <a:xfrm>
          <a:off x="13437244" y="17738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100165</xdr:rowOff>
    </xdr:from>
    <xdr:ext cx="405111" cy="259045"/>
    <xdr:sp macro="" textlink="">
      <xdr:nvSpPr>
        <xdr:cNvPr id="792" name="n_2aveValue【公民館】&#10;有形固定資産減価償却率">
          <a:extLst>
            <a:ext uri="{FF2B5EF4-FFF2-40B4-BE49-F238E27FC236}">
              <a16:creationId xmlns:a16="http://schemas.microsoft.com/office/drawing/2014/main" id="{A34D40A9-EADC-4B69-B0E8-9A9BC3A1CDA9}"/>
            </a:ext>
          </a:extLst>
        </xdr:cNvPr>
        <xdr:cNvSpPr txBox="1"/>
      </xdr:nvSpPr>
      <xdr:spPr>
        <a:xfrm>
          <a:off x="12675244" y="17702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69141</xdr:rowOff>
    </xdr:from>
    <xdr:ext cx="405111" cy="259045"/>
    <xdr:sp macro="" textlink="">
      <xdr:nvSpPr>
        <xdr:cNvPr id="793" name="n_3aveValue【公民館】&#10;有形固定資産減価償却率">
          <a:extLst>
            <a:ext uri="{FF2B5EF4-FFF2-40B4-BE49-F238E27FC236}">
              <a16:creationId xmlns:a16="http://schemas.microsoft.com/office/drawing/2014/main" id="{B7CF76B3-305F-4DB8-B6D2-F91F356DEE74}"/>
            </a:ext>
          </a:extLst>
        </xdr:cNvPr>
        <xdr:cNvSpPr txBox="1"/>
      </xdr:nvSpPr>
      <xdr:spPr>
        <a:xfrm>
          <a:off x="11900544" y="1767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59345</xdr:rowOff>
    </xdr:from>
    <xdr:ext cx="405111" cy="259045"/>
    <xdr:sp macro="" textlink="">
      <xdr:nvSpPr>
        <xdr:cNvPr id="794" name="n_4aveValue【公民館】&#10;有形固定資産減価償却率">
          <a:extLst>
            <a:ext uri="{FF2B5EF4-FFF2-40B4-BE49-F238E27FC236}">
              <a16:creationId xmlns:a16="http://schemas.microsoft.com/office/drawing/2014/main" id="{7A60770F-A04B-4F38-B805-D180842700B9}"/>
            </a:ext>
          </a:extLst>
        </xdr:cNvPr>
        <xdr:cNvSpPr txBox="1"/>
      </xdr:nvSpPr>
      <xdr:spPr>
        <a:xfrm>
          <a:off x="11102984" y="17661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135363</xdr:rowOff>
    </xdr:from>
    <xdr:ext cx="405111" cy="259045"/>
    <xdr:sp macro="" textlink="">
      <xdr:nvSpPr>
        <xdr:cNvPr id="795" name="n_1mainValue【公民館】&#10;有形固定資産減価償却率">
          <a:extLst>
            <a:ext uri="{FF2B5EF4-FFF2-40B4-BE49-F238E27FC236}">
              <a16:creationId xmlns:a16="http://schemas.microsoft.com/office/drawing/2014/main" id="{0E1F9A99-C3A9-46D4-BC7C-7293794F3743}"/>
            </a:ext>
          </a:extLst>
        </xdr:cNvPr>
        <xdr:cNvSpPr txBox="1"/>
      </xdr:nvSpPr>
      <xdr:spPr>
        <a:xfrm>
          <a:off x="13437244" y="16731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102706</xdr:rowOff>
    </xdr:from>
    <xdr:ext cx="405111" cy="259045"/>
    <xdr:sp macro="" textlink="">
      <xdr:nvSpPr>
        <xdr:cNvPr id="796" name="n_2mainValue【公民館】&#10;有形固定資産減価償却率">
          <a:extLst>
            <a:ext uri="{FF2B5EF4-FFF2-40B4-BE49-F238E27FC236}">
              <a16:creationId xmlns:a16="http://schemas.microsoft.com/office/drawing/2014/main" id="{8389EB47-28B6-4886-82A1-C5E62A66EDE2}"/>
            </a:ext>
          </a:extLst>
        </xdr:cNvPr>
        <xdr:cNvSpPr txBox="1"/>
      </xdr:nvSpPr>
      <xdr:spPr>
        <a:xfrm>
          <a:off x="12675244" y="1669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70048</xdr:rowOff>
    </xdr:from>
    <xdr:ext cx="405111" cy="259045"/>
    <xdr:sp macro="" textlink="">
      <xdr:nvSpPr>
        <xdr:cNvPr id="797" name="n_3mainValue【公民館】&#10;有形固定資産減価償却率">
          <a:extLst>
            <a:ext uri="{FF2B5EF4-FFF2-40B4-BE49-F238E27FC236}">
              <a16:creationId xmlns:a16="http://schemas.microsoft.com/office/drawing/2014/main" id="{B42AB720-5EA3-4B5C-B43D-7FB9139DC574}"/>
            </a:ext>
          </a:extLst>
        </xdr:cNvPr>
        <xdr:cNvSpPr txBox="1"/>
      </xdr:nvSpPr>
      <xdr:spPr>
        <a:xfrm>
          <a:off x="11900544" y="16666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37391</xdr:rowOff>
    </xdr:from>
    <xdr:ext cx="405111" cy="259045"/>
    <xdr:sp macro="" textlink="">
      <xdr:nvSpPr>
        <xdr:cNvPr id="798" name="n_4mainValue【公民館】&#10;有形固定資産減価償却率">
          <a:extLst>
            <a:ext uri="{FF2B5EF4-FFF2-40B4-BE49-F238E27FC236}">
              <a16:creationId xmlns:a16="http://schemas.microsoft.com/office/drawing/2014/main" id="{11937F92-1966-4D37-A37C-8F3C8686517C}"/>
            </a:ext>
          </a:extLst>
        </xdr:cNvPr>
        <xdr:cNvSpPr txBox="1"/>
      </xdr:nvSpPr>
      <xdr:spPr>
        <a:xfrm>
          <a:off x="11102984" y="1663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4B863ED5-17A7-425B-8A2C-EBABD33243CA}"/>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D925997C-7C48-4314-9988-17D5CBDFE06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D13C2D98-E934-4107-AF65-21C7C4CFC9F7}"/>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DF3BC37C-2A9A-4A1B-B159-9A4E112437B9}"/>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D2BE9898-37E3-40B5-A90B-8A3FE98C74BD}"/>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A7D62C6E-AA08-4912-98BD-6DC911C1AAFE}"/>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B905531E-1933-4902-99E9-F343DC041FAA}"/>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FE6A3037-DDAA-4E22-896A-463BBB5EA048}"/>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AA6BB6EA-3E85-4130-932B-DD371CCDBFB2}"/>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994A158B-5354-43EE-8DAC-87F9019D7149}"/>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9" name="直線コネクタ 808">
          <a:extLst>
            <a:ext uri="{FF2B5EF4-FFF2-40B4-BE49-F238E27FC236}">
              <a16:creationId xmlns:a16="http://schemas.microsoft.com/office/drawing/2014/main" id="{81A2B753-0471-4D38-9948-EE1D804C30C2}"/>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0" name="テキスト ボックス 809">
          <a:extLst>
            <a:ext uri="{FF2B5EF4-FFF2-40B4-BE49-F238E27FC236}">
              <a16:creationId xmlns:a16="http://schemas.microsoft.com/office/drawing/2014/main" id="{CBDB3C9F-23ED-4EE7-A1F8-2B713F901E11}"/>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1" name="直線コネクタ 810">
          <a:extLst>
            <a:ext uri="{FF2B5EF4-FFF2-40B4-BE49-F238E27FC236}">
              <a16:creationId xmlns:a16="http://schemas.microsoft.com/office/drawing/2014/main" id="{0E0857B9-CDCE-4DA3-AFBB-EE4EE2B9340E}"/>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2" name="テキスト ボックス 811">
          <a:extLst>
            <a:ext uri="{FF2B5EF4-FFF2-40B4-BE49-F238E27FC236}">
              <a16:creationId xmlns:a16="http://schemas.microsoft.com/office/drawing/2014/main" id="{0E2A1A5C-F818-4C32-A9F6-2C1247B1B46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3" name="直線コネクタ 812">
          <a:extLst>
            <a:ext uri="{FF2B5EF4-FFF2-40B4-BE49-F238E27FC236}">
              <a16:creationId xmlns:a16="http://schemas.microsoft.com/office/drawing/2014/main" id="{811456F5-1F68-4822-B2E6-CB6BC3091368}"/>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4" name="テキスト ボックス 813">
          <a:extLst>
            <a:ext uri="{FF2B5EF4-FFF2-40B4-BE49-F238E27FC236}">
              <a16:creationId xmlns:a16="http://schemas.microsoft.com/office/drawing/2014/main" id="{2397D74F-DE0A-4DF4-A2FD-839EF16210C9}"/>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5" name="直線コネクタ 814">
          <a:extLst>
            <a:ext uri="{FF2B5EF4-FFF2-40B4-BE49-F238E27FC236}">
              <a16:creationId xmlns:a16="http://schemas.microsoft.com/office/drawing/2014/main" id="{F809D190-840F-4E54-8B45-FD7B98AF950B}"/>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6" name="テキスト ボックス 815">
          <a:extLst>
            <a:ext uri="{FF2B5EF4-FFF2-40B4-BE49-F238E27FC236}">
              <a16:creationId xmlns:a16="http://schemas.microsoft.com/office/drawing/2014/main" id="{5E62771C-4701-44DC-BA59-E4E3F1A9B110}"/>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7" name="直線コネクタ 816">
          <a:extLst>
            <a:ext uri="{FF2B5EF4-FFF2-40B4-BE49-F238E27FC236}">
              <a16:creationId xmlns:a16="http://schemas.microsoft.com/office/drawing/2014/main" id="{5B6CFA85-470F-4D1A-8426-A9DFCD8DF53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8" name="テキスト ボックス 817">
          <a:extLst>
            <a:ext uri="{FF2B5EF4-FFF2-40B4-BE49-F238E27FC236}">
              <a16:creationId xmlns:a16="http://schemas.microsoft.com/office/drawing/2014/main" id="{2AF94884-9130-4735-826D-895DAB080BB2}"/>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a:extLst>
            <a:ext uri="{FF2B5EF4-FFF2-40B4-BE49-F238E27FC236}">
              <a16:creationId xmlns:a16="http://schemas.microsoft.com/office/drawing/2014/main" id="{F893C24C-BE81-4B0A-BDA2-48D81971A5D9}"/>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0" name="テキスト ボックス 819">
          <a:extLst>
            <a:ext uri="{FF2B5EF4-FFF2-40B4-BE49-F238E27FC236}">
              <a16:creationId xmlns:a16="http://schemas.microsoft.com/office/drawing/2014/main" id="{B66BF4C2-AE52-465B-B939-8871E2DFDC0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公民館】&#10;一人当たり面積グラフ枠">
          <a:extLst>
            <a:ext uri="{FF2B5EF4-FFF2-40B4-BE49-F238E27FC236}">
              <a16:creationId xmlns:a16="http://schemas.microsoft.com/office/drawing/2014/main" id="{6FCDDC41-B812-4827-B35D-C08E1BE45F2F}"/>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822" name="直線コネクタ 821">
          <a:extLst>
            <a:ext uri="{FF2B5EF4-FFF2-40B4-BE49-F238E27FC236}">
              <a16:creationId xmlns:a16="http://schemas.microsoft.com/office/drawing/2014/main" id="{ED550533-FBBA-403B-B519-D20CBE61403B}"/>
            </a:ext>
          </a:extLst>
        </xdr:cNvPr>
        <xdr:cNvCxnSpPr/>
      </xdr:nvCxnSpPr>
      <xdr:spPr>
        <a:xfrm flipV="1">
          <a:off x="19509104" y="170192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23" name="【公民館】&#10;一人当たり面積最小値テキスト">
          <a:extLst>
            <a:ext uri="{FF2B5EF4-FFF2-40B4-BE49-F238E27FC236}">
              <a16:creationId xmlns:a16="http://schemas.microsoft.com/office/drawing/2014/main" id="{C25358B0-9ADD-4286-8171-CF7EA18ABEE4}"/>
            </a:ext>
          </a:extLst>
        </xdr:cNvPr>
        <xdr:cNvSpPr txBox="1"/>
      </xdr:nvSpPr>
      <xdr:spPr>
        <a:xfrm>
          <a:off x="1954784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24" name="直線コネクタ 823">
          <a:extLst>
            <a:ext uri="{FF2B5EF4-FFF2-40B4-BE49-F238E27FC236}">
              <a16:creationId xmlns:a16="http://schemas.microsoft.com/office/drawing/2014/main" id="{19064AC6-008F-4109-9264-B8717C878CF2}"/>
            </a:ext>
          </a:extLst>
        </xdr:cNvPr>
        <xdr:cNvCxnSpPr/>
      </xdr:nvCxnSpPr>
      <xdr:spPr>
        <a:xfrm>
          <a:off x="19443700" y="1821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825" name="【公民館】&#10;一人当たり面積最大値テキスト">
          <a:extLst>
            <a:ext uri="{FF2B5EF4-FFF2-40B4-BE49-F238E27FC236}">
              <a16:creationId xmlns:a16="http://schemas.microsoft.com/office/drawing/2014/main" id="{6C923217-FB92-4C0C-A9B1-4B5EE9C807F0}"/>
            </a:ext>
          </a:extLst>
        </xdr:cNvPr>
        <xdr:cNvSpPr txBox="1"/>
      </xdr:nvSpPr>
      <xdr:spPr>
        <a:xfrm>
          <a:off x="19547840" y="1679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826" name="直線コネクタ 825">
          <a:extLst>
            <a:ext uri="{FF2B5EF4-FFF2-40B4-BE49-F238E27FC236}">
              <a16:creationId xmlns:a16="http://schemas.microsoft.com/office/drawing/2014/main" id="{3ABD4AA2-069B-472E-A0A5-A511D8D067A8}"/>
            </a:ext>
          </a:extLst>
        </xdr:cNvPr>
        <xdr:cNvCxnSpPr/>
      </xdr:nvCxnSpPr>
      <xdr:spPr>
        <a:xfrm>
          <a:off x="19443700" y="1701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827" name="【公民館】&#10;一人当たり面積平均値テキスト">
          <a:extLst>
            <a:ext uri="{FF2B5EF4-FFF2-40B4-BE49-F238E27FC236}">
              <a16:creationId xmlns:a16="http://schemas.microsoft.com/office/drawing/2014/main" id="{9FAE0D19-F1CD-4BC8-98D5-380F8B97D356}"/>
            </a:ext>
          </a:extLst>
        </xdr:cNvPr>
        <xdr:cNvSpPr txBox="1"/>
      </xdr:nvSpPr>
      <xdr:spPr>
        <a:xfrm>
          <a:off x="19547840" y="17578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828" name="フローチャート: 判断 827">
          <a:extLst>
            <a:ext uri="{FF2B5EF4-FFF2-40B4-BE49-F238E27FC236}">
              <a16:creationId xmlns:a16="http://schemas.microsoft.com/office/drawing/2014/main" id="{B25B6CEA-48E0-483A-AA52-BA178E66B1F6}"/>
            </a:ext>
          </a:extLst>
        </xdr:cNvPr>
        <xdr:cNvSpPr/>
      </xdr:nvSpPr>
      <xdr:spPr>
        <a:xfrm>
          <a:off x="19458940" y="1772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829" name="フローチャート: 判断 828">
          <a:extLst>
            <a:ext uri="{FF2B5EF4-FFF2-40B4-BE49-F238E27FC236}">
              <a16:creationId xmlns:a16="http://schemas.microsoft.com/office/drawing/2014/main" id="{F7AB2996-6835-4192-B397-273ABE64B143}"/>
            </a:ext>
          </a:extLst>
        </xdr:cNvPr>
        <xdr:cNvSpPr/>
      </xdr:nvSpPr>
      <xdr:spPr>
        <a:xfrm>
          <a:off x="18735040" y="1771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830" name="フローチャート: 判断 829">
          <a:extLst>
            <a:ext uri="{FF2B5EF4-FFF2-40B4-BE49-F238E27FC236}">
              <a16:creationId xmlns:a16="http://schemas.microsoft.com/office/drawing/2014/main" id="{11ADFAD0-221D-4F96-AA23-217B5228BF73}"/>
            </a:ext>
          </a:extLst>
        </xdr:cNvPr>
        <xdr:cNvSpPr/>
      </xdr:nvSpPr>
      <xdr:spPr>
        <a:xfrm>
          <a:off x="17937480" y="176999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831" name="フローチャート: 判断 830">
          <a:extLst>
            <a:ext uri="{FF2B5EF4-FFF2-40B4-BE49-F238E27FC236}">
              <a16:creationId xmlns:a16="http://schemas.microsoft.com/office/drawing/2014/main" id="{A9DF91BA-8695-412A-A5D1-079FA1EAE938}"/>
            </a:ext>
          </a:extLst>
        </xdr:cNvPr>
        <xdr:cNvSpPr/>
      </xdr:nvSpPr>
      <xdr:spPr>
        <a:xfrm>
          <a:off x="1716278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32" name="フローチャート: 判断 831">
          <a:extLst>
            <a:ext uri="{FF2B5EF4-FFF2-40B4-BE49-F238E27FC236}">
              <a16:creationId xmlns:a16="http://schemas.microsoft.com/office/drawing/2014/main" id="{62D04101-1E67-48BF-BDC4-2A8DCBA75484}"/>
            </a:ext>
          </a:extLst>
        </xdr:cNvPr>
        <xdr:cNvSpPr/>
      </xdr:nvSpPr>
      <xdr:spPr>
        <a:xfrm>
          <a:off x="1638808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A1577F6F-6ABE-4024-8341-88BB8F02B2E1}"/>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730B0BD1-62FE-4F4B-8841-8CE21E5EA21C}"/>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68598C5F-A0FF-4084-9665-6013B8E53EC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2B754527-C38E-49E6-B1FE-2DA695EE7623}"/>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2449F293-F6C1-4675-BF99-C31023BF1522}"/>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143511</xdr:rowOff>
    </xdr:from>
    <xdr:to>
      <xdr:col>116</xdr:col>
      <xdr:colOff>114300</xdr:colOff>
      <xdr:row>108</xdr:row>
      <xdr:rowOff>73661</xdr:rowOff>
    </xdr:to>
    <xdr:sp macro="" textlink="">
      <xdr:nvSpPr>
        <xdr:cNvPr id="838" name="楕円 837">
          <a:extLst>
            <a:ext uri="{FF2B5EF4-FFF2-40B4-BE49-F238E27FC236}">
              <a16:creationId xmlns:a16="http://schemas.microsoft.com/office/drawing/2014/main" id="{1FB10ECE-8B9D-48DE-B6DE-C2E7145171AD}"/>
            </a:ext>
          </a:extLst>
        </xdr:cNvPr>
        <xdr:cNvSpPr/>
      </xdr:nvSpPr>
      <xdr:spPr>
        <a:xfrm>
          <a:off x="1945894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58438</xdr:rowOff>
    </xdr:from>
    <xdr:ext cx="469744" cy="259045"/>
    <xdr:sp macro="" textlink="">
      <xdr:nvSpPr>
        <xdr:cNvPr id="839" name="【公民館】&#10;一人当たり面積該当値テキスト">
          <a:extLst>
            <a:ext uri="{FF2B5EF4-FFF2-40B4-BE49-F238E27FC236}">
              <a16:creationId xmlns:a16="http://schemas.microsoft.com/office/drawing/2014/main" id="{0191CE4D-2332-4817-BC56-0AEF8C2823AC}"/>
            </a:ext>
          </a:extLst>
        </xdr:cNvPr>
        <xdr:cNvSpPr txBox="1"/>
      </xdr:nvSpPr>
      <xdr:spPr>
        <a:xfrm>
          <a:off x="19547840" y="17995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143511</xdr:rowOff>
    </xdr:from>
    <xdr:to>
      <xdr:col>112</xdr:col>
      <xdr:colOff>38100</xdr:colOff>
      <xdr:row>108</xdr:row>
      <xdr:rowOff>73661</xdr:rowOff>
    </xdr:to>
    <xdr:sp macro="" textlink="">
      <xdr:nvSpPr>
        <xdr:cNvPr id="840" name="楕円 839">
          <a:extLst>
            <a:ext uri="{FF2B5EF4-FFF2-40B4-BE49-F238E27FC236}">
              <a16:creationId xmlns:a16="http://schemas.microsoft.com/office/drawing/2014/main" id="{871F2586-5B66-4C5C-B469-5D468BFCEC8E}"/>
            </a:ext>
          </a:extLst>
        </xdr:cNvPr>
        <xdr:cNvSpPr/>
      </xdr:nvSpPr>
      <xdr:spPr>
        <a:xfrm>
          <a:off x="18735040" y="18080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22861</xdr:rowOff>
    </xdr:from>
    <xdr:to>
      <xdr:col>116</xdr:col>
      <xdr:colOff>63500</xdr:colOff>
      <xdr:row>108</xdr:row>
      <xdr:rowOff>22861</xdr:rowOff>
    </xdr:to>
    <xdr:cxnSp macro="">
      <xdr:nvCxnSpPr>
        <xdr:cNvPr id="841" name="直線コネクタ 840">
          <a:extLst>
            <a:ext uri="{FF2B5EF4-FFF2-40B4-BE49-F238E27FC236}">
              <a16:creationId xmlns:a16="http://schemas.microsoft.com/office/drawing/2014/main" id="{2EBFFDD6-A7E7-4AEF-967B-AED0553D2890}"/>
            </a:ext>
          </a:extLst>
        </xdr:cNvPr>
        <xdr:cNvCxnSpPr/>
      </xdr:nvCxnSpPr>
      <xdr:spPr>
        <a:xfrm>
          <a:off x="18778220" y="1812798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143511</xdr:rowOff>
    </xdr:from>
    <xdr:to>
      <xdr:col>107</xdr:col>
      <xdr:colOff>101600</xdr:colOff>
      <xdr:row>108</xdr:row>
      <xdr:rowOff>73661</xdr:rowOff>
    </xdr:to>
    <xdr:sp macro="" textlink="">
      <xdr:nvSpPr>
        <xdr:cNvPr id="842" name="楕円 841">
          <a:extLst>
            <a:ext uri="{FF2B5EF4-FFF2-40B4-BE49-F238E27FC236}">
              <a16:creationId xmlns:a16="http://schemas.microsoft.com/office/drawing/2014/main" id="{B4CDB752-7D5D-4F57-945D-94DE86639C3D}"/>
            </a:ext>
          </a:extLst>
        </xdr:cNvPr>
        <xdr:cNvSpPr/>
      </xdr:nvSpPr>
      <xdr:spPr>
        <a:xfrm>
          <a:off x="1793748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22861</xdr:rowOff>
    </xdr:from>
    <xdr:to>
      <xdr:col>111</xdr:col>
      <xdr:colOff>177800</xdr:colOff>
      <xdr:row>108</xdr:row>
      <xdr:rowOff>22861</xdr:rowOff>
    </xdr:to>
    <xdr:cxnSp macro="">
      <xdr:nvCxnSpPr>
        <xdr:cNvPr id="843" name="直線コネクタ 842">
          <a:extLst>
            <a:ext uri="{FF2B5EF4-FFF2-40B4-BE49-F238E27FC236}">
              <a16:creationId xmlns:a16="http://schemas.microsoft.com/office/drawing/2014/main" id="{E7C7BBA1-8E97-4101-A4FA-B3430F7055F6}"/>
            </a:ext>
          </a:extLst>
        </xdr:cNvPr>
        <xdr:cNvCxnSpPr/>
      </xdr:nvCxnSpPr>
      <xdr:spPr>
        <a:xfrm>
          <a:off x="17988280" y="1812798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143511</xdr:rowOff>
    </xdr:from>
    <xdr:to>
      <xdr:col>102</xdr:col>
      <xdr:colOff>165100</xdr:colOff>
      <xdr:row>108</xdr:row>
      <xdr:rowOff>73661</xdr:rowOff>
    </xdr:to>
    <xdr:sp macro="" textlink="">
      <xdr:nvSpPr>
        <xdr:cNvPr id="844" name="楕円 843">
          <a:extLst>
            <a:ext uri="{FF2B5EF4-FFF2-40B4-BE49-F238E27FC236}">
              <a16:creationId xmlns:a16="http://schemas.microsoft.com/office/drawing/2014/main" id="{632B1EB4-B969-44C8-81EB-FB26B8819F23}"/>
            </a:ext>
          </a:extLst>
        </xdr:cNvPr>
        <xdr:cNvSpPr/>
      </xdr:nvSpPr>
      <xdr:spPr>
        <a:xfrm>
          <a:off x="1716278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22861</xdr:rowOff>
    </xdr:from>
    <xdr:to>
      <xdr:col>107</xdr:col>
      <xdr:colOff>50800</xdr:colOff>
      <xdr:row>108</xdr:row>
      <xdr:rowOff>22861</xdr:rowOff>
    </xdr:to>
    <xdr:cxnSp macro="">
      <xdr:nvCxnSpPr>
        <xdr:cNvPr id="845" name="直線コネクタ 844">
          <a:extLst>
            <a:ext uri="{FF2B5EF4-FFF2-40B4-BE49-F238E27FC236}">
              <a16:creationId xmlns:a16="http://schemas.microsoft.com/office/drawing/2014/main" id="{3947E2E9-76E7-4CD8-87EF-190C509C1BC1}"/>
            </a:ext>
          </a:extLst>
        </xdr:cNvPr>
        <xdr:cNvCxnSpPr/>
      </xdr:nvCxnSpPr>
      <xdr:spPr>
        <a:xfrm>
          <a:off x="17213580" y="1812798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143511</xdr:rowOff>
    </xdr:from>
    <xdr:to>
      <xdr:col>98</xdr:col>
      <xdr:colOff>38100</xdr:colOff>
      <xdr:row>108</xdr:row>
      <xdr:rowOff>73661</xdr:rowOff>
    </xdr:to>
    <xdr:sp macro="" textlink="">
      <xdr:nvSpPr>
        <xdr:cNvPr id="846" name="楕円 845">
          <a:extLst>
            <a:ext uri="{FF2B5EF4-FFF2-40B4-BE49-F238E27FC236}">
              <a16:creationId xmlns:a16="http://schemas.microsoft.com/office/drawing/2014/main" id="{42EE6DD7-0E2E-4D92-BA45-62714C9E662D}"/>
            </a:ext>
          </a:extLst>
        </xdr:cNvPr>
        <xdr:cNvSpPr/>
      </xdr:nvSpPr>
      <xdr:spPr>
        <a:xfrm>
          <a:off x="16388080" y="18080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22861</xdr:rowOff>
    </xdr:from>
    <xdr:to>
      <xdr:col>102</xdr:col>
      <xdr:colOff>114300</xdr:colOff>
      <xdr:row>108</xdr:row>
      <xdr:rowOff>22861</xdr:rowOff>
    </xdr:to>
    <xdr:cxnSp macro="">
      <xdr:nvCxnSpPr>
        <xdr:cNvPr id="847" name="直線コネクタ 846">
          <a:extLst>
            <a:ext uri="{FF2B5EF4-FFF2-40B4-BE49-F238E27FC236}">
              <a16:creationId xmlns:a16="http://schemas.microsoft.com/office/drawing/2014/main" id="{E033B5B6-2596-442B-890C-44BDFDB60CD3}"/>
            </a:ext>
          </a:extLst>
        </xdr:cNvPr>
        <xdr:cNvCxnSpPr/>
      </xdr:nvCxnSpPr>
      <xdr:spPr>
        <a:xfrm>
          <a:off x="16431260" y="1812798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848" name="n_1aveValue【公民館】&#10;一人当たり面積">
          <a:extLst>
            <a:ext uri="{FF2B5EF4-FFF2-40B4-BE49-F238E27FC236}">
              <a16:creationId xmlns:a16="http://schemas.microsoft.com/office/drawing/2014/main" id="{F6835D38-A2A7-465C-8AB0-D0D329E569AB}"/>
            </a:ext>
          </a:extLst>
        </xdr:cNvPr>
        <xdr:cNvSpPr txBox="1"/>
      </xdr:nvSpPr>
      <xdr:spPr>
        <a:xfrm>
          <a:off x="18561127" y="1749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849" name="n_2aveValue【公民館】&#10;一人当たり面積">
          <a:extLst>
            <a:ext uri="{FF2B5EF4-FFF2-40B4-BE49-F238E27FC236}">
              <a16:creationId xmlns:a16="http://schemas.microsoft.com/office/drawing/2014/main" id="{F6E78545-D04E-4649-AFFA-48CB061D745D}"/>
            </a:ext>
          </a:extLst>
        </xdr:cNvPr>
        <xdr:cNvSpPr txBox="1"/>
      </xdr:nvSpPr>
      <xdr:spPr>
        <a:xfrm>
          <a:off x="17776267" y="174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850" name="n_3aveValue【公民館】&#10;一人当たり面積">
          <a:extLst>
            <a:ext uri="{FF2B5EF4-FFF2-40B4-BE49-F238E27FC236}">
              <a16:creationId xmlns:a16="http://schemas.microsoft.com/office/drawing/2014/main" id="{97EBC6FA-7CA9-48AF-95E4-F45A29CC8D56}"/>
            </a:ext>
          </a:extLst>
        </xdr:cNvPr>
        <xdr:cNvSpPr txBox="1"/>
      </xdr:nvSpPr>
      <xdr:spPr>
        <a:xfrm>
          <a:off x="1700156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51" name="n_4aveValue【公民館】&#10;一人当たり面積">
          <a:extLst>
            <a:ext uri="{FF2B5EF4-FFF2-40B4-BE49-F238E27FC236}">
              <a16:creationId xmlns:a16="http://schemas.microsoft.com/office/drawing/2014/main" id="{1FF42EBA-B2A8-45A1-8082-9E4CA8590A81}"/>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64788</xdr:rowOff>
    </xdr:from>
    <xdr:ext cx="469744" cy="259045"/>
    <xdr:sp macro="" textlink="">
      <xdr:nvSpPr>
        <xdr:cNvPr id="852" name="n_1mainValue【公民館】&#10;一人当たり面積">
          <a:extLst>
            <a:ext uri="{FF2B5EF4-FFF2-40B4-BE49-F238E27FC236}">
              <a16:creationId xmlns:a16="http://schemas.microsoft.com/office/drawing/2014/main" id="{4A339683-B989-4E8B-8B0B-48A55A54E994}"/>
            </a:ext>
          </a:extLst>
        </xdr:cNvPr>
        <xdr:cNvSpPr txBox="1"/>
      </xdr:nvSpPr>
      <xdr:spPr>
        <a:xfrm>
          <a:off x="1856112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64788</xdr:rowOff>
    </xdr:from>
    <xdr:ext cx="469744" cy="259045"/>
    <xdr:sp macro="" textlink="">
      <xdr:nvSpPr>
        <xdr:cNvPr id="853" name="n_2mainValue【公民館】&#10;一人当たり面積">
          <a:extLst>
            <a:ext uri="{FF2B5EF4-FFF2-40B4-BE49-F238E27FC236}">
              <a16:creationId xmlns:a16="http://schemas.microsoft.com/office/drawing/2014/main" id="{743FD049-C3F0-4D40-9F37-92C173529246}"/>
            </a:ext>
          </a:extLst>
        </xdr:cNvPr>
        <xdr:cNvSpPr txBox="1"/>
      </xdr:nvSpPr>
      <xdr:spPr>
        <a:xfrm>
          <a:off x="177762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64788</xdr:rowOff>
    </xdr:from>
    <xdr:ext cx="469744" cy="259045"/>
    <xdr:sp macro="" textlink="">
      <xdr:nvSpPr>
        <xdr:cNvPr id="854" name="n_3mainValue【公民館】&#10;一人当たり面積">
          <a:extLst>
            <a:ext uri="{FF2B5EF4-FFF2-40B4-BE49-F238E27FC236}">
              <a16:creationId xmlns:a16="http://schemas.microsoft.com/office/drawing/2014/main" id="{7EECF81C-A287-4292-9A97-06F997B93787}"/>
            </a:ext>
          </a:extLst>
        </xdr:cNvPr>
        <xdr:cNvSpPr txBox="1"/>
      </xdr:nvSpPr>
      <xdr:spPr>
        <a:xfrm>
          <a:off x="170015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64788</xdr:rowOff>
    </xdr:from>
    <xdr:ext cx="469744" cy="259045"/>
    <xdr:sp macro="" textlink="">
      <xdr:nvSpPr>
        <xdr:cNvPr id="855" name="n_4mainValue【公民館】&#10;一人当たり面積">
          <a:extLst>
            <a:ext uri="{FF2B5EF4-FFF2-40B4-BE49-F238E27FC236}">
              <a16:creationId xmlns:a16="http://schemas.microsoft.com/office/drawing/2014/main" id="{75D62320-EF2B-45A7-BF8F-5AC45FC026FF}"/>
            </a:ext>
          </a:extLst>
        </xdr:cNvPr>
        <xdr:cNvSpPr txBox="1"/>
      </xdr:nvSpPr>
      <xdr:spPr>
        <a:xfrm>
          <a:off x="162268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a:extLst>
            <a:ext uri="{FF2B5EF4-FFF2-40B4-BE49-F238E27FC236}">
              <a16:creationId xmlns:a16="http://schemas.microsoft.com/office/drawing/2014/main" id="{BE826A82-6B6C-422A-A3A0-B4DF366B5F9D}"/>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a:extLst>
            <a:ext uri="{FF2B5EF4-FFF2-40B4-BE49-F238E27FC236}">
              <a16:creationId xmlns:a16="http://schemas.microsoft.com/office/drawing/2014/main" id="{CEB6F029-0C00-41DB-BDB6-BBB5A0BE458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a:extLst>
            <a:ext uri="{FF2B5EF4-FFF2-40B4-BE49-F238E27FC236}">
              <a16:creationId xmlns:a16="http://schemas.microsoft.com/office/drawing/2014/main" id="{2F732D7E-E55F-41FD-B172-F6636FFD986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ほとんどの類型において、有形固定資産減価償却率は類似団体平均を上回っているものの、平成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年度に建て替えた中央公民館や近年耐震化を実施した学校施設などについては類似団体平均を下回っている。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今後も公共施設等総合管理計画や個別施設計画に基づき効率的保全、適正配置、有効活用に努め、公共施設の適正管理を推進する。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A27E01F-8991-41ED-B88A-1A1E96C899F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3114B4E-ADE8-43BE-A61D-A2ACC3C2CB2D}"/>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1D325EC-73E3-41D8-BE79-B69948DE1A2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731A7D7-3831-4261-9D06-0428155C9D4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A1542D6-4CF2-4E0A-8430-309A7A62478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A148164-E9AC-4830-A2A3-AA63E6F384C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47DE3E5-22CF-4397-AA60-49B563EC135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E8BC3B5-ED2A-4931-AABA-DE18846DC22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ACE05FA-0940-430B-9D55-E51E2C44EA0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3725501-84B7-4FAB-A2A8-8983F83D10C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102,969
100,716
22.14
42,573,627
42,181,713
170,753
23,842,444
30,330,297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9DB764E-8FE4-41B9-8423-F6494350183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A2F45DB-5AB0-463D-AF40-8C3F939AEBD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430F24A-B25C-41E7-A813-75F2193C2126}"/>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CCABEEC-B3ED-48D1-80EB-4E4634CF1D6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3D095FB-4CA8-4BAD-AF5B-B00B8DB7F6E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46720B-E76C-4424-889D-C6092E025FC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673FC40-5201-43A2-9E51-6D62EC35A89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CDA5B35-A98F-49DD-A11A-D38EE6212A9B}"/>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ABAD591-C521-4294-BB9D-E56A2337C0D4}"/>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AC82776-5337-4C40-BC37-B52B54F7B4F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64D2988-5710-418E-A780-5FE292393388}"/>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57B6CFB-AB6C-437F-91B9-DCD9ED476DEE}"/>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CA0BE67-6E82-479E-921A-0DFA21BD278C}"/>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71A593E-9495-44F4-A8AB-60F75CB0D9F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6A15699-14CD-435D-AACD-8CB8531D65B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0B426C1-4F00-44E4-8AD0-A496C37E5B2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1A918A8-ACF0-4C50-828A-162122FCC8CE}"/>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C1D5A4E-C05A-4A31-94D9-D7A1B6F7C25B}"/>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2980124-CE0A-46F4-BD9E-DC79621D1996}"/>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556275D-6B98-4044-8E97-EFC9A7F341D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C05E025-88BE-4CD4-832B-10CD3536D842}"/>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172BD3C-6F3C-46B7-A7E9-CB1489B3CFA7}"/>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5B47E1F-E15E-432A-973F-99EBB6D52F8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BD2AA57-DAB1-400B-BFB9-6B3542E4EF31}"/>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8FAB472-95F0-4F57-8565-6170541FD9A9}"/>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8EC6317-95E7-44E8-8BA0-1F6F8E782ED6}"/>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25A29E3-7B4D-477B-8230-C02FF9FAD4F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D3E3399-7660-4BD4-A3C3-E06CFEE28F05}"/>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47DAC9-38A1-4D95-A5D3-C5DEEF5B84B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B553683-20F0-4B1B-8FB4-316011A2759D}"/>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E8280EE-5B9C-42EB-9B41-C19AF1985711}"/>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FD19E20-9CF6-4EE6-8EF6-0C9026C35968}"/>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3D287C6-4A5A-4E51-81A8-CAF7BBB8A49F}"/>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88B026D-A526-4B28-BDDE-BBB10C71A3D2}"/>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D6745D3-62CA-48F5-96AE-E50050519D1E}"/>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B51D299-C9F5-49F4-88F0-45FCCDC34103}"/>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D36BE1F-50EA-4467-B369-12751BBC6EE8}"/>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FA009EB-A1BC-4EDE-B7E2-4AB67F9C650A}"/>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A501DB8-3E68-41A7-BD46-01108D4F7804}"/>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D104918-8924-470B-86B0-D2242BAE35C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01CF763-8FDF-47C3-AFDF-FC36CAAED00E}"/>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1E8AC277-8E3F-4D18-8937-681396664911}"/>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5F52742-31B0-409F-8F16-E05E6C02C6F3}"/>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A58A4DD-4697-4BED-B9C0-393FCDEDBB52}"/>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F7966617-E8F2-4FB9-894C-D3049CEB009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5155C3D2-C80A-4D35-A542-29B6CC0CF593}"/>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4CA7AC7A-43A9-49F6-9CFD-3D75F4433EA5}"/>
            </a:ext>
          </a:extLst>
        </xdr:cNvPr>
        <xdr:cNvCxnSpPr/>
      </xdr:nvCxnSpPr>
      <xdr:spPr>
        <a:xfrm flipV="1">
          <a:off x="4086225" y="5733506"/>
          <a:ext cx="0" cy="127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5910AE82-D79E-44F5-8BE0-4ADB7DD89002}"/>
            </a:ext>
          </a:extLst>
        </xdr:cNvPr>
        <xdr:cNvSpPr txBox="1"/>
      </xdr:nvSpPr>
      <xdr:spPr>
        <a:xfrm>
          <a:off x="4124960" y="701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0969C231-30F8-4EF6-A5CB-99DADB3FD918}"/>
            </a:ext>
          </a:extLst>
        </xdr:cNvPr>
        <xdr:cNvCxnSpPr/>
      </xdr:nvCxnSpPr>
      <xdr:spPr>
        <a:xfrm>
          <a:off x="4020820" y="70131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6373CE2A-53A0-4D1E-9FE5-ADDC0E865811}"/>
            </a:ext>
          </a:extLst>
        </xdr:cNvPr>
        <xdr:cNvSpPr txBox="1"/>
      </xdr:nvSpPr>
      <xdr:spPr>
        <a:xfrm>
          <a:off x="4124960"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D0C63611-791C-4290-9427-13B8238E8262}"/>
            </a:ext>
          </a:extLst>
        </xdr:cNvPr>
        <xdr:cNvCxnSpPr/>
      </xdr:nvCxnSpPr>
      <xdr:spPr>
        <a:xfrm>
          <a:off x="4020820" y="57335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a:extLst>
            <a:ext uri="{FF2B5EF4-FFF2-40B4-BE49-F238E27FC236}">
              <a16:creationId xmlns:a16="http://schemas.microsoft.com/office/drawing/2014/main" id="{303C6209-C44C-4FEE-8CFB-374FD6A8E62E}"/>
            </a:ext>
          </a:extLst>
        </xdr:cNvPr>
        <xdr:cNvSpPr txBox="1"/>
      </xdr:nvSpPr>
      <xdr:spPr>
        <a:xfrm>
          <a:off x="4124960" y="6160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94B5724C-BAB7-42FB-AF52-9A65CD6C4D3C}"/>
            </a:ext>
          </a:extLst>
        </xdr:cNvPr>
        <xdr:cNvSpPr/>
      </xdr:nvSpPr>
      <xdr:spPr>
        <a:xfrm>
          <a:off x="4036060" y="63048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A8A72E58-A927-4CDE-A9EB-6F32C12CA50D}"/>
            </a:ext>
          </a:extLst>
        </xdr:cNvPr>
        <xdr:cNvSpPr/>
      </xdr:nvSpPr>
      <xdr:spPr>
        <a:xfrm>
          <a:off x="3312160" y="6278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54CBDCBB-2E27-4AC8-B6E7-BF3729ABC5CA}"/>
            </a:ext>
          </a:extLst>
        </xdr:cNvPr>
        <xdr:cNvSpPr/>
      </xdr:nvSpPr>
      <xdr:spPr>
        <a:xfrm>
          <a:off x="2514600" y="6299926"/>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6D22CDD8-574F-4864-988D-EB767021C7E7}"/>
            </a:ext>
          </a:extLst>
        </xdr:cNvPr>
        <xdr:cNvSpPr/>
      </xdr:nvSpPr>
      <xdr:spPr>
        <a:xfrm>
          <a:off x="1739900" y="626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97956CBA-C2FC-4E4C-AC08-A0BF24C1A04D}"/>
            </a:ext>
          </a:extLst>
        </xdr:cNvPr>
        <xdr:cNvSpPr/>
      </xdr:nvSpPr>
      <xdr:spPr>
        <a:xfrm>
          <a:off x="965200" y="62133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4170ED4-E744-4701-891B-77978541ADE3}"/>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6A14551-9FA7-4450-8965-2C07CC14BD4D}"/>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042D95C-9471-4AF6-B028-054B6C9E1F5E}"/>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F4C177B-6E57-4E5E-BC64-0A10AB24C87F}"/>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694589F-AD3D-4BF8-8DE8-31CC51DE3EFA}"/>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31931</xdr:rowOff>
    </xdr:from>
    <xdr:to>
      <xdr:col>24</xdr:col>
      <xdr:colOff>114300</xdr:colOff>
      <xdr:row>41</xdr:row>
      <xdr:rowOff>133531</xdr:rowOff>
    </xdr:to>
    <xdr:sp macro="" textlink="">
      <xdr:nvSpPr>
        <xdr:cNvPr id="74" name="楕円 73">
          <a:extLst>
            <a:ext uri="{FF2B5EF4-FFF2-40B4-BE49-F238E27FC236}">
              <a16:creationId xmlns:a16="http://schemas.microsoft.com/office/drawing/2014/main" id="{6D44B000-F307-4EB3-BE76-5A49047B5CB2}"/>
            </a:ext>
          </a:extLst>
        </xdr:cNvPr>
        <xdr:cNvSpPr/>
      </xdr:nvSpPr>
      <xdr:spPr>
        <a:xfrm>
          <a:off x="4036060" y="690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118308</xdr:rowOff>
    </xdr:from>
    <xdr:ext cx="405111" cy="259045"/>
    <xdr:sp macro="" textlink="">
      <xdr:nvSpPr>
        <xdr:cNvPr id="75" name="【図書館】&#10;有形固定資産減価償却率該当値テキスト">
          <a:extLst>
            <a:ext uri="{FF2B5EF4-FFF2-40B4-BE49-F238E27FC236}">
              <a16:creationId xmlns:a16="http://schemas.microsoft.com/office/drawing/2014/main" id="{A9EEF62A-E499-473C-9EF7-E58F737C726A}"/>
            </a:ext>
          </a:extLst>
        </xdr:cNvPr>
        <xdr:cNvSpPr txBox="1"/>
      </xdr:nvSpPr>
      <xdr:spPr>
        <a:xfrm>
          <a:off x="4124960" y="6823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169091</xdr:rowOff>
    </xdr:from>
    <xdr:to>
      <xdr:col>20</xdr:col>
      <xdr:colOff>38100</xdr:colOff>
      <xdr:row>41</xdr:row>
      <xdr:rowOff>99241</xdr:rowOff>
    </xdr:to>
    <xdr:sp macro="" textlink="">
      <xdr:nvSpPr>
        <xdr:cNvPr id="76" name="楕円 75">
          <a:extLst>
            <a:ext uri="{FF2B5EF4-FFF2-40B4-BE49-F238E27FC236}">
              <a16:creationId xmlns:a16="http://schemas.microsoft.com/office/drawing/2014/main" id="{1C7B3D84-0E1D-45FC-B8BC-327EA115491C}"/>
            </a:ext>
          </a:extLst>
        </xdr:cNvPr>
        <xdr:cNvSpPr/>
      </xdr:nvSpPr>
      <xdr:spPr>
        <a:xfrm>
          <a:off x="3312160" y="68746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48441</xdr:rowOff>
    </xdr:from>
    <xdr:to>
      <xdr:col>24</xdr:col>
      <xdr:colOff>63500</xdr:colOff>
      <xdr:row>41</xdr:row>
      <xdr:rowOff>82731</xdr:rowOff>
    </xdr:to>
    <xdr:cxnSp macro="">
      <xdr:nvCxnSpPr>
        <xdr:cNvPr id="77" name="直線コネクタ 76">
          <a:extLst>
            <a:ext uri="{FF2B5EF4-FFF2-40B4-BE49-F238E27FC236}">
              <a16:creationId xmlns:a16="http://schemas.microsoft.com/office/drawing/2014/main" id="{DCED2C56-8B13-43A3-8A76-52CD27FADB41}"/>
            </a:ext>
          </a:extLst>
        </xdr:cNvPr>
        <xdr:cNvCxnSpPr/>
      </xdr:nvCxnSpPr>
      <xdr:spPr>
        <a:xfrm>
          <a:off x="3355340" y="6921681"/>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134801</xdr:rowOff>
    </xdr:from>
    <xdr:to>
      <xdr:col>15</xdr:col>
      <xdr:colOff>101600</xdr:colOff>
      <xdr:row>41</xdr:row>
      <xdr:rowOff>64951</xdr:rowOff>
    </xdr:to>
    <xdr:sp macro="" textlink="">
      <xdr:nvSpPr>
        <xdr:cNvPr id="78" name="楕円 77">
          <a:extLst>
            <a:ext uri="{FF2B5EF4-FFF2-40B4-BE49-F238E27FC236}">
              <a16:creationId xmlns:a16="http://schemas.microsoft.com/office/drawing/2014/main" id="{4C23FBD3-DFD6-48CD-830C-B2DD61F7A046}"/>
            </a:ext>
          </a:extLst>
        </xdr:cNvPr>
        <xdr:cNvSpPr/>
      </xdr:nvSpPr>
      <xdr:spPr>
        <a:xfrm>
          <a:off x="2514600" y="68404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14151</xdr:rowOff>
    </xdr:from>
    <xdr:to>
      <xdr:col>19</xdr:col>
      <xdr:colOff>177800</xdr:colOff>
      <xdr:row>41</xdr:row>
      <xdr:rowOff>48441</xdr:rowOff>
    </xdr:to>
    <xdr:cxnSp macro="">
      <xdr:nvCxnSpPr>
        <xdr:cNvPr id="79" name="直線コネクタ 78">
          <a:extLst>
            <a:ext uri="{FF2B5EF4-FFF2-40B4-BE49-F238E27FC236}">
              <a16:creationId xmlns:a16="http://schemas.microsoft.com/office/drawing/2014/main" id="{43AA5ED6-18F5-4C05-A375-1EB4BF666C49}"/>
            </a:ext>
          </a:extLst>
        </xdr:cNvPr>
        <xdr:cNvCxnSpPr/>
      </xdr:nvCxnSpPr>
      <xdr:spPr>
        <a:xfrm>
          <a:off x="2565400" y="6887391"/>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100512</xdr:rowOff>
    </xdr:from>
    <xdr:to>
      <xdr:col>10</xdr:col>
      <xdr:colOff>165100</xdr:colOff>
      <xdr:row>41</xdr:row>
      <xdr:rowOff>30662</xdr:rowOff>
    </xdr:to>
    <xdr:sp macro="" textlink="">
      <xdr:nvSpPr>
        <xdr:cNvPr id="80" name="楕円 79">
          <a:extLst>
            <a:ext uri="{FF2B5EF4-FFF2-40B4-BE49-F238E27FC236}">
              <a16:creationId xmlns:a16="http://schemas.microsoft.com/office/drawing/2014/main" id="{8B3329C0-FF25-45B0-B202-B6E4E0A157D2}"/>
            </a:ext>
          </a:extLst>
        </xdr:cNvPr>
        <xdr:cNvSpPr/>
      </xdr:nvSpPr>
      <xdr:spPr>
        <a:xfrm>
          <a:off x="1739900" y="68061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151312</xdr:rowOff>
    </xdr:from>
    <xdr:to>
      <xdr:col>15</xdr:col>
      <xdr:colOff>50800</xdr:colOff>
      <xdr:row>41</xdr:row>
      <xdr:rowOff>14151</xdr:rowOff>
    </xdr:to>
    <xdr:cxnSp macro="">
      <xdr:nvCxnSpPr>
        <xdr:cNvPr id="81" name="直線コネクタ 80">
          <a:extLst>
            <a:ext uri="{FF2B5EF4-FFF2-40B4-BE49-F238E27FC236}">
              <a16:creationId xmlns:a16="http://schemas.microsoft.com/office/drawing/2014/main" id="{154523AF-66DA-4A8C-9CB4-35F34A8F6BCC}"/>
            </a:ext>
          </a:extLst>
        </xdr:cNvPr>
        <xdr:cNvCxnSpPr/>
      </xdr:nvCxnSpPr>
      <xdr:spPr>
        <a:xfrm>
          <a:off x="1790700" y="6856912"/>
          <a:ext cx="7747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64588</xdr:rowOff>
    </xdr:from>
    <xdr:to>
      <xdr:col>6</xdr:col>
      <xdr:colOff>38100</xdr:colOff>
      <xdr:row>40</xdr:row>
      <xdr:rowOff>166188</xdr:rowOff>
    </xdr:to>
    <xdr:sp macro="" textlink="">
      <xdr:nvSpPr>
        <xdr:cNvPr id="82" name="楕円 81">
          <a:extLst>
            <a:ext uri="{FF2B5EF4-FFF2-40B4-BE49-F238E27FC236}">
              <a16:creationId xmlns:a16="http://schemas.microsoft.com/office/drawing/2014/main" id="{CC0FF460-E345-47BC-AF40-089D9C7D6EA7}"/>
            </a:ext>
          </a:extLst>
        </xdr:cNvPr>
        <xdr:cNvSpPr/>
      </xdr:nvSpPr>
      <xdr:spPr>
        <a:xfrm>
          <a:off x="965200" y="67701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115388</xdr:rowOff>
    </xdr:from>
    <xdr:to>
      <xdr:col>10</xdr:col>
      <xdr:colOff>114300</xdr:colOff>
      <xdr:row>40</xdr:row>
      <xdr:rowOff>151312</xdr:rowOff>
    </xdr:to>
    <xdr:cxnSp macro="">
      <xdr:nvCxnSpPr>
        <xdr:cNvPr id="83" name="直線コネクタ 82">
          <a:extLst>
            <a:ext uri="{FF2B5EF4-FFF2-40B4-BE49-F238E27FC236}">
              <a16:creationId xmlns:a16="http://schemas.microsoft.com/office/drawing/2014/main" id="{B446E39B-6D6E-4EE2-A878-BF1A86DC0B93}"/>
            </a:ext>
          </a:extLst>
        </xdr:cNvPr>
        <xdr:cNvCxnSpPr/>
      </xdr:nvCxnSpPr>
      <xdr:spPr>
        <a:xfrm>
          <a:off x="1008380" y="6820988"/>
          <a:ext cx="78232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a:extLst>
            <a:ext uri="{FF2B5EF4-FFF2-40B4-BE49-F238E27FC236}">
              <a16:creationId xmlns:a16="http://schemas.microsoft.com/office/drawing/2014/main" id="{27F74052-B1D5-4F38-AB58-62F52B54F84A}"/>
            </a:ext>
          </a:extLst>
        </xdr:cNvPr>
        <xdr:cNvSpPr txBox="1"/>
      </xdr:nvSpPr>
      <xdr:spPr>
        <a:xfrm>
          <a:off x="3170564" y="605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5" name="n_2aveValue【図書館】&#10;有形固定資産減価償却率">
          <a:extLst>
            <a:ext uri="{FF2B5EF4-FFF2-40B4-BE49-F238E27FC236}">
              <a16:creationId xmlns:a16="http://schemas.microsoft.com/office/drawing/2014/main" id="{6151E4BB-3495-485A-AC22-BA8B8BF536EE}"/>
            </a:ext>
          </a:extLst>
        </xdr:cNvPr>
        <xdr:cNvSpPr txBox="1"/>
      </xdr:nvSpPr>
      <xdr:spPr>
        <a:xfrm>
          <a:off x="238570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12899</xdr:rowOff>
    </xdr:from>
    <xdr:ext cx="405111" cy="259045"/>
    <xdr:sp macro="" textlink="">
      <xdr:nvSpPr>
        <xdr:cNvPr id="86" name="n_3aveValue【図書館】&#10;有形固定資産減価償却率">
          <a:extLst>
            <a:ext uri="{FF2B5EF4-FFF2-40B4-BE49-F238E27FC236}">
              <a16:creationId xmlns:a16="http://schemas.microsoft.com/office/drawing/2014/main" id="{2AC076CA-D447-441C-A6B9-1E2F33B46EDD}"/>
            </a:ext>
          </a:extLst>
        </xdr:cNvPr>
        <xdr:cNvSpPr txBox="1"/>
      </xdr:nvSpPr>
      <xdr:spPr>
        <a:xfrm>
          <a:off x="1611004" y="604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87" name="n_4aveValue【図書館】&#10;有形固定資産減価償却率">
          <a:extLst>
            <a:ext uri="{FF2B5EF4-FFF2-40B4-BE49-F238E27FC236}">
              <a16:creationId xmlns:a16="http://schemas.microsoft.com/office/drawing/2014/main" id="{833913D8-0999-441C-A142-E06EF0DDC9E6}"/>
            </a:ext>
          </a:extLst>
        </xdr:cNvPr>
        <xdr:cNvSpPr txBox="1"/>
      </xdr:nvSpPr>
      <xdr:spPr>
        <a:xfrm>
          <a:off x="836304" y="599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90368</xdr:rowOff>
    </xdr:from>
    <xdr:ext cx="405111" cy="259045"/>
    <xdr:sp macro="" textlink="">
      <xdr:nvSpPr>
        <xdr:cNvPr id="88" name="n_1mainValue【図書館】&#10;有形固定資産減価償却率">
          <a:extLst>
            <a:ext uri="{FF2B5EF4-FFF2-40B4-BE49-F238E27FC236}">
              <a16:creationId xmlns:a16="http://schemas.microsoft.com/office/drawing/2014/main" id="{DC32DAA2-B00D-4637-A13B-25307972D562}"/>
            </a:ext>
          </a:extLst>
        </xdr:cNvPr>
        <xdr:cNvSpPr txBox="1"/>
      </xdr:nvSpPr>
      <xdr:spPr>
        <a:xfrm>
          <a:off x="3170564" y="6963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56078</xdr:rowOff>
    </xdr:from>
    <xdr:ext cx="405111" cy="259045"/>
    <xdr:sp macro="" textlink="">
      <xdr:nvSpPr>
        <xdr:cNvPr id="89" name="n_2mainValue【図書館】&#10;有形固定資産減価償却率">
          <a:extLst>
            <a:ext uri="{FF2B5EF4-FFF2-40B4-BE49-F238E27FC236}">
              <a16:creationId xmlns:a16="http://schemas.microsoft.com/office/drawing/2014/main" id="{E75BBB8A-0002-4138-8049-D37961BDA26A}"/>
            </a:ext>
          </a:extLst>
        </xdr:cNvPr>
        <xdr:cNvSpPr txBox="1"/>
      </xdr:nvSpPr>
      <xdr:spPr>
        <a:xfrm>
          <a:off x="2385704" y="6929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21789</xdr:rowOff>
    </xdr:from>
    <xdr:ext cx="405111" cy="259045"/>
    <xdr:sp macro="" textlink="">
      <xdr:nvSpPr>
        <xdr:cNvPr id="90" name="n_3mainValue【図書館】&#10;有形固定資産減価償却率">
          <a:extLst>
            <a:ext uri="{FF2B5EF4-FFF2-40B4-BE49-F238E27FC236}">
              <a16:creationId xmlns:a16="http://schemas.microsoft.com/office/drawing/2014/main" id="{AA93ABDE-95D5-43FD-A3F3-0D51F23B718C}"/>
            </a:ext>
          </a:extLst>
        </xdr:cNvPr>
        <xdr:cNvSpPr txBox="1"/>
      </xdr:nvSpPr>
      <xdr:spPr>
        <a:xfrm>
          <a:off x="1611004" y="6895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157315</xdr:rowOff>
    </xdr:from>
    <xdr:ext cx="405111" cy="259045"/>
    <xdr:sp macro="" textlink="">
      <xdr:nvSpPr>
        <xdr:cNvPr id="91" name="n_4mainValue【図書館】&#10;有形固定資産減価償却率">
          <a:extLst>
            <a:ext uri="{FF2B5EF4-FFF2-40B4-BE49-F238E27FC236}">
              <a16:creationId xmlns:a16="http://schemas.microsoft.com/office/drawing/2014/main" id="{36586A2F-9D1F-4D8E-B98D-352A57D42E46}"/>
            </a:ext>
          </a:extLst>
        </xdr:cNvPr>
        <xdr:cNvSpPr txBox="1"/>
      </xdr:nvSpPr>
      <xdr:spPr>
        <a:xfrm>
          <a:off x="836304" y="686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2D5B6D07-BED8-4F28-B2BE-19628803934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9BC6143-D401-4346-9419-DE4E8092639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616001C8-29F5-413F-B24A-5F8F8CB0413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F1C7E25-8DAB-479B-A346-1BC528C504C7}"/>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4CD28BDF-0BF6-46AF-8420-B26FCE57C15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C1D3B3F-2E06-4FCE-B39F-24350D1BB57A}"/>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B1741AF-2B47-4E7E-B989-ECC901659B24}"/>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8F0F4BF-2393-46A5-AAAC-0D5762915019}"/>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F9CF4F1A-3930-430F-8353-EFDC1781D7C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A077EC1-0A83-4720-BE9E-4837F3B92593}"/>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EBFE785-106F-494E-BC56-0C97110BF8AB}"/>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B59B85B-5708-4B41-9C29-BC0ADD91D204}"/>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F242D6E7-7452-4C7F-BFEB-887578A23DBC}"/>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A3ACCA3E-88DC-4C8D-BC2F-83D2721E3732}"/>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8C853B6D-AE68-4C76-8C6C-479BE2DA4CF6}"/>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290730F4-A6EB-4C30-9C3F-D4AA4409E045}"/>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25C9300B-916D-4FD5-85E9-416D7AE984B0}"/>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67063D4E-1DA0-4FAB-A5BE-1FD235996134}"/>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A7048285-87F7-47F1-8DFE-EBC0B22B55AD}"/>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AA044852-8513-4BFD-B08D-01D387FD6C3A}"/>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D3D9FF9-6238-4C81-A8B3-1774D613380F}"/>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72F4FC83-0C96-4AEC-AA3C-7BE3AED82700}"/>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DBD1DE32-A2B9-46A9-9CC8-022F840243E5}"/>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BFED6446-E43F-4275-8DDE-422D05B6D98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D9E80830-4AAA-420D-8381-1908EFBAC609}"/>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25EC0486-4B21-46D5-9258-178B0C559AB0}"/>
            </a:ext>
          </a:extLst>
        </xdr:cNvPr>
        <xdr:cNvCxnSpPr/>
      </xdr:nvCxnSpPr>
      <xdr:spPr>
        <a:xfrm flipV="1">
          <a:off x="9219565" y="5716088"/>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0A7A860B-9BC0-4BD3-84EB-F3A248D3B034}"/>
            </a:ext>
          </a:extLst>
        </xdr:cNvPr>
        <xdr:cNvSpPr txBox="1"/>
      </xdr:nvSpPr>
      <xdr:spPr>
        <a:xfrm>
          <a:off x="9258300" y="709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8F3CAA4B-17D1-4B0E-AAE8-3586C5540384}"/>
            </a:ext>
          </a:extLst>
        </xdr:cNvPr>
        <xdr:cNvCxnSpPr/>
      </xdr:nvCxnSpPr>
      <xdr:spPr>
        <a:xfrm>
          <a:off x="9154160" y="7089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7955A4B3-4520-4B2C-9EBF-A3F1A3713667}"/>
            </a:ext>
          </a:extLst>
        </xdr:cNvPr>
        <xdr:cNvSpPr txBox="1"/>
      </xdr:nvSpPr>
      <xdr:spPr>
        <a:xfrm>
          <a:off x="9258300" y="549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83E9B21F-9649-4A6F-9745-400DB7A434B4}"/>
            </a:ext>
          </a:extLst>
        </xdr:cNvPr>
        <xdr:cNvCxnSpPr/>
      </xdr:nvCxnSpPr>
      <xdr:spPr>
        <a:xfrm>
          <a:off x="9154160" y="5716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D24888F7-C5F2-4967-9B2A-E5C88E094EEA}"/>
            </a:ext>
          </a:extLst>
        </xdr:cNvPr>
        <xdr:cNvSpPr txBox="1"/>
      </xdr:nvSpPr>
      <xdr:spPr>
        <a:xfrm>
          <a:off x="9258300" y="6542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4EC2ECC6-5B52-46E2-AF1B-196BFB87299D}"/>
            </a:ext>
          </a:extLst>
        </xdr:cNvPr>
        <xdr:cNvSpPr/>
      </xdr:nvSpPr>
      <xdr:spPr>
        <a:xfrm>
          <a:off x="9192260" y="6691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B7C6C5CB-262A-468C-B398-3535346A2DA2}"/>
            </a:ext>
          </a:extLst>
        </xdr:cNvPr>
        <xdr:cNvSpPr/>
      </xdr:nvSpPr>
      <xdr:spPr>
        <a:xfrm>
          <a:off x="844550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D4F08942-DDED-4E11-893E-A4E6918DA6B1}"/>
            </a:ext>
          </a:extLst>
        </xdr:cNvPr>
        <xdr:cNvSpPr/>
      </xdr:nvSpPr>
      <xdr:spPr>
        <a:xfrm>
          <a:off x="7670800" y="6702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07F96A78-6409-4C2F-AF4A-EA7CEE953608}"/>
            </a:ext>
          </a:extLst>
        </xdr:cNvPr>
        <xdr:cNvSpPr/>
      </xdr:nvSpPr>
      <xdr:spPr>
        <a:xfrm>
          <a:off x="687324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837DEA33-EDCE-4569-9EBD-D12E195D7563}"/>
            </a:ext>
          </a:extLst>
        </xdr:cNvPr>
        <xdr:cNvSpPr/>
      </xdr:nvSpPr>
      <xdr:spPr>
        <a:xfrm>
          <a:off x="609854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7F0ABCA-D023-48BC-9EC3-26C403366DC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45F6408-974C-4C60-8BC5-2564FE56E445}"/>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9C65ED0F-8C80-44C4-857D-45144A3D0CF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E6B646A-9A57-4A41-B073-B550B34FC17F}"/>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E122433F-A1A6-4F5F-9C33-9CB60D7BD94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123372</xdr:rowOff>
    </xdr:from>
    <xdr:to>
      <xdr:col>55</xdr:col>
      <xdr:colOff>50800</xdr:colOff>
      <xdr:row>41</xdr:row>
      <xdr:rowOff>53522</xdr:rowOff>
    </xdr:to>
    <xdr:sp macro="" textlink="">
      <xdr:nvSpPr>
        <xdr:cNvPr id="133" name="楕円 132">
          <a:extLst>
            <a:ext uri="{FF2B5EF4-FFF2-40B4-BE49-F238E27FC236}">
              <a16:creationId xmlns:a16="http://schemas.microsoft.com/office/drawing/2014/main" id="{E58227BD-6755-40B9-A18F-043235601496}"/>
            </a:ext>
          </a:extLst>
        </xdr:cNvPr>
        <xdr:cNvSpPr/>
      </xdr:nvSpPr>
      <xdr:spPr>
        <a:xfrm>
          <a:off x="9192260" y="68289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101799</xdr:rowOff>
    </xdr:from>
    <xdr:ext cx="469744" cy="259045"/>
    <xdr:sp macro="" textlink="">
      <xdr:nvSpPr>
        <xdr:cNvPr id="134" name="【図書館】&#10;一人当たり面積該当値テキスト">
          <a:extLst>
            <a:ext uri="{FF2B5EF4-FFF2-40B4-BE49-F238E27FC236}">
              <a16:creationId xmlns:a16="http://schemas.microsoft.com/office/drawing/2014/main" id="{BA15C2B7-3128-4573-85E5-F755A86F7382}"/>
            </a:ext>
          </a:extLst>
        </xdr:cNvPr>
        <xdr:cNvSpPr txBox="1"/>
      </xdr:nvSpPr>
      <xdr:spPr>
        <a:xfrm>
          <a:off x="9258300" y="680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123372</xdr:rowOff>
    </xdr:from>
    <xdr:to>
      <xdr:col>50</xdr:col>
      <xdr:colOff>165100</xdr:colOff>
      <xdr:row>41</xdr:row>
      <xdr:rowOff>53522</xdr:rowOff>
    </xdr:to>
    <xdr:sp macro="" textlink="">
      <xdr:nvSpPr>
        <xdr:cNvPr id="135" name="楕円 134">
          <a:extLst>
            <a:ext uri="{FF2B5EF4-FFF2-40B4-BE49-F238E27FC236}">
              <a16:creationId xmlns:a16="http://schemas.microsoft.com/office/drawing/2014/main" id="{D1730FBA-A668-4E68-A452-6912AB97BD73}"/>
            </a:ext>
          </a:extLst>
        </xdr:cNvPr>
        <xdr:cNvSpPr/>
      </xdr:nvSpPr>
      <xdr:spPr>
        <a:xfrm>
          <a:off x="8445500" y="68289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2722</xdr:rowOff>
    </xdr:from>
    <xdr:to>
      <xdr:col>55</xdr:col>
      <xdr:colOff>0</xdr:colOff>
      <xdr:row>41</xdr:row>
      <xdr:rowOff>2722</xdr:rowOff>
    </xdr:to>
    <xdr:cxnSp macro="">
      <xdr:nvCxnSpPr>
        <xdr:cNvPr id="136" name="直線コネクタ 135">
          <a:extLst>
            <a:ext uri="{FF2B5EF4-FFF2-40B4-BE49-F238E27FC236}">
              <a16:creationId xmlns:a16="http://schemas.microsoft.com/office/drawing/2014/main" id="{AB6B1F37-7751-4DDE-9AAB-B8E40AD5CF9B}"/>
            </a:ext>
          </a:extLst>
        </xdr:cNvPr>
        <xdr:cNvCxnSpPr/>
      </xdr:nvCxnSpPr>
      <xdr:spPr>
        <a:xfrm>
          <a:off x="8496300" y="687596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123372</xdr:rowOff>
    </xdr:from>
    <xdr:to>
      <xdr:col>46</xdr:col>
      <xdr:colOff>38100</xdr:colOff>
      <xdr:row>41</xdr:row>
      <xdr:rowOff>53522</xdr:rowOff>
    </xdr:to>
    <xdr:sp macro="" textlink="">
      <xdr:nvSpPr>
        <xdr:cNvPr id="137" name="楕円 136">
          <a:extLst>
            <a:ext uri="{FF2B5EF4-FFF2-40B4-BE49-F238E27FC236}">
              <a16:creationId xmlns:a16="http://schemas.microsoft.com/office/drawing/2014/main" id="{40A54FEE-1B39-4378-B114-63417E33DBEB}"/>
            </a:ext>
          </a:extLst>
        </xdr:cNvPr>
        <xdr:cNvSpPr/>
      </xdr:nvSpPr>
      <xdr:spPr>
        <a:xfrm>
          <a:off x="7670800" y="68289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2722</xdr:rowOff>
    </xdr:from>
    <xdr:to>
      <xdr:col>50</xdr:col>
      <xdr:colOff>114300</xdr:colOff>
      <xdr:row>41</xdr:row>
      <xdr:rowOff>2722</xdr:rowOff>
    </xdr:to>
    <xdr:cxnSp macro="">
      <xdr:nvCxnSpPr>
        <xdr:cNvPr id="138" name="直線コネクタ 137">
          <a:extLst>
            <a:ext uri="{FF2B5EF4-FFF2-40B4-BE49-F238E27FC236}">
              <a16:creationId xmlns:a16="http://schemas.microsoft.com/office/drawing/2014/main" id="{39DB96EF-1647-47A5-87EF-75C78B3ECE6B}"/>
            </a:ext>
          </a:extLst>
        </xdr:cNvPr>
        <xdr:cNvCxnSpPr/>
      </xdr:nvCxnSpPr>
      <xdr:spPr>
        <a:xfrm>
          <a:off x="7713980" y="687596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123372</xdr:rowOff>
    </xdr:from>
    <xdr:to>
      <xdr:col>41</xdr:col>
      <xdr:colOff>101600</xdr:colOff>
      <xdr:row>41</xdr:row>
      <xdr:rowOff>53522</xdr:rowOff>
    </xdr:to>
    <xdr:sp macro="" textlink="">
      <xdr:nvSpPr>
        <xdr:cNvPr id="139" name="楕円 138">
          <a:extLst>
            <a:ext uri="{FF2B5EF4-FFF2-40B4-BE49-F238E27FC236}">
              <a16:creationId xmlns:a16="http://schemas.microsoft.com/office/drawing/2014/main" id="{A020E81B-F610-40F0-AC2C-4ADF24B9DB8A}"/>
            </a:ext>
          </a:extLst>
        </xdr:cNvPr>
        <xdr:cNvSpPr/>
      </xdr:nvSpPr>
      <xdr:spPr>
        <a:xfrm>
          <a:off x="6873240" y="68289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2722</xdr:rowOff>
    </xdr:from>
    <xdr:to>
      <xdr:col>45</xdr:col>
      <xdr:colOff>177800</xdr:colOff>
      <xdr:row>41</xdr:row>
      <xdr:rowOff>2722</xdr:rowOff>
    </xdr:to>
    <xdr:cxnSp macro="">
      <xdr:nvCxnSpPr>
        <xdr:cNvPr id="140" name="直線コネクタ 139">
          <a:extLst>
            <a:ext uri="{FF2B5EF4-FFF2-40B4-BE49-F238E27FC236}">
              <a16:creationId xmlns:a16="http://schemas.microsoft.com/office/drawing/2014/main" id="{7EACF9E4-A4EA-469C-AF9C-FA447574FE51}"/>
            </a:ext>
          </a:extLst>
        </xdr:cNvPr>
        <xdr:cNvCxnSpPr/>
      </xdr:nvCxnSpPr>
      <xdr:spPr>
        <a:xfrm>
          <a:off x="6924040" y="687596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123372</xdr:rowOff>
    </xdr:from>
    <xdr:to>
      <xdr:col>36</xdr:col>
      <xdr:colOff>165100</xdr:colOff>
      <xdr:row>41</xdr:row>
      <xdr:rowOff>53522</xdr:rowOff>
    </xdr:to>
    <xdr:sp macro="" textlink="">
      <xdr:nvSpPr>
        <xdr:cNvPr id="141" name="楕円 140">
          <a:extLst>
            <a:ext uri="{FF2B5EF4-FFF2-40B4-BE49-F238E27FC236}">
              <a16:creationId xmlns:a16="http://schemas.microsoft.com/office/drawing/2014/main" id="{A4E82394-826C-4EE6-8386-20C0063AC71F}"/>
            </a:ext>
          </a:extLst>
        </xdr:cNvPr>
        <xdr:cNvSpPr/>
      </xdr:nvSpPr>
      <xdr:spPr>
        <a:xfrm>
          <a:off x="6098540" y="68289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2722</xdr:rowOff>
    </xdr:from>
    <xdr:to>
      <xdr:col>41</xdr:col>
      <xdr:colOff>50800</xdr:colOff>
      <xdr:row>41</xdr:row>
      <xdr:rowOff>2722</xdr:rowOff>
    </xdr:to>
    <xdr:cxnSp macro="">
      <xdr:nvCxnSpPr>
        <xdr:cNvPr id="142" name="直線コネクタ 141">
          <a:extLst>
            <a:ext uri="{FF2B5EF4-FFF2-40B4-BE49-F238E27FC236}">
              <a16:creationId xmlns:a16="http://schemas.microsoft.com/office/drawing/2014/main" id="{D8BD11DF-A93F-4D8D-8DC7-640A14BCD79C}"/>
            </a:ext>
          </a:extLst>
        </xdr:cNvPr>
        <xdr:cNvCxnSpPr/>
      </xdr:nvCxnSpPr>
      <xdr:spPr>
        <a:xfrm>
          <a:off x="6149340" y="687596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3" name="n_1aveValue【図書館】&#10;一人当たり面積">
          <a:extLst>
            <a:ext uri="{FF2B5EF4-FFF2-40B4-BE49-F238E27FC236}">
              <a16:creationId xmlns:a16="http://schemas.microsoft.com/office/drawing/2014/main" id="{8456AFD1-85B4-485E-B2A8-D93286E50EC6}"/>
            </a:ext>
          </a:extLst>
        </xdr:cNvPr>
        <xdr:cNvSpPr txBox="1"/>
      </xdr:nvSpPr>
      <xdr:spPr>
        <a:xfrm>
          <a:off x="8271587" y="6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4" name="n_2aveValue【図書館】&#10;一人当たり面積">
          <a:extLst>
            <a:ext uri="{FF2B5EF4-FFF2-40B4-BE49-F238E27FC236}">
              <a16:creationId xmlns:a16="http://schemas.microsoft.com/office/drawing/2014/main" id="{6D002948-3CC6-4FCA-B52F-4835A4A83578}"/>
            </a:ext>
          </a:extLst>
        </xdr:cNvPr>
        <xdr:cNvSpPr txBox="1"/>
      </xdr:nvSpPr>
      <xdr:spPr>
        <a:xfrm>
          <a:off x="7509587" y="648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132642</xdr:rowOff>
    </xdr:from>
    <xdr:ext cx="469744" cy="259045"/>
    <xdr:sp macro="" textlink="">
      <xdr:nvSpPr>
        <xdr:cNvPr id="145" name="n_3aveValue【図書館】&#10;一人当たり面積">
          <a:extLst>
            <a:ext uri="{FF2B5EF4-FFF2-40B4-BE49-F238E27FC236}">
              <a16:creationId xmlns:a16="http://schemas.microsoft.com/office/drawing/2014/main" id="{6F78C57D-D043-416D-8A7B-107D1C84B7FA}"/>
            </a:ext>
          </a:extLst>
        </xdr:cNvPr>
        <xdr:cNvSpPr txBox="1"/>
      </xdr:nvSpPr>
      <xdr:spPr>
        <a:xfrm>
          <a:off x="6712027" y="650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99984</xdr:rowOff>
    </xdr:from>
    <xdr:ext cx="469744" cy="259045"/>
    <xdr:sp macro="" textlink="">
      <xdr:nvSpPr>
        <xdr:cNvPr id="146" name="n_4aveValue【図書館】&#10;一人当たり面積">
          <a:extLst>
            <a:ext uri="{FF2B5EF4-FFF2-40B4-BE49-F238E27FC236}">
              <a16:creationId xmlns:a16="http://schemas.microsoft.com/office/drawing/2014/main" id="{4DF1F772-3DE7-4116-8A32-977DADEAEA0C}"/>
            </a:ext>
          </a:extLst>
        </xdr:cNvPr>
        <xdr:cNvSpPr txBox="1"/>
      </xdr:nvSpPr>
      <xdr:spPr>
        <a:xfrm>
          <a:off x="5937327" y="6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44649</xdr:rowOff>
    </xdr:from>
    <xdr:ext cx="469744" cy="259045"/>
    <xdr:sp macro="" textlink="">
      <xdr:nvSpPr>
        <xdr:cNvPr id="147" name="n_1mainValue【図書館】&#10;一人当たり面積">
          <a:extLst>
            <a:ext uri="{FF2B5EF4-FFF2-40B4-BE49-F238E27FC236}">
              <a16:creationId xmlns:a16="http://schemas.microsoft.com/office/drawing/2014/main" id="{67586061-0799-45CA-A348-1F81F2637E0F}"/>
            </a:ext>
          </a:extLst>
        </xdr:cNvPr>
        <xdr:cNvSpPr txBox="1"/>
      </xdr:nvSpPr>
      <xdr:spPr>
        <a:xfrm>
          <a:off x="8271587" y="691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44649</xdr:rowOff>
    </xdr:from>
    <xdr:ext cx="469744" cy="259045"/>
    <xdr:sp macro="" textlink="">
      <xdr:nvSpPr>
        <xdr:cNvPr id="148" name="n_2mainValue【図書館】&#10;一人当たり面積">
          <a:extLst>
            <a:ext uri="{FF2B5EF4-FFF2-40B4-BE49-F238E27FC236}">
              <a16:creationId xmlns:a16="http://schemas.microsoft.com/office/drawing/2014/main" id="{7FF90DA8-1F8C-4BB5-9A75-565F35C1C376}"/>
            </a:ext>
          </a:extLst>
        </xdr:cNvPr>
        <xdr:cNvSpPr txBox="1"/>
      </xdr:nvSpPr>
      <xdr:spPr>
        <a:xfrm>
          <a:off x="7509587" y="691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44649</xdr:rowOff>
    </xdr:from>
    <xdr:ext cx="469744" cy="259045"/>
    <xdr:sp macro="" textlink="">
      <xdr:nvSpPr>
        <xdr:cNvPr id="149" name="n_3mainValue【図書館】&#10;一人当たり面積">
          <a:extLst>
            <a:ext uri="{FF2B5EF4-FFF2-40B4-BE49-F238E27FC236}">
              <a16:creationId xmlns:a16="http://schemas.microsoft.com/office/drawing/2014/main" id="{09C65628-88DE-4613-90E2-CA19F30B234B}"/>
            </a:ext>
          </a:extLst>
        </xdr:cNvPr>
        <xdr:cNvSpPr txBox="1"/>
      </xdr:nvSpPr>
      <xdr:spPr>
        <a:xfrm>
          <a:off x="6712027" y="691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44649</xdr:rowOff>
    </xdr:from>
    <xdr:ext cx="469744" cy="259045"/>
    <xdr:sp macro="" textlink="">
      <xdr:nvSpPr>
        <xdr:cNvPr id="150" name="n_4mainValue【図書館】&#10;一人当たり面積">
          <a:extLst>
            <a:ext uri="{FF2B5EF4-FFF2-40B4-BE49-F238E27FC236}">
              <a16:creationId xmlns:a16="http://schemas.microsoft.com/office/drawing/2014/main" id="{E81F5EC9-7133-42B7-BACE-8C6B5BCB6351}"/>
            </a:ext>
          </a:extLst>
        </xdr:cNvPr>
        <xdr:cNvSpPr txBox="1"/>
      </xdr:nvSpPr>
      <xdr:spPr>
        <a:xfrm>
          <a:off x="5937327" y="691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7AAFE384-08BE-4050-B031-ABAA9C8008F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11F255AD-FAB3-4664-8B81-7DA78E22649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84E448C8-364C-4E1E-B547-062AA66A42DD}"/>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3FBAD25A-8BD6-4B9B-BEDE-C818BFDEE3A3}"/>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D2249335-C555-4C8D-B962-A1176CCFED4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14D14FC8-3120-4AAE-89C6-D9559DCC823F}"/>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115A1B94-AD59-44C5-926D-C80FEBE9A1F7}"/>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CAB5AB3B-684F-49AA-8876-FA0652B87D8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62C48053-3565-402C-A9C6-09F869E973BB}"/>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8CC3BB06-74ED-49C7-911A-13D08AD6C897}"/>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6D49A60B-23AF-42C5-A2AF-480962847A6B}"/>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D149955D-61CC-4D0B-8FD7-B14E2E13E738}"/>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572DC809-6527-4C0A-AD71-377502A9A6AC}"/>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34A0BB4C-ED20-4652-B699-80407679606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01ECA0C5-94F4-409E-95E9-F0445855764D}"/>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C5C2B37B-AF7C-4ACE-B14F-417694681436}"/>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F1E22C83-9DF8-4CC0-B407-AB4464A1B33D}"/>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1A021FAA-3033-48E5-8DED-DC4C5EDEDA59}"/>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4C1F2512-BB04-4175-929B-BB159F9D5664}"/>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755BE07E-4F16-4AC5-A622-6F15018561CB}"/>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110D5D75-D9D0-4A15-AE7A-E7AF4A018554}"/>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1ECF7346-1CA7-4DF2-B0E8-89954E66997C}"/>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E6CE71D1-750A-404A-AD7A-7221CC2FE70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FA207DCC-4EC4-413D-8072-A2F4CA87ADFC}"/>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5B386022-15E8-42FF-8930-00EA76DB3D6E}"/>
            </a:ext>
          </a:extLst>
        </xdr:cNvPr>
        <xdr:cNvCxnSpPr/>
      </xdr:nvCxnSpPr>
      <xdr:spPr>
        <a:xfrm flipV="1">
          <a:off x="4086225" y="92887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B029B866-08C5-44C7-823A-248E33D23D5D}"/>
            </a:ext>
          </a:extLst>
        </xdr:cNvPr>
        <xdr:cNvSpPr txBox="1"/>
      </xdr:nvSpPr>
      <xdr:spPr>
        <a:xfrm>
          <a:off x="412496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9D0F5F19-40BE-4CCB-953C-72A62050DF95}"/>
            </a:ext>
          </a:extLst>
        </xdr:cNvPr>
        <xdr:cNvCxnSpPr/>
      </xdr:nvCxnSpPr>
      <xdr:spPr>
        <a:xfrm>
          <a:off x="402082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BE02DB96-D171-48E9-98F0-6CFB8C2B1552}"/>
            </a:ext>
          </a:extLst>
        </xdr:cNvPr>
        <xdr:cNvSpPr txBox="1"/>
      </xdr:nvSpPr>
      <xdr:spPr>
        <a:xfrm>
          <a:off x="4124960" y="906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E28B1023-5100-4516-A6CB-D001D0584F8E}"/>
            </a:ext>
          </a:extLst>
        </xdr:cNvPr>
        <xdr:cNvCxnSpPr/>
      </xdr:nvCxnSpPr>
      <xdr:spPr>
        <a:xfrm>
          <a:off x="4020820" y="928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462F7ADC-931E-495E-8608-103859814F81}"/>
            </a:ext>
          </a:extLst>
        </xdr:cNvPr>
        <xdr:cNvSpPr txBox="1"/>
      </xdr:nvSpPr>
      <xdr:spPr>
        <a:xfrm>
          <a:off x="4124960" y="10045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7BC5392C-1D28-4665-8499-924523F0CAFF}"/>
            </a:ext>
          </a:extLst>
        </xdr:cNvPr>
        <xdr:cNvSpPr/>
      </xdr:nvSpPr>
      <xdr:spPr>
        <a:xfrm>
          <a:off x="403606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6507FF99-9644-4B77-A6CF-01AC3E28BA70}"/>
            </a:ext>
          </a:extLst>
        </xdr:cNvPr>
        <xdr:cNvSpPr/>
      </xdr:nvSpPr>
      <xdr:spPr>
        <a:xfrm>
          <a:off x="3312160" y="10068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42EE5794-AED9-4E60-BFCA-603E167A121A}"/>
            </a:ext>
          </a:extLst>
        </xdr:cNvPr>
        <xdr:cNvSpPr/>
      </xdr:nvSpPr>
      <xdr:spPr>
        <a:xfrm>
          <a:off x="251460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F4F894FB-7FD5-4110-9952-D3DBA66A4986}"/>
            </a:ext>
          </a:extLst>
        </xdr:cNvPr>
        <xdr:cNvSpPr/>
      </xdr:nvSpPr>
      <xdr:spPr>
        <a:xfrm>
          <a:off x="1739900" y="10028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582D04D7-89CF-47EB-AF7E-B379F66BFD23}"/>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7D3F94B-77E5-4533-A7D5-42758142AED8}"/>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1405694-AA82-4693-9278-AB793A7D762C}"/>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B1301F5-21C6-4D59-9A2F-3E7F3623196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CDD85267-6AD9-48AB-B44C-A8F0A7791664}"/>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172DAE6-8A24-4139-A3AF-29BAA1821072}"/>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120650</xdr:rowOff>
    </xdr:from>
    <xdr:to>
      <xdr:col>24</xdr:col>
      <xdr:colOff>114300</xdr:colOff>
      <xdr:row>60</xdr:row>
      <xdr:rowOff>50800</xdr:rowOff>
    </xdr:to>
    <xdr:sp macro="" textlink="">
      <xdr:nvSpPr>
        <xdr:cNvPr id="191" name="楕円 190">
          <a:extLst>
            <a:ext uri="{FF2B5EF4-FFF2-40B4-BE49-F238E27FC236}">
              <a16:creationId xmlns:a16="http://schemas.microsoft.com/office/drawing/2014/main" id="{2DEC4316-24F2-4E15-80EF-CB1C673DC200}"/>
            </a:ext>
          </a:extLst>
        </xdr:cNvPr>
        <xdr:cNvSpPr/>
      </xdr:nvSpPr>
      <xdr:spPr>
        <a:xfrm>
          <a:off x="4036060" y="10011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143527</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4412BD55-AD0B-45CC-BC15-AC1F15231A11}"/>
            </a:ext>
          </a:extLst>
        </xdr:cNvPr>
        <xdr:cNvSpPr txBox="1"/>
      </xdr:nvSpPr>
      <xdr:spPr>
        <a:xfrm>
          <a:off x="4124960"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76835</xdr:rowOff>
    </xdr:from>
    <xdr:to>
      <xdr:col>20</xdr:col>
      <xdr:colOff>38100</xdr:colOff>
      <xdr:row>60</xdr:row>
      <xdr:rowOff>6985</xdr:rowOff>
    </xdr:to>
    <xdr:sp macro="" textlink="">
      <xdr:nvSpPr>
        <xdr:cNvPr id="193" name="楕円 192">
          <a:extLst>
            <a:ext uri="{FF2B5EF4-FFF2-40B4-BE49-F238E27FC236}">
              <a16:creationId xmlns:a16="http://schemas.microsoft.com/office/drawing/2014/main" id="{842172FF-921D-4D6B-91DA-46B6A396678A}"/>
            </a:ext>
          </a:extLst>
        </xdr:cNvPr>
        <xdr:cNvSpPr/>
      </xdr:nvSpPr>
      <xdr:spPr>
        <a:xfrm>
          <a:off x="3312160" y="99675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127635</xdr:rowOff>
    </xdr:from>
    <xdr:to>
      <xdr:col>24</xdr:col>
      <xdr:colOff>63500</xdr:colOff>
      <xdr:row>60</xdr:row>
      <xdr:rowOff>0</xdr:rowOff>
    </xdr:to>
    <xdr:cxnSp macro="">
      <xdr:nvCxnSpPr>
        <xdr:cNvPr id="194" name="直線コネクタ 193">
          <a:extLst>
            <a:ext uri="{FF2B5EF4-FFF2-40B4-BE49-F238E27FC236}">
              <a16:creationId xmlns:a16="http://schemas.microsoft.com/office/drawing/2014/main" id="{08A0C68D-60B0-41A7-AA1A-C42B16A235EC}"/>
            </a:ext>
          </a:extLst>
        </xdr:cNvPr>
        <xdr:cNvCxnSpPr/>
      </xdr:nvCxnSpPr>
      <xdr:spPr>
        <a:xfrm>
          <a:off x="3355340" y="10018395"/>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31115</xdr:rowOff>
    </xdr:from>
    <xdr:to>
      <xdr:col>15</xdr:col>
      <xdr:colOff>101600</xdr:colOff>
      <xdr:row>59</xdr:row>
      <xdr:rowOff>132715</xdr:rowOff>
    </xdr:to>
    <xdr:sp macro="" textlink="">
      <xdr:nvSpPr>
        <xdr:cNvPr id="195" name="楕円 194">
          <a:extLst>
            <a:ext uri="{FF2B5EF4-FFF2-40B4-BE49-F238E27FC236}">
              <a16:creationId xmlns:a16="http://schemas.microsoft.com/office/drawing/2014/main" id="{1E750C86-B4B0-4DCD-9CF5-D91D1F29E0B1}"/>
            </a:ext>
          </a:extLst>
        </xdr:cNvPr>
        <xdr:cNvSpPr/>
      </xdr:nvSpPr>
      <xdr:spPr>
        <a:xfrm>
          <a:off x="25146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81915</xdr:rowOff>
    </xdr:from>
    <xdr:to>
      <xdr:col>19</xdr:col>
      <xdr:colOff>177800</xdr:colOff>
      <xdr:row>59</xdr:row>
      <xdr:rowOff>127635</xdr:rowOff>
    </xdr:to>
    <xdr:cxnSp macro="">
      <xdr:nvCxnSpPr>
        <xdr:cNvPr id="196" name="直線コネクタ 195">
          <a:extLst>
            <a:ext uri="{FF2B5EF4-FFF2-40B4-BE49-F238E27FC236}">
              <a16:creationId xmlns:a16="http://schemas.microsoft.com/office/drawing/2014/main" id="{2011B0F9-B06E-4A03-A37C-803D4A708921}"/>
            </a:ext>
          </a:extLst>
        </xdr:cNvPr>
        <xdr:cNvCxnSpPr/>
      </xdr:nvCxnSpPr>
      <xdr:spPr>
        <a:xfrm>
          <a:off x="2565400" y="9972675"/>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170180</xdr:rowOff>
    </xdr:from>
    <xdr:to>
      <xdr:col>10</xdr:col>
      <xdr:colOff>165100</xdr:colOff>
      <xdr:row>59</xdr:row>
      <xdr:rowOff>100330</xdr:rowOff>
    </xdr:to>
    <xdr:sp macro="" textlink="">
      <xdr:nvSpPr>
        <xdr:cNvPr id="197" name="楕円 196">
          <a:extLst>
            <a:ext uri="{FF2B5EF4-FFF2-40B4-BE49-F238E27FC236}">
              <a16:creationId xmlns:a16="http://schemas.microsoft.com/office/drawing/2014/main" id="{11207B51-BF53-43DB-B4B7-43E78FFF6419}"/>
            </a:ext>
          </a:extLst>
        </xdr:cNvPr>
        <xdr:cNvSpPr/>
      </xdr:nvSpPr>
      <xdr:spPr>
        <a:xfrm>
          <a:off x="1739900" y="9893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49530</xdr:rowOff>
    </xdr:from>
    <xdr:to>
      <xdr:col>15</xdr:col>
      <xdr:colOff>50800</xdr:colOff>
      <xdr:row>59</xdr:row>
      <xdr:rowOff>81915</xdr:rowOff>
    </xdr:to>
    <xdr:cxnSp macro="">
      <xdr:nvCxnSpPr>
        <xdr:cNvPr id="198" name="直線コネクタ 197">
          <a:extLst>
            <a:ext uri="{FF2B5EF4-FFF2-40B4-BE49-F238E27FC236}">
              <a16:creationId xmlns:a16="http://schemas.microsoft.com/office/drawing/2014/main" id="{C64DBC3D-00EA-43F6-AC11-E1E5DB7A88AA}"/>
            </a:ext>
          </a:extLst>
        </xdr:cNvPr>
        <xdr:cNvCxnSpPr/>
      </xdr:nvCxnSpPr>
      <xdr:spPr>
        <a:xfrm>
          <a:off x="1790700" y="9940290"/>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153035</xdr:rowOff>
    </xdr:from>
    <xdr:to>
      <xdr:col>6</xdr:col>
      <xdr:colOff>38100</xdr:colOff>
      <xdr:row>59</xdr:row>
      <xdr:rowOff>83185</xdr:rowOff>
    </xdr:to>
    <xdr:sp macro="" textlink="">
      <xdr:nvSpPr>
        <xdr:cNvPr id="199" name="楕円 198">
          <a:extLst>
            <a:ext uri="{FF2B5EF4-FFF2-40B4-BE49-F238E27FC236}">
              <a16:creationId xmlns:a16="http://schemas.microsoft.com/office/drawing/2014/main" id="{90561D6D-6F1D-4445-94AF-6573E0DF942D}"/>
            </a:ext>
          </a:extLst>
        </xdr:cNvPr>
        <xdr:cNvSpPr/>
      </xdr:nvSpPr>
      <xdr:spPr>
        <a:xfrm>
          <a:off x="965200" y="98761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32385</xdr:rowOff>
    </xdr:from>
    <xdr:to>
      <xdr:col>10</xdr:col>
      <xdr:colOff>114300</xdr:colOff>
      <xdr:row>59</xdr:row>
      <xdr:rowOff>49530</xdr:rowOff>
    </xdr:to>
    <xdr:cxnSp macro="">
      <xdr:nvCxnSpPr>
        <xdr:cNvPr id="200" name="直線コネクタ 199">
          <a:extLst>
            <a:ext uri="{FF2B5EF4-FFF2-40B4-BE49-F238E27FC236}">
              <a16:creationId xmlns:a16="http://schemas.microsoft.com/office/drawing/2014/main" id="{846DF37A-192E-48B1-A20C-50ED6F6899B3}"/>
            </a:ext>
          </a:extLst>
        </xdr:cNvPr>
        <xdr:cNvCxnSpPr/>
      </xdr:nvCxnSpPr>
      <xdr:spPr>
        <a:xfrm>
          <a:off x="1008380" y="9923145"/>
          <a:ext cx="78232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1" name="n_1aveValue【体育館・プール】&#10;有形固定資産減価償却率">
          <a:extLst>
            <a:ext uri="{FF2B5EF4-FFF2-40B4-BE49-F238E27FC236}">
              <a16:creationId xmlns:a16="http://schemas.microsoft.com/office/drawing/2014/main" id="{8B571AEF-55FC-4FA3-9093-16114D928B1B}"/>
            </a:ext>
          </a:extLst>
        </xdr:cNvPr>
        <xdr:cNvSpPr txBox="1"/>
      </xdr:nvSpPr>
      <xdr:spPr>
        <a:xfrm>
          <a:off x="317056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2" name="n_2aveValue【体育館・プール】&#10;有形固定資産減価償却率">
          <a:extLst>
            <a:ext uri="{FF2B5EF4-FFF2-40B4-BE49-F238E27FC236}">
              <a16:creationId xmlns:a16="http://schemas.microsoft.com/office/drawing/2014/main" id="{40C58A0E-EAC1-49B2-BBF4-FA88B6881ADF}"/>
            </a:ext>
          </a:extLst>
        </xdr:cNvPr>
        <xdr:cNvSpPr txBox="1"/>
      </xdr:nvSpPr>
      <xdr:spPr>
        <a:xfrm>
          <a:off x="238570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203" name="n_3aveValue【体育館・プール】&#10;有形固定資産減価償却率">
          <a:extLst>
            <a:ext uri="{FF2B5EF4-FFF2-40B4-BE49-F238E27FC236}">
              <a16:creationId xmlns:a16="http://schemas.microsoft.com/office/drawing/2014/main" id="{0C9776A8-71A1-444E-914D-3CB053A8202A}"/>
            </a:ext>
          </a:extLst>
        </xdr:cNvPr>
        <xdr:cNvSpPr txBox="1"/>
      </xdr:nvSpPr>
      <xdr:spPr>
        <a:xfrm>
          <a:off x="1611004" y="1011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4" name="n_4aveValue【体育館・プール】&#10;有形固定資産減価償却率">
          <a:extLst>
            <a:ext uri="{FF2B5EF4-FFF2-40B4-BE49-F238E27FC236}">
              <a16:creationId xmlns:a16="http://schemas.microsoft.com/office/drawing/2014/main" id="{3903341E-7A6A-468A-8FF4-13167962AB2E}"/>
            </a:ext>
          </a:extLst>
        </xdr:cNvPr>
        <xdr:cNvSpPr txBox="1"/>
      </xdr:nvSpPr>
      <xdr:spPr>
        <a:xfrm>
          <a:off x="836304" y="1009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23512</xdr:rowOff>
    </xdr:from>
    <xdr:ext cx="405111" cy="259045"/>
    <xdr:sp macro="" textlink="">
      <xdr:nvSpPr>
        <xdr:cNvPr id="205" name="n_1mainValue【体育館・プール】&#10;有形固定資産減価償却率">
          <a:extLst>
            <a:ext uri="{FF2B5EF4-FFF2-40B4-BE49-F238E27FC236}">
              <a16:creationId xmlns:a16="http://schemas.microsoft.com/office/drawing/2014/main" id="{AA68CEE6-C8A6-48E8-864B-701D4CAB4B36}"/>
            </a:ext>
          </a:extLst>
        </xdr:cNvPr>
        <xdr:cNvSpPr txBox="1"/>
      </xdr:nvSpPr>
      <xdr:spPr>
        <a:xfrm>
          <a:off x="3170564" y="974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149242</xdr:rowOff>
    </xdr:from>
    <xdr:ext cx="405111" cy="259045"/>
    <xdr:sp macro="" textlink="">
      <xdr:nvSpPr>
        <xdr:cNvPr id="206" name="n_2mainValue【体育館・プール】&#10;有形固定資産減価償却率">
          <a:extLst>
            <a:ext uri="{FF2B5EF4-FFF2-40B4-BE49-F238E27FC236}">
              <a16:creationId xmlns:a16="http://schemas.microsoft.com/office/drawing/2014/main" id="{F7564BA2-4E76-48D8-9AC3-29EFB5C3929B}"/>
            </a:ext>
          </a:extLst>
        </xdr:cNvPr>
        <xdr:cNvSpPr txBox="1"/>
      </xdr:nvSpPr>
      <xdr:spPr>
        <a:xfrm>
          <a:off x="238570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116857</xdr:rowOff>
    </xdr:from>
    <xdr:ext cx="405111" cy="259045"/>
    <xdr:sp macro="" textlink="">
      <xdr:nvSpPr>
        <xdr:cNvPr id="207" name="n_3mainValue【体育館・プール】&#10;有形固定資産減価償却率">
          <a:extLst>
            <a:ext uri="{FF2B5EF4-FFF2-40B4-BE49-F238E27FC236}">
              <a16:creationId xmlns:a16="http://schemas.microsoft.com/office/drawing/2014/main" id="{BF126738-CEA1-4885-A129-D0EB7491BA2F}"/>
            </a:ext>
          </a:extLst>
        </xdr:cNvPr>
        <xdr:cNvSpPr txBox="1"/>
      </xdr:nvSpPr>
      <xdr:spPr>
        <a:xfrm>
          <a:off x="1611004" y="967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99712</xdr:rowOff>
    </xdr:from>
    <xdr:ext cx="405111" cy="259045"/>
    <xdr:sp macro="" textlink="">
      <xdr:nvSpPr>
        <xdr:cNvPr id="208" name="n_4mainValue【体育館・プール】&#10;有形固定資産減価償却率">
          <a:extLst>
            <a:ext uri="{FF2B5EF4-FFF2-40B4-BE49-F238E27FC236}">
              <a16:creationId xmlns:a16="http://schemas.microsoft.com/office/drawing/2014/main" id="{D9E9FC69-54EA-4ED0-91DD-E62D67C9C379}"/>
            </a:ext>
          </a:extLst>
        </xdr:cNvPr>
        <xdr:cNvSpPr txBox="1"/>
      </xdr:nvSpPr>
      <xdr:spPr>
        <a:xfrm>
          <a:off x="836304" y="965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5D344662-35F0-4C9D-BAF3-B9EE7442F1C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2A91DE04-417A-4EA3-B4B7-27AAA98D6C72}"/>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D63BD277-34E4-4F63-8379-1DBA9D22418A}"/>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A3C87E4F-8512-4510-A4BB-FFA9DDC7176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B7456211-F66B-49ED-827C-F5ED31EEE465}"/>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7922DEDB-E3D3-4B80-BAB0-A35C8D3554E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770744DB-6034-4505-AE0D-1256324FBE1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74E320CC-D741-4696-A912-B5DEBC04F0A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1D9BF756-63C2-4961-86FD-FF71F494D17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873A1102-A2AA-41D0-A61D-C4879C6427D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42F9C567-AB02-4FAC-B91A-1E5B9D945132}"/>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8071953C-00CF-4F49-A4FD-60CB15700B81}"/>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AA5A1EE6-DAFC-48A0-8015-A6992587FD45}"/>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C92A6F58-0839-4383-96DF-8611A3FF6417}"/>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219E03F9-23EB-466E-AF0B-85394BFBF85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EE282612-3CAB-4912-9D66-912D8E376767}"/>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63CCD6C5-EA08-42B2-9E33-8B764B871D23}"/>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84565664-CFE6-4AF1-9A2C-85469FE938E5}"/>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6F56E9AA-3B2B-41C2-A096-B0751245FFEC}"/>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EBBD0D84-6794-4449-8006-7BC5529A2F8A}"/>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4BE73DA5-C5E1-44AD-BBC3-CED1084A7113}"/>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765458A8-2EAE-435E-9705-FABCC0991916}"/>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C43C8456-F585-4C16-86A2-252EDA70357A}"/>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E6366895-1C0A-4ECE-B68F-D762F9E9B2DC}"/>
            </a:ext>
          </a:extLst>
        </xdr:cNvPr>
        <xdr:cNvCxnSpPr/>
      </xdr:nvCxnSpPr>
      <xdr:spPr>
        <a:xfrm flipV="1">
          <a:off x="9219565" y="939165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51C40EB0-0E28-43CA-B184-1B9FA2CC616A}"/>
            </a:ext>
          </a:extLst>
        </xdr:cNvPr>
        <xdr:cNvSpPr txBox="1"/>
      </xdr:nvSpPr>
      <xdr:spPr>
        <a:xfrm>
          <a:off x="92583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A3F50E33-8FDD-4E6F-8C19-F8C5E3B40829}"/>
            </a:ext>
          </a:extLst>
        </xdr:cNvPr>
        <xdr:cNvCxnSpPr/>
      </xdr:nvCxnSpPr>
      <xdr:spPr>
        <a:xfrm>
          <a:off x="915416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D328B368-5A81-4C4B-9551-52886408CC75}"/>
            </a:ext>
          </a:extLst>
        </xdr:cNvPr>
        <xdr:cNvSpPr txBox="1"/>
      </xdr:nvSpPr>
      <xdr:spPr>
        <a:xfrm>
          <a:off x="925830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C750754D-9BF0-48E4-BE33-74A91197E3B0}"/>
            </a:ext>
          </a:extLst>
        </xdr:cNvPr>
        <xdr:cNvCxnSpPr/>
      </xdr:nvCxnSpPr>
      <xdr:spPr>
        <a:xfrm>
          <a:off x="9154160" y="9391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38117</xdr:rowOff>
    </xdr:from>
    <xdr:ext cx="469744" cy="259045"/>
    <xdr:sp macro="" textlink="">
      <xdr:nvSpPr>
        <xdr:cNvPr id="237" name="【体育館・プール】&#10;一人当たり面積平均値テキスト">
          <a:extLst>
            <a:ext uri="{FF2B5EF4-FFF2-40B4-BE49-F238E27FC236}">
              <a16:creationId xmlns:a16="http://schemas.microsoft.com/office/drawing/2014/main" id="{F00D07C1-0C96-4F38-A06B-B87EA579AD5A}"/>
            </a:ext>
          </a:extLst>
        </xdr:cNvPr>
        <xdr:cNvSpPr txBox="1"/>
      </xdr:nvSpPr>
      <xdr:spPr>
        <a:xfrm>
          <a:off x="9258300" y="10264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3678F6A3-D4E9-464B-8B43-46DEDFEB1799}"/>
            </a:ext>
          </a:extLst>
        </xdr:cNvPr>
        <xdr:cNvSpPr/>
      </xdr:nvSpPr>
      <xdr:spPr>
        <a:xfrm>
          <a:off x="9192260" y="10285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DD64F79A-4EDB-4EBE-8615-FB9253621554}"/>
            </a:ext>
          </a:extLst>
        </xdr:cNvPr>
        <xdr:cNvSpPr/>
      </xdr:nvSpPr>
      <xdr:spPr>
        <a:xfrm>
          <a:off x="8445500" y="1030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7D0D5C57-5DCE-4FA9-B2AA-EB43A6FDED65}"/>
            </a:ext>
          </a:extLst>
        </xdr:cNvPr>
        <xdr:cNvSpPr/>
      </xdr:nvSpPr>
      <xdr:spPr>
        <a:xfrm>
          <a:off x="7670800" y="10316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9D687C34-0EB2-4718-88BE-B586DEBFC3C4}"/>
            </a:ext>
          </a:extLst>
        </xdr:cNvPr>
        <xdr:cNvSpPr/>
      </xdr:nvSpPr>
      <xdr:spPr>
        <a:xfrm>
          <a:off x="687324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D9CEF3C2-FE08-40D6-B77C-DE6D64C3F9F9}"/>
            </a:ext>
          </a:extLst>
        </xdr:cNvPr>
        <xdr:cNvSpPr/>
      </xdr:nvSpPr>
      <xdr:spPr>
        <a:xfrm>
          <a:off x="6098540" y="10297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0BFB17F-0208-455E-BB2F-2AE51A6E9CC1}"/>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FD1053A-4EAE-4169-9ADC-E75631A8040B}"/>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AE739A6-0285-4FD7-8AD2-D454E3C78C5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306A25F8-9419-4505-A653-C793FEBA0722}"/>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8888AB57-5900-4B6D-BE0B-A62B040152FB}"/>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170180</xdr:rowOff>
    </xdr:from>
    <xdr:to>
      <xdr:col>55</xdr:col>
      <xdr:colOff>50800</xdr:colOff>
      <xdr:row>61</xdr:row>
      <xdr:rowOff>100330</xdr:rowOff>
    </xdr:to>
    <xdr:sp macro="" textlink="">
      <xdr:nvSpPr>
        <xdr:cNvPr id="248" name="楕円 247">
          <a:extLst>
            <a:ext uri="{FF2B5EF4-FFF2-40B4-BE49-F238E27FC236}">
              <a16:creationId xmlns:a16="http://schemas.microsoft.com/office/drawing/2014/main" id="{DABEDD46-A385-46A0-A75E-8C212C400BF0}"/>
            </a:ext>
          </a:extLst>
        </xdr:cNvPr>
        <xdr:cNvSpPr/>
      </xdr:nvSpPr>
      <xdr:spPr>
        <a:xfrm>
          <a:off x="9192260" y="10228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21607</xdr:rowOff>
    </xdr:from>
    <xdr:ext cx="469744" cy="259045"/>
    <xdr:sp macro="" textlink="">
      <xdr:nvSpPr>
        <xdr:cNvPr id="249" name="【体育館・プール】&#10;一人当たり面積該当値テキスト">
          <a:extLst>
            <a:ext uri="{FF2B5EF4-FFF2-40B4-BE49-F238E27FC236}">
              <a16:creationId xmlns:a16="http://schemas.microsoft.com/office/drawing/2014/main" id="{2B1AAD87-57C6-4F42-AACB-5BE299241DD7}"/>
            </a:ext>
          </a:extLst>
        </xdr:cNvPr>
        <xdr:cNvSpPr txBox="1"/>
      </xdr:nvSpPr>
      <xdr:spPr>
        <a:xfrm>
          <a:off x="9258300"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170180</xdr:rowOff>
    </xdr:from>
    <xdr:to>
      <xdr:col>50</xdr:col>
      <xdr:colOff>165100</xdr:colOff>
      <xdr:row>61</xdr:row>
      <xdr:rowOff>100330</xdr:rowOff>
    </xdr:to>
    <xdr:sp macro="" textlink="">
      <xdr:nvSpPr>
        <xdr:cNvPr id="250" name="楕円 249">
          <a:extLst>
            <a:ext uri="{FF2B5EF4-FFF2-40B4-BE49-F238E27FC236}">
              <a16:creationId xmlns:a16="http://schemas.microsoft.com/office/drawing/2014/main" id="{F926C380-1FB6-4B39-B000-3BC01C464D8E}"/>
            </a:ext>
          </a:extLst>
        </xdr:cNvPr>
        <xdr:cNvSpPr/>
      </xdr:nvSpPr>
      <xdr:spPr>
        <a:xfrm>
          <a:off x="8445500" y="10228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49530</xdr:rowOff>
    </xdr:from>
    <xdr:to>
      <xdr:col>55</xdr:col>
      <xdr:colOff>0</xdr:colOff>
      <xdr:row>61</xdr:row>
      <xdr:rowOff>49530</xdr:rowOff>
    </xdr:to>
    <xdr:cxnSp macro="">
      <xdr:nvCxnSpPr>
        <xdr:cNvPr id="251" name="直線コネクタ 250">
          <a:extLst>
            <a:ext uri="{FF2B5EF4-FFF2-40B4-BE49-F238E27FC236}">
              <a16:creationId xmlns:a16="http://schemas.microsoft.com/office/drawing/2014/main" id="{B97CAB19-0D4E-4002-885F-98023ABEB6C3}"/>
            </a:ext>
          </a:extLst>
        </xdr:cNvPr>
        <xdr:cNvCxnSpPr/>
      </xdr:nvCxnSpPr>
      <xdr:spPr>
        <a:xfrm>
          <a:off x="8496300" y="1027557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2540</xdr:rowOff>
    </xdr:from>
    <xdr:to>
      <xdr:col>46</xdr:col>
      <xdr:colOff>38100</xdr:colOff>
      <xdr:row>61</xdr:row>
      <xdr:rowOff>104140</xdr:rowOff>
    </xdr:to>
    <xdr:sp macro="" textlink="">
      <xdr:nvSpPr>
        <xdr:cNvPr id="252" name="楕円 251">
          <a:extLst>
            <a:ext uri="{FF2B5EF4-FFF2-40B4-BE49-F238E27FC236}">
              <a16:creationId xmlns:a16="http://schemas.microsoft.com/office/drawing/2014/main" id="{CA4D7A1C-DCEB-4AA3-9DD0-FCEAEA5A9A21}"/>
            </a:ext>
          </a:extLst>
        </xdr:cNvPr>
        <xdr:cNvSpPr/>
      </xdr:nvSpPr>
      <xdr:spPr>
        <a:xfrm>
          <a:off x="7670800" y="102285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49530</xdr:rowOff>
    </xdr:from>
    <xdr:to>
      <xdr:col>50</xdr:col>
      <xdr:colOff>114300</xdr:colOff>
      <xdr:row>61</xdr:row>
      <xdr:rowOff>53340</xdr:rowOff>
    </xdr:to>
    <xdr:cxnSp macro="">
      <xdr:nvCxnSpPr>
        <xdr:cNvPr id="253" name="直線コネクタ 252">
          <a:extLst>
            <a:ext uri="{FF2B5EF4-FFF2-40B4-BE49-F238E27FC236}">
              <a16:creationId xmlns:a16="http://schemas.microsoft.com/office/drawing/2014/main" id="{7E26ED6B-B1E0-4D28-A300-EF53B45C597D}"/>
            </a:ext>
          </a:extLst>
        </xdr:cNvPr>
        <xdr:cNvCxnSpPr/>
      </xdr:nvCxnSpPr>
      <xdr:spPr>
        <a:xfrm flipV="1">
          <a:off x="7713980" y="1027557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2540</xdr:rowOff>
    </xdr:from>
    <xdr:to>
      <xdr:col>41</xdr:col>
      <xdr:colOff>101600</xdr:colOff>
      <xdr:row>61</xdr:row>
      <xdr:rowOff>104140</xdr:rowOff>
    </xdr:to>
    <xdr:sp macro="" textlink="">
      <xdr:nvSpPr>
        <xdr:cNvPr id="254" name="楕円 253">
          <a:extLst>
            <a:ext uri="{FF2B5EF4-FFF2-40B4-BE49-F238E27FC236}">
              <a16:creationId xmlns:a16="http://schemas.microsoft.com/office/drawing/2014/main" id="{26A6DBAE-A3DB-4342-80CF-E60AF59A0A03}"/>
            </a:ext>
          </a:extLst>
        </xdr:cNvPr>
        <xdr:cNvSpPr/>
      </xdr:nvSpPr>
      <xdr:spPr>
        <a:xfrm>
          <a:off x="687324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53340</xdr:rowOff>
    </xdr:from>
    <xdr:to>
      <xdr:col>45</xdr:col>
      <xdr:colOff>177800</xdr:colOff>
      <xdr:row>61</xdr:row>
      <xdr:rowOff>53340</xdr:rowOff>
    </xdr:to>
    <xdr:cxnSp macro="">
      <xdr:nvCxnSpPr>
        <xdr:cNvPr id="255" name="直線コネクタ 254">
          <a:extLst>
            <a:ext uri="{FF2B5EF4-FFF2-40B4-BE49-F238E27FC236}">
              <a16:creationId xmlns:a16="http://schemas.microsoft.com/office/drawing/2014/main" id="{A84FB818-62FF-43BD-814B-77203EA0F954}"/>
            </a:ext>
          </a:extLst>
        </xdr:cNvPr>
        <xdr:cNvCxnSpPr/>
      </xdr:nvCxnSpPr>
      <xdr:spPr>
        <a:xfrm>
          <a:off x="6924040" y="102793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2540</xdr:rowOff>
    </xdr:from>
    <xdr:to>
      <xdr:col>36</xdr:col>
      <xdr:colOff>165100</xdr:colOff>
      <xdr:row>61</xdr:row>
      <xdr:rowOff>104140</xdr:rowOff>
    </xdr:to>
    <xdr:sp macro="" textlink="">
      <xdr:nvSpPr>
        <xdr:cNvPr id="256" name="楕円 255">
          <a:extLst>
            <a:ext uri="{FF2B5EF4-FFF2-40B4-BE49-F238E27FC236}">
              <a16:creationId xmlns:a16="http://schemas.microsoft.com/office/drawing/2014/main" id="{6397EF7F-C4D2-4BB1-8E86-44E812D294E8}"/>
            </a:ext>
          </a:extLst>
        </xdr:cNvPr>
        <xdr:cNvSpPr/>
      </xdr:nvSpPr>
      <xdr:spPr>
        <a:xfrm>
          <a:off x="609854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53340</xdr:rowOff>
    </xdr:from>
    <xdr:to>
      <xdr:col>41</xdr:col>
      <xdr:colOff>50800</xdr:colOff>
      <xdr:row>61</xdr:row>
      <xdr:rowOff>53340</xdr:rowOff>
    </xdr:to>
    <xdr:cxnSp macro="">
      <xdr:nvCxnSpPr>
        <xdr:cNvPr id="257" name="直線コネクタ 256">
          <a:extLst>
            <a:ext uri="{FF2B5EF4-FFF2-40B4-BE49-F238E27FC236}">
              <a16:creationId xmlns:a16="http://schemas.microsoft.com/office/drawing/2014/main" id="{32B220A0-55FD-4ED6-BA17-43FB18CE5D08}"/>
            </a:ext>
          </a:extLst>
        </xdr:cNvPr>
        <xdr:cNvCxnSpPr/>
      </xdr:nvCxnSpPr>
      <xdr:spPr>
        <a:xfrm>
          <a:off x="6149340" y="102793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17</xdr:rowOff>
    </xdr:from>
    <xdr:ext cx="469744" cy="259045"/>
    <xdr:sp macro="" textlink="">
      <xdr:nvSpPr>
        <xdr:cNvPr id="258" name="n_1aveValue【体育館・プール】&#10;一人当たり面積">
          <a:extLst>
            <a:ext uri="{FF2B5EF4-FFF2-40B4-BE49-F238E27FC236}">
              <a16:creationId xmlns:a16="http://schemas.microsoft.com/office/drawing/2014/main" id="{D584F558-193B-4677-B816-8BDCB7A84F3E}"/>
            </a:ext>
          </a:extLst>
        </xdr:cNvPr>
        <xdr:cNvSpPr txBox="1"/>
      </xdr:nvSpPr>
      <xdr:spPr>
        <a:xfrm>
          <a:off x="8271587" y="103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11447</xdr:rowOff>
    </xdr:from>
    <xdr:ext cx="469744" cy="259045"/>
    <xdr:sp macro="" textlink="">
      <xdr:nvSpPr>
        <xdr:cNvPr id="259" name="n_2aveValue【体育館・プール】&#10;一人当たり面積">
          <a:extLst>
            <a:ext uri="{FF2B5EF4-FFF2-40B4-BE49-F238E27FC236}">
              <a16:creationId xmlns:a16="http://schemas.microsoft.com/office/drawing/2014/main" id="{752F1B92-369D-4F6E-A362-0749B59B4A2A}"/>
            </a:ext>
          </a:extLst>
        </xdr:cNvPr>
        <xdr:cNvSpPr txBox="1"/>
      </xdr:nvSpPr>
      <xdr:spPr>
        <a:xfrm>
          <a:off x="750958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260" name="n_3aveValue【体育館・プール】&#10;一人当たり面積">
          <a:extLst>
            <a:ext uri="{FF2B5EF4-FFF2-40B4-BE49-F238E27FC236}">
              <a16:creationId xmlns:a16="http://schemas.microsoft.com/office/drawing/2014/main" id="{28E8222F-6E6C-4218-B2D8-5D00116F7CED}"/>
            </a:ext>
          </a:extLst>
        </xdr:cNvPr>
        <xdr:cNvSpPr txBox="1"/>
      </xdr:nvSpPr>
      <xdr:spPr>
        <a:xfrm>
          <a:off x="6712027" y="103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163847</xdr:rowOff>
    </xdr:from>
    <xdr:ext cx="469744" cy="259045"/>
    <xdr:sp macro="" textlink="">
      <xdr:nvSpPr>
        <xdr:cNvPr id="261" name="n_4aveValue【体育館・プール】&#10;一人当たり面積">
          <a:extLst>
            <a:ext uri="{FF2B5EF4-FFF2-40B4-BE49-F238E27FC236}">
              <a16:creationId xmlns:a16="http://schemas.microsoft.com/office/drawing/2014/main" id="{C3E197CB-6B54-4DF3-BE1F-2C66F4E1D64A}"/>
            </a:ext>
          </a:extLst>
        </xdr:cNvPr>
        <xdr:cNvSpPr txBox="1"/>
      </xdr:nvSpPr>
      <xdr:spPr>
        <a:xfrm>
          <a:off x="5937327" y="1038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116857</xdr:rowOff>
    </xdr:from>
    <xdr:ext cx="469744" cy="259045"/>
    <xdr:sp macro="" textlink="">
      <xdr:nvSpPr>
        <xdr:cNvPr id="262" name="n_1mainValue【体育館・プール】&#10;一人当たり面積">
          <a:extLst>
            <a:ext uri="{FF2B5EF4-FFF2-40B4-BE49-F238E27FC236}">
              <a16:creationId xmlns:a16="http://schemas.microsoft.com/office/drawing/2014/main" id="{2B9F4B6F-7319-44CF-A8ED-60E7549C593A}"/>
            </a:ext>
          </a:extLst>
        </xdr:cNvPr>
        <xdr:cNvSpPr txBox="1"/>
      </xdr:nvSpPr>
      <xdr:spPr>
        <a:xfrm>
          <a:off x="8271587" y="1000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120667</xdr:rowOff>
    </xdr:from>
    <xdr:ext cx="469744" cy="259045"/>
    <xdr:sp macro="" textlink="">
      <xdr:nvSpPr>
        <xdr:cNvPr id="263" name="n_2mainValue【体育館・プール】&#10;一人当たり面積">
          <a:extLst>
            <a:ext uri="{FF2B5EF4-FFF2-40B4-BE49-F238E27FC236}">
              <a16:creationId xmlns:a16="http://schemas.microsoft.com/office/drawing/2014/main" id="{BC5E2CA6-6F18-4A0D-9930-562A8AADD04A}"/>
            </a:ext>
          </a:extLst>
        </xdr:cNvPr>
        <xdr:cNvSpPr txBox="1"/>
      </xdr:nvSpPr>
      <xdr:spPr>
        <a:xfrm>
          <a:off x="750958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120667</xdr:rowOff>
    </xdr:from>
    <xdr:ext cx="469744" cy="259045"/>
    <xdr:sp macro="" textlink="">
      <xdr:nvSpPr>
        <xdr:cNvPr id="264" name="n_3mainValue【体育館・プール】&#10;一人当たり面積">
          <a:extLst>
            <a:ext uri="{FF2B5EF4-FFF2-40B4-BE49-F238E27FC236}">
              <a16:creationId xmlns:a16="http://schemas.microsoft.com/office/drawing/2014/main" id="{5FCF37BC-499F-442F-B46B-752EE948E672}"/>
            </a:ext>
          </a:extLst>
        </xdr:cNvPr>
        <xdr:cNvSpPr txBox="1"/>
      </xdr:nvSpPr>
      <xdr:spPr>
        <a:xfrm>
          <a:off x="67120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120667</xdr:rowOff>
    </xdr:from>
    <xdr:ext cx="469744" cy="259045"/>
    <xdr:sp macro="" textlink="">
      <xdr:nvSpPr>
        <xdr:cNvPr id="265" name="n_4mainValue【体育館・プール】&#10;一人当たり面積">
          <a:extLst>
            <a:ext uri="{FF2B5EF4-FFF2-40B4-BE49-F238E27FC236}">
              <a16:creationId xmlns:a16="http://schemas.microsoft.com/office/drawing/2014/main" id="{C6A783E7-E585-4919-BD1D-F91F94E324C7}"/>
            </a:ext>
          </a:extLst>
        </xdr:cNvPr>
        <xdr:cNvSpPr txBox="1"/>
      </xdr:nvSpPr>
      <xdr:spPr>
        <a:xfrm>
          <a:off x="59373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457B8B64-ABFA-42AD-A562-245D167D9246}"/>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385E2411-95A7-4353-B881-0DD13CEED22B}"/>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398A9415-F0B0-4BC8-A411-37CD1251B1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2C0146C4-2F0B-425D-9C6F-E862042A0ACB}"/>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9AA699D2-403F-4842-9B40-F8E3D43FCFCE}"/>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A54AB9BB-F2C4-42BC-9032-104DE69C4E0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AE757FAE-ECBB-470E-B9A3-0E1682B6BA9B}"/>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433EDEEB-859F-427B-9DB7-76521B6CAD1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CD8F7C4-15CB-43B6-BCA0-183BE34E0F7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D0E0D787-25C9-4AED-BC4B-EBB47A64EDD1}"/>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FE1326AA-2710-491B-A1F1-CF665FB9958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0C814597-0F4B-4B57-ABF0-657733AA78C3}"/>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25AF7461-7726-49BD-B9D9-F2B047949BAC}"/>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CC92087F-0053-42BA-983A-DF191BBABC2F}"/>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E1FD487C-49C9-4C72-99BD-B066DFB27B0B}"/>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EDF5A650-2322-409F-9EEC-A3F3DA9D278A}"/>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182F7986-2F01-42BF-B76D-2E1AD9B0F0BE}"/>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68BB1004-4F9D-40A8-A0D9-4EB73F478CDC}"/>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27B50514-ED2B-4BD0-A2EE-10078A6482F4}"/>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5BDD5957-198E-41ED-8796-B5BC8B551C0E}"/>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8A1ED131-6AAF-4327-BD46-E6E3381F8E26}"/>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2A77772A-E627-4122-945E-18009DBFC335}"/>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369EB832-7F5F-4A46-B543-9F7C0B4B757F}"/>
            </a:ext>
          </a:extLst>
        </xdr:cNvPr>
        <xdr:cNvCxnSpPr/>
      </xdr:nvCxnSpPr>
      <xdr:spPr>
        <a:xfrm flipV="1">
          <a:off x="4086225" y="13152883"/>
          <a:ext cx="0" cy="1302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F443E2F4-2570-4A39-938D-620C50F4E8E7}"/>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EF6138C3-D3CC-4D50-A4BB-3B1842865CEA}"/>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692B4050-0FAC-4CED-9F83-7DB7E1F3BBC1}"/>
            </a:ext>
          </a:extLst>
        </xdr:cNvPr>
        <xdr:cNvSpPr txBox="1"/>
      </xdr:nvSpPr>
      <xdr:spPr>
        <a:xfrm>
          <a:off x="4124960" y="1293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FDDBA8E7-ED92-4C5A-A594-C7665296FCF2}"/>
            </a:ext>
          </a:extLst>
        </xdr:cNvPr>
        <xdr:cNvCxnSpPr/>
      </xdr:nvCxnSpPr>
      <xdr:spPr>
        <a:xfrm>
          <a:off x="4020820" y="13152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119905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75E91A6B-C4E3-404B-80AB-9823D31B2075}"/>
            </a:ext>
          </a:extLst>
        </xdr:cNvPr>
        <xdr:cNvSpPr txBox="1"/>
      </xdr:nvSpPr>
      <xdr:spPr>
        <a:xfrm>
          <a:off x="4124960" y="133634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BE895921-641F-4DFA-B007-D42625BEEC1B}"/>
            </a:ext>
          </a:extLst>
        </xdr:cNvPr>
        <xdr:cNvSpPr/>
      </xdr:nvSpPr>
      <xdr:spPr>
        <a:xfrm>
          <a:off x="4036060" y="13508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CD238A2C-2261-4DDC-9B5B-8F67891BAA45}"/>
            </a:ext>
          </a:extLst>
        </xdr:cNvPr>
        <xdr:cNvSpPr/>
      </xdr:nvSpPr>
      <xdr:spPr>
        <a:xfrm>
          <a:off x="3312160" y="135082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8BB71AEF-DFEA-47AE-873C-E74C0B2A5859}"/>
            </a:ext>
          </a:extLst>
        </xdr:cNvPr>
        <xdr:cNvSpPr/>
      </xdr:nvSpPr>
      <xdr:spPr>
        <a:xfrm>
          <a:off x="2514600" y="1347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7" name="フローチャート: 判断 296">
          <a:extLst>
            <a:ext uri="{FF2B5EF4-FFF2-40B4-BE49-F238E27FC236}">
              <a16:creationId xmlns:a16="http://schemas.microsoft.com/office/drawing/2014/main" id="{956190F7-6D38-4E79-9335-38EF357E6990}"/>
            </a:ext>
          </a:extLst>
        </xdr:cNvPr>
        <xdr:cNvSpPr/>
      </xdr:nvSpPr>
      <xdr:spPr>
        <a:xfrm>
          <a:off x="1739900" y="1345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8" name="フローチャート: 判断 297">
          <a:extLst>
            <a:ext uri="{FF2B5EF4-FFF2-40B4-BE49-F238E27FC236}">
              <a16:creationId xmlns:a16="http://schemas.microsoft.com/office/drawing/2014/main" id="{46953E8C-B1C3-4D6A-B96C-B458050E5AF5}"/>
            </a:ext>
          </a:extLst>
        </xdr:cNvPr>
        <xdr:cNvSpPr/>
      </xdr:nvSpPr>
      <xdr:spPr>
        <a:xfrm>
          <a:off x="965200" y="134487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6FCDEA6-DEED-49E4-8198-56CFEDAD9CAD}"/>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9D05065-78AC-48FD-85B4-F4776E22017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ED6ADBB-6973-4BF1-A5B4-EC75D0192E1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6F97773-85A2-4747-9FA6-BEA1F0D1FE93}"/>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F69BBE6-C434-469D-9708-B54A336B858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30735</xdr:rowOff>
    </xdr:from>
    <xdr:to>
      <xdr:col>24</xdr:col>
      <xdr:colOff>114300</xdr:colOff>
      <xdr:row>83</xdr:row>
      <xdr:rowOff>132335</xdr:rowOff>
    </xdr:to>
    <xdr:sp macro="" textlink="">
      <xdr:nvSpPr>
        <xdr:cNvPr id="304" name="楕円 303">
          <a:extLst>
            <a:ext uri="{FF2B5EF4-FFF2-40B4-BE49-F238E27FC236}">
              <a16:creationId xmlns:a16="http://schemas.microsoft.com/office/drawing/2014/main" id="{2C273950-2DCB-4D92-AF08-0CF85907F88C}"/>
            </a:ext>
          </a:extLst>
        </xdr:cNvPr>
        <xdr:cNvSpPr/>
      </xdr:nvSpPr>
      <xdr:spPr>
        <a:xfrm>
          <a:off x="4036060" y="1394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9162</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BA54862D-11CE-4CB4-83C4-A40F5A1DAE18}"/>
            </a:ext>
          </a:extLst>
        </xdr:cNvPr>
        <xdr:cNvSpPr txBox="1"/>
      </xdr:nvSpPr>
      <xdr:spPr>
        <a:xfrm>
          <a:off x="4124960" y="139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1015</xdr:rowOff>
    </xdr:from>
    <xdr:to>
      <xdr:col>20</xdr:col>
      <xdr:colOff>38100</xdr:colOff>
      <xdr:row>83</xdr:row>
      <xdr:rowOff>102615</xdr:rowOff>
    </xdr:to>
    <xdr:sp macro="" textlink="">
      <xdr:nvSpPr>
        <xdr:cNvPr id="306" name="楕円 305">
          <a:extLst>
            <a:ext uri="{FF2B5EF4-FFF2-40B4-BE49-F238E27FC236}">
              <a16:creationId xmlns:a16="http://schemas.microsoft.com/office/drawing/2014/main" id="{974FD333-A256-4B41-BC93-0FFE165FC851}"/>
            </a:ext>
          </a:extLst>
        </xdr:cNvPr>
        <xdr:cNvSpPr/>
      </xdr:nvSpPr>
      <xdr:spPr>
        <a:xfrm>
          <a:off x="3312160" y="139151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51815</xdr:rowOff>
    </xdr:from>
    <xdr:to>
      <xdr:col>24</xdr:col>
      <xdr:colOff>63500</xdr:colOff>
      <xdr:row>83</xdr:row>
      <xdr:rowOff>81535</xdr:rowOff>
    </xdr:to>
    <xdr:cxnSp macro="">
      <xdr:nvCxnSpPr>
        <xdr:cNvPr id="307" name="直線コネクタ 306">
          <a:extLst>
            <a:ext uri="{FF2B5EF4-FFF2-40B4-BE49-F238E27FC236}">
              <a16:creationId xmlns:a16="http://schemas.microsoft.com/office/drawing/2014/main" id="{0302F06B-0E26-4347-BFF0-CCB5F9DED8B2}"/>
            </a:ext>
          </a:extLst>
        </xdr:cNvPr>
        <xdr:cNvCxnSpPr/>
      </xdr:nvCxnSpPr>
      <xdr:spPr>
        <a:xfrm>
          <a:off x="3355340" y="13965935"/>
          <a:ext cx="731520" cy="2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142748</xdr:rowOff>
    </xdr:from>
    <xdr:to>
      <xdr:col>15</xdr:col>
      <xdr:colOff>101600</xdr:colOff>
      <xdr:row>83</xdr:row>
      <xdr:rowOff>72898</xdr:rowOff>
    </xdr:to>
    <xdr:sp macro="" textlink="">
      <xdr:nvSpPr>
        <xdr:cNvPr id="308" name="楕円 307">
          <a:extLst>
            <a:ext uri="{FF2B5EF4-FFF2-40B4-BE49-F238E27FC236}">
              <a16:creationId xmlns:a16="http://schemas.microsoft.com/office/drawing/2014/main" id="{89CBB63B-AE7E-4758-9225-FCDFF5FD7375}"/>
            </a:ext>
          </a:extLst>
        </xdr:cNvPr>
        <xdr:cNvSpPr/>
      </xdr:nvSpPr>
      <xdr:spPr>
        <a:xfrm>
          <a:off x="2514600" y="138892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22098</xdr:rowOff>
    </xdr:from>
    <xdr:to>
      <xdr:col>19</xdr:col>
      <xdr:colOff>177800</xdr:colOff>
      <xdr:row>83</xdr:row>
      <xdr:rowOff>51815</xdr:rowOff>
    </xdr:to>
    <xdr:cxnSp macro="">
      <xdr:nvCxnSpPr>
        <xdr:cNvPr id="309" name="直線コネクタ 308">
          <a:extLst>
            <a:ext uri="{FF2B5EF4-FFF2-40B4-BE49-F238E27FC236}">
              <a16:creationId xmlns:a16="http://schemas.microsoft.com/office/drawing/2014/main" id="{EEF8234E-3475-42A6-BBDC-D71EBE07F373}"/>
            </a:ext>
          </a:extLst>
        </xdr:cNvPr>
        <xdr:cNvCxnSpPr/>
      </xdr:nvCxnSpPr>
      <xdr:spPr>
        <a:xfrm>
          <a:off x="2565400" y="13936218"/>
          <a:ext cx="78994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115315</xdr:rowOff>
    </xdr:from>
    <xdr:to>
      <xdr:col>10</xdr:col>
      <xdr:colOff>165100</xdr:colOff>
      <xdr:row>83</xdr:row>
      <xdr:rowOff>45465</xdr:rowOff>
    </xdr:to>
    <xdr:sp macro="" textlink="">
      <xdr:nvSpPr>
        <xdr:cNvPr id="310" name="楕円 309">
          <a:extLst>
            <a:ext uri="{FF2B5EF4-FFF2-40B4-BE49-F238E27FC236}">
              <a16:creationId xmlns:a16="http://schemas.microsoft.com/office/drawing/2014/main" id="{DB1EF49F-923E-48CA-A0FA-E1C89FCC9F6A}"/>
            </a:ext>
          </a:extLst>
        </xdr:cNvPr>
        <xdr:cNvSpPr/>
      </xdr:nvSpPr>
      <xdr:spPr>
        <a:xfrm>
          <a:off x="1739900" y="13861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166115</xdr:rowOff>
    </xdr:from>
    <xdr:to>
      <xdr:col>15</xdr:col>
      <xdr:colOff>50800</xdr:colOff>
      <xdr:row>83</xdr:row>
      <xdr:rowOff>22098</xdr:rowOff>
    </xdr:to>
    <xdr:cxnSp macro="">
      <xdr:nvCxnSpPr>
        <xdr:cNvPr id="311" name="直線コネクタ 310">
          <a:extLst>
            <a:ext uri="{FF2B5EF4-FFF2-40B4-BE49-F238E27FC236}">
              <a16:creationId xmlns:a16="http://schemas.microsoft.com/office/drawing/2014/main" id="{A711E599-77BB-4830-A40B-CDB9B2926C39}"/>
            </a:ext>
          </a:extLst>
        </xdr:cNvPr>
        <xdr:cNvCxnSpPr/>
      </xdr:nvCxnSpPr>
      <xdr:spPr>
        <a:xfrm>
          <a:off x="1790700" y="13912595"/>
          <a:ext cx="774700" cy="2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85598</xdr:rowOff>
    </xdr:from>
    <xdr:to>
      <xdr:col>6</xdr:col>
      <xdr:colOff>38100</xdr:colOff>
      <xdr:row>83</xdr:row>
      <xdr:rowOff>15748</xdr:rowOff>
    </xdr:to>
    <xdr:sp macro="" textlink="">
      <xdr:nvSpPr>
        <xdr:cNvPr id="312" name="楕円 311">
          <a:extLst>
            <a:ext uri="{FF2B5EF4-FFF2-40B4-BE49-F238E27FC236}">
              <a16:creationId xmlns:a16="http://schemas.microsoft.com/office/drawing/2014/main" id="{E8063457-F458-45CE-B7CC-9DBC60BB88F3}"/>
            </a:ext>
          </a:extLst>
        </xdr:cNvPr>
        <xdr:cNvSpPr/>
      </xdr:nvSpPr>
      <xdr:spPr>
        <a:xfrm>
          <a:off x="965200" y="138320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136398</xdr:rowOff>
    </xdr:from>
    <xdr:to>
      <xdr:col>10</xdr:col>
      <xdr:colOff>114300</xdr:colOff>
      <xdr:row>82</xdr:row>
      <xdr:rowOff>166115</xdr:rowOff>
    </xdr:to>
    <xdr:cxnSp macro="">
      <xdr:nvCxnSpPr>
        <xdr:cNvPr id="313" name="直線コネクタ 312">
          <a:extLst>
            <a:ext uri="{FF2B5EF4-FFF2-40B4-BE49-F238E27FC236}">
              <a16:creationId xmlns:a16="http://schemas.microsoft.com/office/drawing/2014/main" id="{254A257D-700F-4E48-83ED-CDBBC27605AD}"/>
            </a:ext>
          </a:extLst>
        </xdr:cNvPr>
        <xdr:cNvCxnSpPr/>
      </xdr:nvCxnSpPr>
      <xdr:spPr>
        <a:xfrm>
          <a:off x="1008380" y="13882878"/>
          <a:ext cx="78232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43705</xdr:rowOff>
    </xdr:from>
    <xdr:ext cx="405111" cy="259045"/>
    <xdr:sp macro="" textlink="">
      <xdr:nvSpPr>
        <xdr:cNvPr id="314" name="n_1aveValue【福祉施設】&#10;有形固定資産減価償却率">
          <a:extLst>
            <a:ext uri="{FF2B5EF4-FFF2-40B4-BE49-F238E27FC236}">
              <a16:creationId xmlns:a16="http://schemas.microsoft.com/office/drawing/2014/main" id="{93685584-A627-47B3-9782-ABBBD0DA1EEC}"/>
            </a:ext>
          </a:extLst>
        </xdr:cNvPr>
        <xdr:cNvSpPr txBox="1"/>
      </xdr:nvSpPr>
      <xdr:spPr>
        <a:xfrm>
          <a:off x="3170564" y="13287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11701</xdr:rowOff>
    </xdr:from>
    <xdr:ext cx="405111" cy="259045"/>
    <xdr:sp macro="" textlink="">
      <xdr:nvSpPr>
        <xdr:cNvPr id="315" name="n_2aveValue【福祉施設】&#10;有形固定資産減価償却率">
          <a:extLst>
            <a:ext uri="{FF2B5EF4-FFF2-40B4-BE49-F238E27FC236}">
              <a16:creationId xmlns:a16="http://schemas.microsoft.com/office/drawing/2014/main" id="{88EDF639-749C-4AEA-9191-A7D8346127FC}"/>
            </a:ext>
          </a:extLst>
        </xdr:cNvPr>
        <xdr:cNvSpPr txBox="1"/>
      </xdr:nvSpPr>
      <xdr:spPr>
        <a:xfrm>
          <a:off x="2385704" y="1325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164864</xdr:rowOff>
    </xdr:from>
    <xdr:ext cx="405111" cy="259045"/>
    <xdr:sp macro="" textlink="">
      <xdr:nvSpPr>
        <xdr:cNvPr id="316" name="n_3aveValue【福祉施設】&#10;有形固定資産減価償却率">
          <a:extLst>
            <a:ext uri="{FF2B5EF4-FFF2-40B4-BE49-F238E27FC236}">
              <a16:creationId xmlns:a16="http://schemas.microsoft.com/office/drawing/2014/main" id="{19EFFE40-9262-43D7-8CB1-1909ADE5890D}"/>
            </a:ext>
          </a:extLst>
        </xdr:cNvPr>
        <xdr:cNvSpPr txBox="1"/>
      </xdr:nvSpPr>
      <xdr:spPr>
        <a:xfrm>
          <a:off x="1611004" y="13240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155719</xdr:rowOff>
    </xdr:from>
    <xdr:ext cx="405111" cy="259045"/>
    <xdr:sp macro="" textlink="">
      <xdr:nvSpPr>
        <xdr:cNvPr id="317" name="n_4aveValue【福祉施設】&#10;有形固定資産減価償却率">
          <a:extLst>
            <a:ext uri="{FF2B5EF4-FFF2-40B4-BE49-F238E27FC236}">
              <a16:creationId xmlns:a16="http://schemas.microsoft.com/office/drawing/2014/main" id="{C8F03DB6-577B-42F0-9337-CE956B9D9CEA}"/>
            </a:ext>
          </a:extLst>
        </xdr:cNvPr>
        <xdr:cNvSpPr txBox="1"/>
      </xdr:nvSpPr>
      <xdr:spPr>
        <a:xfrm>
          <a:off x="836304" y="13231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93742</xdr:rowOff>
    </xdr:from>
    <xdr:ext cx="405111" cy="259045"/>
    <xdr:sp macro="" textlink="">
      <xdr:nvSpPr>
        <xdr:cNvPr id="318" name="n_1mainValue【福祉施設】&#10;有形固定資産減価償却率">
          <a:extLst>
            <a:ext uri="{FF2B5EF4-FFF2-40B4-BE49-F238E27FC236}">
              <a16:creationId xmlns:a16="http://schemas.microsoft.com/office/drawing/2014/main" id="{889D9C62-F154-4E3C-B32E-9395F905C788}"/>
            </a:ext>
          </a:extLst>
        </xdr:cNvPr>
        <xdr:cNvSpPr txBox="1"/>
      </xdr:nvSpPr>
      <xdr:spPr>
        <a:xfrm>
          <a:off x="3170564" y="1400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64025</xdr:rowOff>
    </xdr:from>
    <xdr:ext cx="405111" cy="259045"/>
    <xdr:sp macro="" textlink="">
      <xdr:nvSpPr>
        <xdr:cNvPr id="319" name="n_2mainValue【福祉施設】&#10;有形固定資産減価償却率">
          <a:extLst>
            <a:ext uri="{FF2B5EF4-FFF2-40B4-BE49-F238E27FC236}">
              <a16:creationId xmlns:a16="http://schemas.microsoft.com/office/drawing/2014/main" id="{587C3856-0EBC-48EF-B910-096011618C33}"/>
            </a:ext>
          </a:extLst>
        </xdr:cNvPr>
        <xdr:cNvSpPr txBox="1"/>
      </xdr:nvSpPr>
      <xdr:spPr>
        <a:xfrm>
          <a:off x="2385704" y="13978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36592</xdr:rowOff>
    </xdr:from>
    <xdr:ext cx="405111" cy="259045"/>
    <xdr:sp macro="" textlink="">
      <xdr:nvSpPr>
        <xdr:cNvPr id="320" name="n_3mainValue【福祉施設】&#10;有形固定資産減価償却率">
          <a:extLst>
            <a:ext uri="{FF2B5EF4-FFF2-40B4-BE49-F238E27FC236}">
              <a16:creationId xmlns:a16="http://schemas.microsoft.com/office/drawing/2014/main" id="{87758F75-0CE0-4B4A-ACE4-1CC0EFF2DAFD}"/>
            </a:ext>
          </a:extLst>
        </xdr:cNvPr>
        <xdr:cNvSpPr txBox="1"/>
      </xdr:nvSpPr>
      <xdr:spPr>
        <a:xfrm>
          <a:off x="1611004" y="13950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6875</xdr:rowOff>
    </xdr:from>
    <xdr:ext cx="405111" cy="259045"/>
    <xdr:sp macro="" textlink="">
      <xdr:nvSpPr>
        <xdr:cNvPr id="321" name="n_4mainValue【福祉施設】&#10;有形固定資産減価償却率">
          <a:extLst>
            <a:ext uri="{FF2B5EF4-FFF2-40B4-BE49-F238E27FC236}">
              <a16:creationId xmlns:a16="http://schemas.microsoft.com/office/drawing/2014/main" id="{82BEC748-E066-476D-8035-FF9D51D2825A}"/>
            </a:ext>
          </a:extLst>
        </xdr:cNvPr>
        <xdr:cNvSpPr txBox="1"/>
      </xdr:nvSpPr>
      <xdr:spPr>
        <a:xfrm>
          <a:off x="836304" y="13920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2AFA4A94-54DB-45AD-AD5E-8EC168A6410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567BEBB1-4E04-447C-9DD3-60789943ECE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7DA04872-CB6D-41C3-98F8-4F1E69F09A0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529B3D66-659F-4829-B06F-ADFB76B1F3C5}"/>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E6DC9E8-E95E-4915-8BB1-8103A3AE954F}"/>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3B0F8AA1-F845-40B7-82E2-04F0DDE4D6CB}"/>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7AA12B2-7662-4072-82E1-2ACCBA2EFF2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1A137BB9-7AFB-4788-98E1-2838724E13E3}"/>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2E063967-07B1-4AEF-937B-FCE466F90D03}"/>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6C2AF3A6-A72E-4984-A9A0-AA2B5BF7BCE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31993AAE-F008-4843-B0B9-06F4C3AF92B9}"/>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26B9E11A-2261-4189-8476-27833B48CC87}"/>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2AEBED46-4499-4F11-8330-7CEFD90DA25B}"/>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7DAC0D87-6DBE-414D-83C1-F7B3779E0ADB}"/>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574296B5-97A3-4E97-9CE5-80C9B8AE223F}"/>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2E5989CF-4286-4307-9649-DAD02FD6779B}"/>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A5055C6E-9ED1-451B-B465-FACD87E180DE}"/>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220CBECD-46A9-4EBE-8DF5-2A993A1E024B}"/>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1DDF6608-5057-4591-843C-7C22FC24E739}"/>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B67B9B8D-B620-4005-A3FD-FF6B0F4ACCE3}"/>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6CDABD6E-3F4A-45F0-BFCE-77D559885D2D}"/>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2044558A-6419-4409-B7CF-CCEC9566CF19}"/>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4B5AC583-554C-4CD8-BF6A-991E43C2D4FC}"/>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AA48386-9F8C-4FBF-BA43-FD9DD2C7ADD7}"/>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BBB260B1-EA6F-4886-A006-42EBBF8C4B0C}"/>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8085265B-EE14-457D-B167-FC7C864265D7}"/>
            </a:ext>
          </a:extLst>
        </xdr:cNvPr>
        <xdr:cNvCxnSpPr/>
      </xdr:nvCxnSpPr>
      <xdr:spPr>
        <a:xfrm flipV="1">
          <a:off x="9219565" y="13074287"/>
          <a:ext cx="0" cy="1457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2F4E7E5D-0045-4040-85FE-A3F72BAA099C}"/>
            </a:ext>
          </a:extLst>
        </xdr:cNvPr>
        <xdr:cNvSpPr txBox="1"/>
      </xdr:nvSpPr>
      <xdr:spPr>
        <a:xfrm>
          <a:off x="92583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71105E95-52AA-48DE-901F-14F1F9E678BD}"/>
            </a:ext>
          </a:extLst>
        </xdr:cNvPr>
        <xdr:cNvCxnSpPr/>
      </xdr:nvCxnSpPr>
      <xdr:spPr>
        <a:xfrm>
          <a:off x="915416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C8E24665-08F8-4F3F-945B-0EC468593B17}"/>
            </a:ext>
          </a:extLst>
        </xdr:cNvPr>
        <xdr:cNvSpPr txBox="1"/>
      </xdr:nvSpPr>
      <xdr:spPr>
        <a:xfrm>
          <a:off x="9258300" y="1285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0C6BCD42-D6B0-484F-91F0-53CBAF08DDF8}"/>
            </a:ext>
          </a:extLst>
        </xdr:cNvPr>
        <xdr:cNvCxnSpPr/>
      </xdr:nvCxnSpPr>
      <xdr:spPr>
        <a:xfrm>
          <a:off x="9154160" y="13074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99984</xdr:rowOff>
    </xdr:from>
    <xdr:ext cx="469744" cy="259045"/>
    <xdr:sp macro="" textlink="">
      <xdr:nvSpPr>
        <xdr:cNvPr id="352" name="【福祉施設】&#10;一人当たり面積平均値テキスト">
          <a:extLst>
            <a:ext uri="{FF2B5EF4-FFF2-40B4-BE49-F238E27FC236}">
              <a16:creationId xmlns:a16="http://schemas.microsoft.com/office/drawing/2014/main" id="{B56D0FBC-85CA-4510-96DD-71A86E9B683B}"/>
            </a:ext>
          </a:extLst>
        </xdr:cNvPr>
        <xdr:cNvSpPr txBox="1"/>
      </xdr:nvSpPr>
      <xdr:spPr>
        <a:xfrm>
          <a:off x="9258300" y="13846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953EDDE8-0F31-4DF0-A881-3921CCEE5BA2}"/>
            </a:ext>
          </a:extLst>
        </xdr:cNvPr>
        <xdr:cNvSpPr/>
      </xdr:nvSpPr>
      <xdr:spPr>
        <a:xfrm>
          <a:off x="9192260" y="13991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23C30601-8AF2-4458-A2CE-BC6001A07000}"/>
            </a:ext>
          </a:extLst>
        </xdr:cNvPr>
        <xdr:cNvSpPr/>
      </xdr:nvSpPr>
      <xdr:spPr>
        <a:xfrm>
          <a:off x="844550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2A2DCB6E-D730-4927-875F-913A7676A66E}"/>
            </a:ext>
          </a:extLst>
        </xdr:cNvPr>
        <xdr:cNvSpPr/>
      </xdr:nvSpPr>
      <xdr:spPr>
        <a:xfrm>
          <a:off x="767080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6" name="フローチャート: 判断 355">
          <a:extLst>
            <a:ext uri="{FF2B5EF4-FFF2-40B4-BE49-F238E27FC236}">
              <a16:creationId xmlns:a16="http://schemas.microsoft.com/office/drawing/2014/main" id="{2FB14308-AC92-4909-BED4-3C744BBED71D}"/>
            </a:ext>
          </a:extLst>
        </xdr:cNvPr>
        <xdr:cNvSpPr/>
      </xdr:nvSpPr>
      <xdr:spPr>
        <a:xfrm>
          <a:off x="6873240" y="139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D060AD4E-53F4-42FF-B816-0CFFF54D628C}"/>
            </a:ext>
          </a:extLst>
        </xdr:cNvPr>
        <xdr:cNvSpPr/>
      </xdr:nvSpPr>
      <xdr:spPr>
        <a:xfrm>
          <a:off x="609854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50DD87CE-D596-472B-A8BF-490B490EB9E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39BE81A-D9E9-4252-8F97-23DC3306E789}"/>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46450F3-F784-4C19-A4CC-9E2F17D73589}"/>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81E44435-68A8-4980-9331-C438F4885AD4}"/>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4BCADED6-E3E7-49A4-9FDE-F16F39BCE5C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63" name="楕円 362">
          <a:extLst>
            <a:ext uri="{FF2B5EF4-FFF2-40B4-BE49-F238E27FC236}">
              <a16:creationId xmlns:a16="http://schemas.microsoft.com/office/drawing/2014/main" id="{1D279C9C-FB45-4419-B58A-861042504E94}"/>
            </a:ext>
          </a:extLst>
        </xdr:cNvPr>
        <xdr:cNvSpPr/>
      </xdr:nvSpPr>
      <xdr:spPr>
        <a:xfrm>
          <a:off x="9192260" y="140238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88191</xdr:rowOff>
    </xdr:from>
    <xdr:ext cx="469744" cy="259045"/>
    <xdr:sp macro="" textlink="">
      <xdr:nvSpPr>
        <xdr:cNvPr id="364" name="【福祉施設】&#10;一人当たり面積該当値テキスト">
          <a:extLst>
            <a:ext uri="{FF2B5EF4-FFF2-40B4-BE49-F238E27FC236}">
              <a16:creationId xmlns:a16="http://schemas.microsoft.com/office/drawing/2014/main" id="{9565CE04-9CBB-4ADE-A027-EEC2027FB5CE}"/>
            </a:ext>
          </a:extLst>
        </xdr:cNvPr>
        <xdr:cNvSpPr txBox="1"/>
      </xdr:nvSpPr>
      <xdr:spPr>
        <a:xfrm>
          <a:off x="9258300" y="14002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109764</xdr:rowOff>
    </xdr:from>
    <xdr:to>
      <xdr:col>50</xdr:col>
      <xdr:colOff>165100</xdr:colOff>
      <xdr:row>84</xdr:row>
      <xdr:rowOff>39914</xdr:rowOff>
    </xdr:to>
    <xdr:sp macro="" textlink="">
      <xdr:nvSpPr>
        <xdr:cNvPr id="365" name="楕円 364">
          <a:extLst>
            <a:ext uri="{FF2B5EF4-FFF2-40B4-BE49-F238E27FC236}">
              <a16:creationId xmlns:a16="http://schemas.microsoft.com/office/drawing/2014/main" id="{66B90F15-4427-4E27-B3AD-4FC72598ED52}"/>
            </a:ext>
          </a:extLst>
        </xdr:cNvPr>
        <xdr:cNvSpPr/>
      </xdr:nvSpPr>
      <xdr:spPr>
        <a:xfrm>
          <a:off x="8445500" y="140238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160564</xdr:rowOff>
    </xdr:from>
    <xdr:to>
      <xdr:col>55</xdr:col>
      <xdr:colOff>0</xdr:colOff>
      <xdr:row>83</xdr:row>
      <xdr:rowOff>160564</xdr:rowOff>
    </xdr:to>
    <xdr:cxnSp macro="">
      <xdr:nvCxnSpPr>
        <xdr:cNvPr id="366" name="直線コネクタ 365">
          <a:extLst>
            <a:ext uri="{FF2B5EF4-FFF2-40B4-BE49-F238E27FC236}">
              <a16:creationId xmlns:a16="http://schemas.microsoft.com/office/drawing/2014/main" id="{4823A62A-2995-407C-8D2C-2ED03E363916}"/>
            </a:ext>
          </a:extLst>
        </xdr:cNvPr>
        <xdr:cNvCxnSpPr/>
      </xdr:nvCxnSpPr>
      <xdr:spPr>
        <a:xfrm>
          <a:off x="8496300" y="1407468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67" name="楕円 366">
          <a:extLst>
            <a:ext uri="{FF2B5EF4-FFF2-40B4-BE49-F238E27FC236}">
              <a16:creationId xmlns:a16="http://schemas.microsoft.com/office/drawing/2014/main" id="{2E072C2B-9E1D-4FB4-9569-0A374F4A41F4}"/>
            </a:ext>
          </a:extLst>
        </xdr:cNvPr>
        <xdr:cNvSpPr/>
      </xdr:nvSpPr>
      <xdr:spPr>
        <a:xfrm>
          <a:off x="7670800" y="140238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160564</xdr:rowOff>
    </xdr:from>
    <xdr:to>
      <xdr:col>50</xdr:col>
      <xdr:colOff>114300</xdr:colOff>
      <xdr:row>83</xdr:row>
      <xdr:rowOff>160564</xdr:rowOff>
    </xdr:to>
    <xdr:cxnSp macro="">
      <xdr:nvCxnSpPr>
        <xdr:cNvPr id="368" name="直線コネクタ 367">
          <a:extLst>
            <a:ext uri="{FF2B5EF4-FFF2-40B4-BE49-F238E27FC236}">
              <a16:creationId xmlns:a16="http://schemas.microsoft.com/office/drawing/2014/main" id="{37DA80A9-57B4-4565-AF9F-32920FCD588F}"/>
            </a:ext>
          </a:extLst>
        </xdr:cNvPr>
        <xdr:cNvCxnSpPr/>
      </xdr:nvCxnSpPr>
      <xdr:spPr>
        <a:xfrm>
          <a:off x="7713980" y="1407468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109764</xdr:rowOff>
    </xdr:from>
    <xdr:to>
      <xdr:col>41</xdr:col>
      <xdr:colOff>101600</xdr:colOff>
      <xdr:row>84</xdr:row>
      <xdr:rowOff>39914</xdr:rowOff>
    </xdr:to>
    <xdr:sp macro="" textlink="">
      <xdr:nvSpPr>
        <xdr:cNvPr id="369" name="楕円 368">
          <a:extLst>
            <a:ext uri="{FF2B5EF4-FFF2-40B4-BE49-F238E27FC236}">
              <a16:creationId xmlns:a16="http://schemas.microsoft.com/office/drawing/2014/main" id="{D42CEE31-88BD-4FED-B1E4-F4A6DC176B1B}"/>
            </a:ext>
          </a:extLst>
        </xdr:cNvPr>
        <xdr:cNvSpPr/>
      </xdr:nvSpPr>
      <xdr:spPr>
        <a:xfrm>
          <a:off x="6873240" y="140238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160564</xdr:rowOff>
    </xdr:from>
    <xdr:to>
      <xdr:col>45</xdr:col>
      <xdr:colOff>177800</xdr:colOff>
      <xdr:row>83</xdr:row>
      <xdr:rowOff>160564</xdr:rowOff>
    </xdr:to>
    <xdr:cxnSp macro="">
      <xdr:nvCxnSpPr>
        <xdr:cNvPr id="370" name="直線コネクタ 369">
          <a:extLst>
            <a:ext uri="{FF2B5EF4-FFF2-40B4-BE49-F238E27FC236}">
              <a16:creationId xmlns:a16="http://schemas.microsoft.com/office/drawing/2014/main" id="{CDBF30BD-874B-4A5F-9AD5-41AE27BD12B3}"/>
            </a:ext>
          </a:extLst>
        </xdr:cNvPr>
        <xdr:cNvCxnSpPr/>
      </xdr:nvCxnSpPr>
      <xdr:spPr>
        <a:xfrm>
          <a:off x="6924040" y="1407468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109764</xdr:rowOff>
    </xdr:from>
    <xdr:to>
      <xdr:col>36</xdr:col>
      <xdr:colOff>165100</xdr:colOff>
      <xdr:row>84</xdr:row>
      <xdr:rowOff>39914</xdr:rowOff>
    </xdr:to>
    <xdr:sp macro="" textlink="">
      <xdr:nvSpPr>
        <xdr:cNvPr id="371" name="楕円 370">
          <a:extLst>
            <a:ext uri="{FF2B5EF4-FFF2-40B4-BE49-F238E27FC236}">
              <a16:creationId xmlns:a16="http://schemas.microsoft.com/office/drawing/2014/main" id="{3AF7BFF8-08F7-428F-BEA4-67DE3A83D520}"/>
            </a:ext>
          </a:extLst>
        </xdr:cNvPr>
        <xdr:cNvSpPr/>
      </xdr:nvSpPr>
      <xdr:spPr>
        <a:xfrm>
          <a:off x="6098540" y="140238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160564</xdr:rowOff>
    </xdr:from>
    <xdr:to>
      <xdr:col>41</xdr:col>
      <xdr:colOff>50800</xdr:colOff>
      <xdr:row>83</xdr:row>
      <xdr:rowOff>160564</xdr:rowOff>
    </xdr:to>
    <xdr:cxnSp macro="">
      <xdr:nvCxnSpPr>
        <xdr:cNvPr id="372" name="直線コネクタ 371">
          <a:extLst>
            <a:ext uri="{FF2B5EF4-FFF2-40B4-BE49-F238E27FC236}">
              <a16:creationId xmlns:a16="http://schemas.microsoft.com/office/drawing/2014/main" id="{8734E203-552C-4BF1-BE3F-B57964FCBFCF}"/>
            </a:ext>
          </a:extLst>
        </xdr:cNvPr>
        <xdr:cNvCxnSpPr/>
      </xdr:nvCxnSpPr>
      <xdr:spPr>
        <a:xfrm>
          <a:off x="6149340" y="1407468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23784</xdr:rowOff>
    </xdr:from>
    <xdr:ext cx="469744" cy="259045"/>
    <xdr:sp macro="" textlink="">
      <xdr:nvSpPr>
        <xdr:cNvPr id="373" name="n_1aveValue【福祉施設】&#10;一人当たり面積">
          <a:extLst>
            <a:ext uri="{FF2B5EF4-FFF2-40B4-BE49-F238E27FC236}">
              <a16:creationId xmlns:a16="http://schemas.microsoft.com/office/drawing/2014/main" id="{554B4759-A777-448E-8435-A212D52B0177}"/>
            </a:ext>
          </a:extLst>
        </xdr:cNvPr>
        <xdr:cNvSpPr txBox="1"/>
      </xdr:nvSpPr>
      <xdr:spPr>
        <a:xfrm>
          <a:off x="8271587" y="137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74" name="n_2aveValue【福祉施設】&#10;一人当たり面積">
          <a:extLst>
            <a:ext uri="{FF2B5EF4-FFF2-40B4-BE49-F238E27FC236}">
              <a16:creationId xmlns:a16="http://schemas.microsoft.com/office/drawing/2014/main" id="{CCF78DF4-A39B-4859-A0C3-3B35755B89B9}"/>
            </a:ext>
          </a:extLst>
        </xdr:cNvPr>
        <xdr:cNvSpPr txBox="1"/>
      </xdr:nvSpPr>
      <xdr:spPr>
        <a:xfrm>
          <a:off x="7509587" y="1378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12898</xdr:rowOff>
    </xdr:from>
    <xdr:ext cx="469744" cy="259045"/>
    <xdr:sp macro="" textlink="">
      <xdr:nvSpPr>
        <xdr:cNvPr id="375" name="n_3aveValue【福祉施設】&#10;一人当たり面積">
          <a:extLst>
            <a:ext uri="{FF2B5EF4-FFF2-40B4-BE49-F238E27FC236}">
              <a16:creationId xmlns:a16="http://schemas.microsoft.com/office/drawing/2014/main" id="{72FC2373-1496-448B-BF9D-E7AD00732F68}"/>
            </a:ext>
          </a:extLst>
        </xdr:cNvPr>
        <xdr:cNvSpPr txBox="1"/>
      </xdr:nvSpPr>
      <xdr:spPr>
        <a:xfrm>
          <a:off x="671202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76" name="n_4aveValue【福祉施設】&#10;一人当たり面積">
          <a:extLst>
            <a:ext uri="{FF2B5EF4-FFF2-40B4-BE49-F238E27FC236}">
              <a16:creationId xmlns:a16="http://schemas.microsoft.com/office/drawing/2014/main" id="{9A5ABE53-8F64-4A61-ACD8-F649A32B1E32}"/>
            </a:ext>
          </a:extLst>
        </xdr:cNvPr>
        <xdr:cNvSpPr txBox="1"/>
      </xdr:nvSpPr>
      <xdr:spPr>
        <a:xfrm>
          <a:off x="5937327" y="137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31041</xdr:rowOff>
    </xdr:from>
    <xdr:ext cx="469744" cy="259045"/>
    <xdr:sp macro="" textlink="">
      <xdr:nvSpPr>
        <xdr:cNvPr id="377" name="n_1mainValue【福祉施設】&#10;一人当たり面積">
          <a:extLst>
            <a:ext uri="{FF2B5EF4-FFF2-40B4-BE49-F238E27FC236}">
              <a16:creationId xmlns:a16="http://schemas.microsoft.com/office/drawing/2014/main" id="{88D319E3-C7D7-4029-80BC-9E4F4D27D4B8}"/>
            </a:ext>
          </a:extLst>
        </xdr:cNvPr>
        <xdr:cNvSpPr txBox="1"/>
      </xdr:nvSpPr>
      <xdr:spPr>
        <a:xfrm>
          <a:off x="8271587" y="1411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31041</xdr:rowOff>
    </xdr:from>
    <xdr:ext cx="469744" cy="259045"/>
    <xdr:sp macro="" textlink="">
      <xdr:nvSpPr>
        <xdr:cNvPr id="378" name="n_2mainValue【福祉施設】&#10;一人当たり面積">
          <a:extLst>
            <a:ext uri="{FF2B5EF4-FFF2-40B4-BE49-F238E27FC236}">
              <a16:creationId xmlns:a16="http://schemas.microsoft.com/office/drawing/2014/main" id="{6279D39C-0839-46DB-883F-F8086C752748}"/>
            </a:ext>
          </a:extLst>
        </xdr:cNvPr>
        <xdr:cNvSpPr txBox="1"/>
      </xdr:nvSpPr>
      <xdr:spPr>
        <a:xfrm>
          <a:off x="7509587" y="1411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31041</xdr:rowOff>
    </xdr:from>
    <xdr:ext cx="469744" cy="259045"/>
    <xdr:sp macro="" textlink="">
      <xdr:nvSpPr>
        <xdr:cNvPr id="379" name="n_3mainValue【福祉施設】&#10;一人当たり面積">
          <a:extLst>
            <a:ext uri="{FF2B5EF4-FFF2-40B4-BE49-F238E27FC236}">
              <a16:creationId xmlns:a16="http://schemas.microsoft.com/office/drawing/2014/main" id="{0CC5A377-AD00-490D-A3B2-38F03609F602}"/>
            </a:ext>
          </a:extLst>
        </xdr:cNvPr>
        <xdr:cNvSpPr txBox="1"/>
      </xdr:nvSpPr>
      <xdr:spPr>
        <a:xfrm>
          <a:off x="6712027" y="1411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31041</xdr:rowOff>
    </xdr:from>
    <xdr:ext cx="469744" cy="259045"/>
    <xdr:sp macro="" textlink="">
      <xdr:nvSpPr>
        <xdr:cNvPr id="380" name="n_4mainValue【福祉施設】&#10;一人当たり面積">
          <a:extLst>
            <a:ext uri="{FF2B5EF4-FFF2-40B4-BE49-F238E27FC236}">
              <a16:creationId xmlns:a16="http://schemas.microsoft.com/office/drawing/2014/main" id="{AC793E18-738F-4FDF-8B32-37FA37A7B6FC}"/>
            </a:ext>
          </a:extLst>
        </xdr:cNvPr>
        <xdr:cNvSpPr txBox="1"/>
      </xdr:nvSpPr>
      <xdr:spPr>
        <a:xfrm>
          <a:off x="5937327" y="1411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20803EF5-4F8C-4E03-BE74-A1C6C4DCADA9}"/>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9AD0A556-7151-4901-BB29-0A4D7E4329CA}"/>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530F7883-E5C8-4938-9EBF-D0D6FBAA4BFA}"/>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5AC80CD1-1439-452C-99BC-942FF1A412F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ACA3AB1D-484E-4814-BA73-8D1D8C31F46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A31596BC-CDDF-41C9-9DCC-2DE46FCD5154}"/>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B6FED5F-E7C4-4020-8882-F41658565BDB}"/>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2C9161EC-CC36-4C7B-806C-28A4D82C86B6}"/>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0B4F65D1-2FF9-420E-8992-84C176E07C3D}"/>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BE0374D0-7586-4741-BC59-0F0968B34D81}"/>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FD1DD062-2C6A-4647-8A71-433E6ECC2347}"/>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AB6100D9-0E6E-457F-A0B2-183A0ECB1C38}"/>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E4514ED8-8DDC-4CC3-B7C8-2A5554A5C5BB}"/>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E25BD852-CF25-4D70-9E7A-3BBB1447E54E}"/>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970A471D-0EF3-43A3-ADED-FC681C6EB659}"/>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96EC5781-55C6-493A-B564-4F64EDC73C17}"/>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329CE3E3-56C2-4F6A-9A85-F27B94D0EB64}"/>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3BB8CE56-2008-4249-ABDF-C8CA8015230A}"/>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BCAFA523-DB19-495C-B715-D0D15666C266}"/>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9F0A4B40-069D-4374-B56F-B603D043403A}"/>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AC853846-5FDE-44C5-9480-17BD99B5763C}"/>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24F6D3A1-DD49-45FE-84D7-EEA2714C479A}"/>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7FB3D70C-0BE1-4E92-80B7-CC7500658A7F}"/>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28A93929-9B80-43BD-A340-F4CB2E430462}"/>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61572767-C994-46BE-909A-FE27D7004664}"/>
            </a:ext>
          </a:extLst>
        </xdr:cNvPr>
        <xdr:cNvCxnSpPr/>
      </xdr:nvCxnSpPr>
      <xdr:spPr>
        <a:xfrm flipV="1">
          <a:off x="4086225" y="16689705"/>
          <a:ext cx="0" cy="1524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24434000-AB43-4124-81AA-F8DACB7F52A2}"/>
            </a:ext>
          </a:extLst>
        </xdr:cNvPr>
        <xdr:cNvSpPr txBox="1"/>
      </xdr:nvSpPr>
      <xdr:spPr>
        <a:xfrm>
          <a:off x="4124960" y="1821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6F2F10C4-2B90-47E8-8B81-FD38E25A66F2}"/>
            </a:ext>
          </a:extLst>
        </xdr:cNvPr>
        <xdr:cNvCxnSpPr/>
      </xdr:nvCxnSpPr>
      <xdr:spPr>
        <a:xfrm>
          <a:off x="4020820" y="182137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FF88E811-051E-47DB-8F4B-8A24B51F5662}"/>
            </a:ext>
          </a:extLst>
        </xdr:cNvPr>
        <xdr:cNvSpPr txBox="1"/>
      </xdr:nvSpPr>
      <xdr:spPr>
        <a:xfrm>
          <a:off x="4124960" y="16468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BC17905D-803C-4E3A-ABBF-79B829C554A5}"/>
            </a:ext>
          </a:extLst>
        </xdr:cNvPr>
        <xdr:cNvCxnSpPr/>
      </xdr:nvCxnSpPr>
      <xdr:spPr>
        <a:xfrm>
          <a:off x="4020820" y="16689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6E7C2904-AB32-49D3-B7E6-28F38531E72C}"/>
            </a:ext>
          </a:extLst>
        </xdr:cNvPr>
        <xdr:cNvSpPr txBox="1"/>
      </xdr:nvSpPr>
      <xdr:spPr>
        <a:xfrm>
          <a:off x="412496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D46FED85-4596-4966-82ED-191438E41841}"/>
            </a:ext>
          </a:extLst>
        </xdr:cNvPr>
        <xdr:cNvSpPr/>
      </xdr:nvSpPr>
      <xdr:spPr>
        <a:xfrm>
          <a:off x="403606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ACAF964C-DF2F-4CA0-900F-CD635601B068}"/>
            </a:ext>
          </a:extLst>
        </xdr:cNvPr>
        <xdr:cNvSpPr/>
      </xdr:nvSpPr>
      <xdr:spPr>
        <a:xfrm>
          <a:off x="3312160" y="17353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9B47EC7A-37E3-40F6-816D-5BC4B2C47020}"/>
            </a:ext>
          </a:extLst>
        </xdr:cNvPr>
        <xdr:cNvSpPr/>
      </xdr:nvSpPr>
      <xdr:spPr>
        <a:xfrm>
          <a:off x="2514600" y="1733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14" name="フローチャート: 判断 413">
          <a:extLst>
            <a:ext uri="{FF2B5EF4-FFF2-40B4-BE49-F238E27FC236}">
              <a16:creationId xmlns:a16="http://schemas.microsoft.com/office/drawing/2014/main" id="{71BC8289-BA60-438E-A854-60206C7ACFCA}"/>
            </a:ext>
          </a:extLst>
        </xdr:cNvPr>
        <xdr:cNvSpPr/>
      </xdr:nvSpPr>
      <xdr:spPr>
        <a:xfrm>
          <a:off x="1739900" y="1733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5" name="フローチャート: 判断 414">
          <a:extLst>
            <a:ext uri="{FF2B5EF4-FFF2-40B4-BE49-F238E27FC236}">
              <a16:creationId xmlns:a16="http://schemas.microsoft.com/office/drawing/2014/main" id="{EA7598B2-C674-433C-9D77-A46B28CFA405}"/>
            </a:ext>
          </a:extLst>
        </xdr:cNvPr>
        <xdr:cNvSpPr/>
      </xdr:nvSpPr>
      <xdr:spPr>
        <a:xfrm>
          <a:off x="965200" y="173304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B9E36437-3378-4327-AA4B-A2B6227ECFB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B70AF21E-ABB9-4E1B-8B15-33A545733D9E}"/>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1A9BA826-2568-4602-ADA9-052A3AD012AD}"/>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1973B0D7-154A-4C21-8DDF-5B3483F6D99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6BC4E35-F80A-40EE-869E-E5744529050E}"/>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103505</xdr:rowOff>
    </xdr:from>
    <xdr:to>
      <xdr:col>24</xdr:col>
      <xdr:colOff>114300</xdr:colOff>
      <xdr:row>108</xdr:row>
      <xdr:rowOff>33655</xdr:rowOff>
    </xdr:to>
    <xdr:sp macro="" textlink="">
      <xdr:nvSpPr>
        <xdr:cNvPr id="421" name="楕円 420">
          <a:extLst>
            <a:ext uri="{FF2B5EF4-FFF2-40B4-BE49-F238E27FC236}">
              <a16:creationId xmlns:a16="http://schemas.microsoft.com/office/drawing/2014/main" id="{BC0B6F1C-E265-4525-8A61-036B48B4F421}"/>
            </a:ext>
          </a:extLst>
        </xdr:cNvPr>
        <xdr:cNvSpPr/>
      </xdr:nvSpPr>
      <xdr:spPr>
        <a:xfrm>
          <a:off x="4036060" y="18040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18432</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E6C4C18C-435C-4D91-B625-1F4B1EC187B4}"/>
            </a:ext>
          </a:extLst>
        </xdr:cNvPr>
        <xdr:cNvSpPr txBox="1"/>
      </xdr:nvSpPr>
      <xdr:spPr>
        <a:xfrm>
          <a:off x="4124960" y="17955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73025</xdr:rowOff>
    </xdr:from>
    <xdr:to>
      <xdr:col>20</xdr:col>
      <xdr:colOff>38100</xdr:colOff>
      <xdr:row>108</xdr:row>
      <xdr:rowOff>3175</xdr:rowOff>
    </xdr:to>
    <xdr:sp macro="" textlink="">
      <xdr:nvSpPr>
        <xdr:cNvPr id="423" name="楕円 422">
          <a:extLst>
            <a:ext uri="{FF2B5EF4-FFF2-40B4-BE49-F238E27FC236}">
              <a16:creationId xmlns:a16="http://schemas.microsoft.com/office/drawing/2014/main" id="{1DFC9567-528A-47B3-A64F-A84BB5CBA899}"/>
            </a:ext>
          </a:extLst>
        </xdr:cNvPr>
        <xdr:cNvSpPr/>
      </xdr:nvSpPr>
      <xdr:spPr>
        <a:xfrm>
          <a:off x="3312160" y="180105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123825</xdr:rowOff>
    </xdr:from>
    <xdr:to>
      <xdr:col>24</xdr:col>
      <xdr:colOff>63500</xdr:colOff>
      <xdr:row>107</xdr:row>
      <xdr:rowOff>154305</xdr:rowOff>
    </xdr:to>
    <xdr:cxnSp macro="">
      <xdr:nvCxnSpPr>
        <xdr:cNvPr id="424" name="直線コネクタ 423">
          <a:extLst>
            <a:ext uri="{FF2B5EF4-FFF2-40B4-BE49-F238E27FC236}">
              <a16:creationId xmlns:a16="http://schemas.microsoft.com/office/drawing/2014/main" id="{801633C8-B1FA-45D5-97BD-2C8A586E3E5E}"/>
            </a:ext>
          </a:extLst>
        </xdr:cNvPr>
        <xdr:cNvCxnSpPr/>
      </xdr:nvCxnSpPr>
      <xdr:spPr>
        <a:xfrm>
          <a:off x="3355340" y="18061305"/>
          <a:ext cx="7315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40639</xdr:rowOff>
    </xdr:from>
    <xdr:to>
      <xdr:col>15</xdr:col>
      <xdr:colOff>101600</xdr:colOff>
      <xdr:row>107</xdr:row>
      <xdr:rowOff>142239</xdr:rowOff>
    </xdr:to>
    <xdr:sp macro="" textlink="">
      <xdr:nvSpPr>
        <xdr:cNvPr id="425" name="楕円 424">
          <a:extLst>
            <a:ext uri="{FF2B5EF4-FFF2-40B4-BE49-F238E27FC236}">
              <a16:creationId xmlns:a16="http://schemas.microsoft.com/office/drawing/2014/main" id="{634F118B-10B6-44AA-92B1-AE3F4A3ACC6E}"/>
            </a:ext>
          </a:extLst>
        </xdr:cNvPr>
        <xdr:cNvSpPr/>
      </xdr:nvSpPr>
      <xdr:spPr>
        <a:xfrm>
          <a:off x="2514600" y="1797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91439</xdr:rowOff>
    </xdr:from>
    <xdr:to>
      <xdr:col>19</xdr:col>
      <xdr:colOff>177800</xdr:colOff>
      <xdr:row>107</xdr:row>
      <xdr:rowOff>123825</xdr:rowOff>
    </xdr:to>
    <xdr:cxnSp macro="">
      <xdr:nvCxnSpPr>
        <xdr:cNvPr id="426" name="直線コネクタ 425">
          <a:extLst>
            <a:ext uri="{FF2B5EF4-FFF2-40B4-BE49-F238E27FC236}">
              <a16:creationId xmlns:a16="http://schemas.microsoft.com/office/drawing/2014/main" id="{84667E61-CB5E-487E-A14B-841CB72E9775}"/>
            </a:ext>
          </a:extLst>
        </xdr:cNvPr>
        <xdr:cNvCxnSpPr/>
      </xdr:nvCxnSpPr>
      <xdr:spPr>
        <a:xfrm>
          <a:off x="2565400" y="18028919"/>
          <a:ext cx="78994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8255</xdr:rowOff>
    </xdr:from>
    <xdr:to>
      <xdr:col>10</xdr:col>
      <xdr:colOff>165100</xdr:colOff>
      <xdr:row>107</xdr:row>
      <xdr:rowOff>109855</xdr:rowOff>
    </xdr:to>
    <xdr:sp macro="" textlink="">
      <xdr:nvSpPr>
        <xdr:cNvPr id="427" name="楕円 426">
          <a:extLst>
            <a:ext uri="{FF2B5EF4-FFF2-40B4-BE49-F238E27FC236}">
              <a16:creationId xmlns:a16="http://schemas.microsoft.com/office/drawing/2014/main" id="{932665B2-6428-4D14-A5FA-524FC099DFB5}"/>
            </a:ext>
          </a:extLst>
        </xdr:cNvPr>
        <xdr:cNvSpPr/>
      </xdr:nvSpPr>
      <xdr:spPr>
        <a:xfrm>
          <a:off x="1739900" y="1794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59055</xdr:rowOff>
    </xdr:from>
    <xdr:to>
      <xdr:col>15</xdr:col>
      <xdr:colOff>50800</xdr:colOff>
      <xdr:row>107</xdr:row>
      <xdr:rowOff>91439</xdr:rowOff>
    </xdr:to>
    <xdr:cxnSp macro="">
      <xdr:nvCxnSpPr>
        <xdr:cNvPr id="428" name="直線コネクタ 427">
          <a:extLst>
            <a:ext uri="{FF2B5EF4-FFF2-40B4-BE49-F238E27FC236}">
              <a16:creationId xmlns:a16="http://schemas.microsoft.com/office/drawing/2014/main" id="{CC3F29CA-4D8F-44AB-91F5-DF1D87455B8B}"/>
            </a:ext>
          </a:extLst>
        </xdr:cNvPr>
        <xdr:cNvCxnSpPr/>
      </xdr:nvCxnSpPr>
      <xdr:spPr>
        <a:xfrm>
          <a:off x="1790700" y="17996535"/>
          <a:ext cx="7747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147320</xdr:rowOff>
    </xdr:from>
    <xdr:to>
      <xdr:col>6</xdr:col>
      <xdr:colOff>38100</xdr:colOff>
      <xdr:row>107</xdr:row>
      <xdr:rowOff>77470</xdr:rowOff>
    </xdr:to>
    <xdr:sp macro="" textlink="">
      <xdr:nvSpPr>
        <xdr:cNvPr id="429" name="楕円 428">
          <a:extLst>
            <a:ext uri="{FF2B5EF4-FFF2-40B4-BE49-F238E27FC236}">
              <a16:creationId xmlns:a16="http://schemas.microsoft.com/office/drawing/2014/main" id="{C77E619B-5F01-442E-BC46-094C42C5E78F}"/>
            </a:ext>
          </a:extLst>
        </xdr:cNvPr>
        <xdr:cNvSpPr/>
      </xdr:nvSpPr>
      <xdr:spPr>
        <a:xfrm>
          <a:off x="965200" y="17917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26670</xdr:rowOff>
    </xdr:from>
    <xdr:to>
      <xdr:col>10</xdr:col>
      <xdr:colOff>114300</xdr:colOff>
      <xdr:row>107</xdr:row>
      <xdr:rowOff>59055</xdr:rowOff>
    </xdr:to>
    <xdr:cxnSp macro="">
      <xdr:nvCxnSpPr>
        <xdr:cNvPr id="430" name="直線コネクタ 429">
          <a:extLst>
            <a:ext uri="{FF2B5EF4-FFF2-40B4-BE49-F238E27FC236}">
              <a16:creationId xmlns:a16="http://schemas.microsoft.com/office/drawing/2014/main" id="{079689BD-A1C5-4A8B-B6F7-23D472621B61}"/>
            </a:ext>
          </a:extLst>
        </xdr:cNvPr>
        <xdr:cNvCxnSpPr/>
      </xdr:nvCxnSpPr>
      <xdr:spPr>
        <a:xfrm>
          <a:off x="1008380" y="17964150"/>
          <a:ext cx="7823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33038</xdr:rowOff>
    </xdr:from>
    <xdr:ext cx="405111" cy="259045"/>
    <xdr:sp macro="" textlink="">
      <xdr:nvSpPr>
        <xdr:cNvPr id="431" name="n_1aveValue【市民会館】&#10;有形固定資産減価償却率">
          <a:extLst>
            <a:ext uri="{FF2B5EF4-FFF2-40B4-BE49-F238E27FC236}">
              <a16:creationId xmlns:a16="http://schemas.microsoft.com/office/drawing/2014/main" id="{C89781C8-F038-4751-BBB8-C36ABF85BC1B}"/>
            </a:ext>
          </a:extLst>
        </xdr:cNvPr>
        <xdr:cNvSpPr txBox="1"/>
      </xdr:nvSpPr>
      <xdr:spPr>
        <a:xfrm>
          <a:off x="3170564" y="17132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13988</xdr:rowOff>
    </xdr:from>
    <xdr:ext cx="405111" cy="259045"/>
    <xdr:sp macro="" textlink="">
      <xdr:nvSpPr>
        <xdr:cNvPr id="432" name="n_2aveValue【市民会館】&#10;有形固定資産減価償却率">
          <a:extLst>
            <a:ext uri="{FF2B5EF4-FFF2-40B4-BE49-F238E27FC236}">
              <a16:creationId xmlns:a16="http://schemas.microsoft.com/office/drawing/2014/main" id="{171D8BEB-8290-4B39-82F8-D18ED301FF45}"/>
            </a:ext>
          </a:extLst>
        </xdr:cNvPr>
        <xdr:cNvSpPr txBox="1"/>
      </xdr:nvSpPr>
      <xdr:spPr>
        <a:xfrm>
          <a:off x="2385704" y="17113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12082</xdr:rowOff>
    </xdr:from>
    <xdr:ext cx="405111" cy="259045"/>
    <xdr:sp macro="" textlink="">
      <xdr:nvSpPr>
        <xdr:cNvPr id="433" name="n_3aveValue【市民会館】&#10;有形固定資産減価償却率">
          <a:extLst>
            <a:ext uri="{FF2B5EF4-FFF2-40B4-BE49-F238E27FC236}">
              <a16:creationId xmlns:a16="http://schemas.microsoft.com/office/drawing/2014/main" id="{FD30E73A-6736-4FC2-9DA8-A38117721BD1}"/>
            </a:ext>
          </a:extLst>
        </xdr:cNvPr>
        <xdr:cNvSpPr txBox="1"/>
      </xdr:nvSpPr>
      <xdr:spPr>
        <a:xfrm>
          <a:off x="1611004" y="1711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10177</xdr:rowOff>
    </xdr:from>
    <xdr:ext cx="405111" cy="259045"/>
    <xdr:sp macro="" textlink="">
      <xdr:nvSpPr>
        <xdr:cNvPr id="434" name="n_4aveValue【市民会館】&#10;有形固定資産減価償却率">
          <a:extLst>
            <a:ext uri="{FF2B5EF4-FFF2-40B4-BE49-F238E27FC236}">
              <a16:creationId xmlns:a16="http://schemas.microsoft.com/office/drawing/2014/main" id="{AEFFE0CB-47AC-4BA6-8BC7-58C96A1553EE}"/>
            </a:ext>
          </a:extLst>
        </xdr:cNvPr>
        <xdr:cNvSpPr txBox="1"/>
      </xdr:nvSpPr>
      <xdr:spPr>
        <a:xfrm>
          <a:off x="836304" y="1710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165752</xdr:rowOff>
    </xdr:from>
    <xdr:ext cx="405111" cy="259045"/>
    <xdr:sp macro="" textlink="">
      <xdr:nvSpPr>
        <xdr:cNvPr id="435" name="n_1mainValue【市民会館】&#10;有形固定資産減価償却率">
          <a:extLst>
            <a:ext uri="{FF2B5EF4-FFF2-40B4-BE49-F238E27FC236}">
              <a16:creationId xmlns:a16="http://schemas.microsoft.com/office/drawing/2014/main" id="{7CA96489-43FD-4EF6-82A4-1DCBBA847432}"/>
            </a:ext>
          </a:extLst>
        </xdr:cNvPr>
        <xdr:cNvSpPr txBox="1"/>
      </xdr:nvSpPr>
      <xdr:spPr>
        <a:xfrm>
          <a:off x="317056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133366</xdr:rowOff>
    </xdr:from>
    <xdr:ext cx="405111" cy="259045"/>
    <xdr:sp macro="" textlink="">
      <xdr:nvSpPr>
        <xdr:cNvPr id="436" name="n_2mainValue【市民会館】&#10;有形固定資産減価償却率">
          <a:extLst>
            <a:ext uri="{FF2B5EF4-FFF2-40B4-BE49-F238E27FC236}">
              <a16:creationId xmlns:a16="http://schemas.microsoft.com/office/drawing/2014/main" id="{11819331-E1B6-4669-9465-F50747EDD588}"/>
            </a:ext>
          </a:extLst>
        </xdr:cNvPr>
        <xdr:cNvSpPr txBox="1"/>
      </xdr:nvSpPr>
      <xdr:spPr>
        <a:xfrm>
          <a:off x="2385704" y="18070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100982</xdr:rowOff>
    </xdr:from>
    <xdr:ext cx="405111" cy="259045"/>
    <xdr:sp macro="" textlink="">
      <xdr:nvSpPr>
        <xdr:cNvPr id="437" name="n_3mainValue【市民会館】&#10;有形固定資産減価償却率">
          <a:extLst>
            <a:ext uri="{FF2B5EF4-FFF2-40B4-BE49-F238E27FC236}">
              <a16:creationId xmlns:a16="http://schemas.microsoft.com/office/drawing/2014/main" id="{E94B42CD-C0D8-4720-84BB-EB9FD11160D2}"/>
            </a:ext>
          </a:extLst>
        </xdr:cNvPr>
        <xdr:cNvSpPr txBox="1"/>
      </xdr:nvSpPr>
      <xdr:spPr>
        <a:xfrm>
          <a:off x="1611004" y="1803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68597</xdr:rowOff>
    </xdr:from>
    <xdr:ext cx="405111" cy="259045"/>
    <xdr:sp macro="" textlink="">
      <xdr:nvSpPr>
        <xdr:cNvPr id="438" name="n_4mainValue【市民会館】&#10;有形固定資産減価償却率">
          <a:extLst>
            <a:ext uri="{FF2B5EF4-FFF2-40B4-BE49-F238E27FC236}">
              <a16:creationId xmlns:a16="http://schemas.microsoft.com/office/drawing/2014/main" id="{B48D8246-80E8-487D-92BF-AB813E048DC7}"/>
            </a:ext>
          </a:extLst>
        </xdr:cNvPr>
        <xdr:cNvSpPr txBox="1"/>
      </xdr:nvSpPr>
      <xdr:spPr>
        <a:xfrm>
          <a:off x="83630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7964013E-D5E5-416F-A10F-C4D38DA80E73}"/>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9071814-E214-4E6D-997E-6AE977247F9F}"/>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116413C6-7B7B-4735-A5F4-C83403A5E30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02D010A-7F12-467A-9969-7A63F7070C6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AA199824-9602-48BE-A509-01FE63C8972F}"/>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A31AD64E-B7B7-4C8F-A842-258F1FDB57A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2E096081-3F8E-4DE4-A40B-9D392D1CC64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605978C3-A9A7-4420-B7DD-02A38FBC0243}"/>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312555BF-6CE8-4983-A1A5-067616829C84}"/>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64DCA29B-E684-4574-AB83-43551D257C0C}"/>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6CA3FFC3-DDC7-4F49-950F-B585442BFCF1}"/>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C7F0F884-8C1A-4D56-9987-466D22DDEC64}"/>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3195836A-3E32-4560-BE14-D6E922D587E7}"/>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601C1AD8-79E7-4A92-90E9-B45F89A1368F}"/>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A81CCB40-D510-416B-B9E8-EAFDA62D7CFD}"/>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290022D2-B6DF-48A1-8D5E-DCF51C4AA33F}"/>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7301963E-1D3B-4B50-B7C6-2C8C7099FD7A}"/>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98344621-34E0-48E8-9562-68DDF8CBB862}"/>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4DFE1593-750C-4A86-BE67-523D17125B18}"/>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FE33ED94-B199-4AAE-B179-2A124680214C}"/>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7C23EB57-69CF-4BE1-9B29-E42CE549A1C7}"/>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6FA6FFDD-89FA-403F-B586-0854512B9D26}"/>
            </a:ext>
          </a:extLst>
        </xdr:cNvPr>
        <xdr:cNvCxnSpPr/>
      </xdr:nvCxnSpPr>
      <xdr:spPr>
        <a:xfrm flipV="1">
          <a:off x="9219565" y="16996410"/>
          <a:ext cx="0" cy="111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7523AFC0-75CB-4B98-8B0E-E0E29B97A7CD}"/>
            </a:ext>
          </a:extLst>
        </xdr:cNvPr>
        <xdr:cNvSpPr txBox="1"/>
      </xdr:nvSpPr>
      <xdr:spPr>
        <a:xfrm>
          <a:off x="9258300" y="1811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CDCFD9DD-F1AB-41A0-9F4B-31167938DE8C}"/>
            </a:ext>
          </a:extLst>
        </xdr:cNvPr>
        <xdr:cNvCxnSpPr/>
      </xdr:nvCxnSpPr>
      <xdr:spPr>
        <a:xfrm>
          <a:off x="9154160" y="18108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2DDA7CB2-2734-4D63-99EF-927350B9CBC1}"/>
            </a:ext>
          </a:extLst>
        </xdr:cNvPr>
        <xdr:cNvSpPr txBox="1"/>
      </xdr:nvSpPr>
      <xdr:spPr>
        <a:xfrm>
          <a:off x="9258300" y="1677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8B426E83-11B0-4274-9056-40A6BD4EFE7C}"/>
            </a:ext>
          </a:extLst>
        </xdr:cNvPr>
        <xdr:cNvCxnSpPr/>
      </xdr:nvCxnSpPr>
      <xdr:spPr>
        <a:xfrm>
          <a:off x="915416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5" name="【市民会館】&#10;一人当たり面積平均値テキスト">
          <a:extLst>
            <a:ext uri="{FF2B5EF4-FFF2-40B4-BE49-F238E27FC236}">
              <a16:creationId xmlns:a16="http://schemas.microsoft.com/office/drawing/2014/main" id="{5D186C4A-74A3-41D4-B6FB-4C55784BA743}"/>
            </a:ext>
          </a:extLst>
        </xdr:cNvPr>
        <xdr:cNvSpPr txBox="1"/>
      </xdr:nvSpPr>
      <xdr:spPr>
        <a:xfrm>
          <a:off x="9258300" y="17517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791B0DBA-47F3-4FD5-97B8-883AB8E95C18}"/>
            </a:ext>
          </a:extLst>
        </xdr:cNvPr>
        <xdr:cNvSpPr/>
      </xdr:nvSpPr>
      <xdr:spPr>
        <a:xfrm>
          <a:off x="9192260" y="176618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6B305B74-667B-4F18-A1D8-A17D28288215}"/>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81B56D1B-10B3-446E-AEE3-90C39BE92D72}"/>
            </a:ext>
          </a:extLst>
        </xdr:cNvPr>
        <xdr:cNvSpPr/>
      </xdr:nvSpPr>
      <xdr:spPr>
        <a:xfrm>
          <a:off x="7670800" y="17671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469" name="フローチャート: 判断 468">
          <a:extLst>
            <a:ext uri="{FF2B5EF4-FFF2-40B4-BE49-F238E27FC236}">
              <a16:creationId xmlns:a16="http://schemas.microsoft.com/office/drawing/2014/main" id="{A04416ED-0869-40DF-868A-06DF1A84E832}"/>
            </a:ext>
          </a:extLst>
        </xdr:cNvPr>
        <xdr:cNvSpPr/>
      </xdr:nvSpPr>
      <xdr:spPr>
        <a:xfrm>
          <a:off x="6873240" y="1765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4FFDF653-4FC9-4361-85D3-76D09FD4AF78}"/>
            </a:ext>
          </a:extLst>
        </xdr:cNvPr>
        <xdr:cNvSpPr/>
      </xdr:nvSpPr>
      <xdr:spPr>
        <a:xfrm>
          <a:off x="6098540" y="1764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3B050A20-A3B3-4FD9-8CE8-80D3F590C0BE}"/>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5C7C9F81-4E74-4E3B-A5AB-809FA6783B85}"/>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11AB1330-DC15-41CC-B594-DA246F510F21}"/>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FF7DF77B-46DB-49BE-98FA-B7D818144C21}"/>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C19EED5A-2D72-4C1B-A14F-FDD2C1729BDF}"/>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169418</xdr:rowOff>
    </xdr:from>
    <xdr:to>
      <xdr:col>55</xdr:col>
      <xdr:colOff>50800</xdr:colOff>
      <xdr:row>106</xdr:row>
      <xdr:rowOff>99568</xdr:rowOff>
    </xdr:to>
    <xdr:sp macro="" textlink="">
      <xdr:nvSpPr>
        <xdr:cNvPr id="476" name="楕円 475">
          <a:extLst>
            <a:ext uri="{FF2B5EF4-FFF2-40B4-BE49-F238E27FC236}">
              <a16:creationId xmlns:a16="http://schemas.microsoft.com/office/drawing/2014/main" id="{4F27992A-CD44-4F97-A5BC-1F615F06B1BE}"/>
            </a:ext>
          </a:extLst>
        </xdr:cNvPr>
        <xdr:cNvSpPr/>
      </xdr:nvSpPr>
      <xdr:spPr>
        <a:xfrm>
          <a:off x="9192260" y="177716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147845</xdr:rowOff>
    </xdr:from>
    <xdr:ext cx="469744" cy="259045"/>
    <xdr:sp macro="" textlink="">
      <xdr:nvSpPr>
        <xdr:cNvPr id="477" name="【市民会館】&#10;一人当たり面積該当値テキスト">
          <a:extLst>
            <a:ext uri="{FF2B5EF4-FFF2-40B4-BE49-F238E27FC236}">
              <a16:creationId xmlns:a16="http://schemas.microsoft.com/office/drawing/2014/main" id="{344FCF42-2685-4679-B649-6F2B4370D58C}"/>
            </a:ext>
          </a:extLst>
        </xdr:cNvPr>
        <xdr:cNvSpPr txBox="1"/>
      </xdr:nvSpPr>
      <xdr:spPr>
        <a:xfrm>
          <a:off x="9258300" y="177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169418</xdr:rowOff>
    </xdr:from>
    <xdr:to>
      <xdr:col>50</xdr:col>
      <xdr:colOff>165100</xdr:colOff>
      <xdr:row>106</xdr:row>
      <xdr:rowOff>99568</xdr:rowOff>
    </xdr:to>
    <xdr:sp macro="" textlink="">
      <xdr:nvSpPr>
        <xdr:cNvPr id="478" name="楕円 477">
          <a:extLst>
            <a:ext uri="{FF2B5EF4-FFF2-40B4-BE49-F238E27FC236}">
              <a16:creationId xmlns:a16="http://schemas.microsoft.com/office/drawing/2014/main" id="{DD8E3D7D-6CBF-40BB-AD88-D284A9136229}"/>
            </a:ext>
          </a:extLst>
        </xdr:cNvPr>
        <xdr:cNvSpPr/>
      </xdr:nvSpPr>
      <xdr:spPr>
        <a:xfrm>
          <a:off x="8445500" y="177716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48768</xdr:rowOff>
    </xdr:from>
    <xdr:to>
      <xdr:col>55</xdr:col>
      <xdr:colOff>0</xdr:colOff>
      <xdr:row>106</xdr:row>
      <xdr:rowOff>48768</xdr:rowOff>
    </xdr:to>
    <xdr:cxnSp macro="">
      <xdr:nvCxnSpPr>
        <xdr:cNvPr id="479" name="直線コネクタ 478">
          <a:extLst>
            <a:ext uri="{FF2B5EF4-FFF2-40B4-BE49-F238E27FC236}">
              <a16:creationId xmlns:a16="http://schemas.microsoft.com/office/drawing/2014/main" id="{73286DFF-40F9-4A9D-985D-7B4E4731917B}"/>
            </a:ext>
          </a:extLst>
        </xdr:cNvPr>
        <xdr:cNvCxnSpPr/>
      </xdr:nvCxnSpPr>
      <xdr:spPr>
        <a:xfrm>
          <a:off x="8496300" y="1781860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169418</xdr:rowOff>
    </xdr:from>
    <xdr:to>
      <xdr:col>46</xdr:col>
      <xdr:colOff>38100</xdr:colOff>
      <xdr:row>106</xdr:row>
      <xdr:rowOff>99568</xdr:rowOff>
    </xdr:to>
    <xdr:sp macro="" textlink="">
      <xdr:nvSpPr>
        <xdr:cNvPr id="480" name="楕円 479">
          <a:extLst>
            <a:ext uri="{FF2B5EF4-FFF2-40B4-BE49-F238E27FC236}">
              <a16:creationId xmlns:a16="http://schemas.microsoft.com/office/drawing/2014/main" id="{99C9B8FB-3DF8-43E2-B413-C0F21A50D117}"/>
            </a:ext>
          </a:extLst>
        </xdr:cNvPr>
        <xdr:cNvSpPr/>
      </xdr:nvSpPr>
      <xdr:spPr>
        <a:xfrm>
          <a:off x="7670800" y="177716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48768</xdr:rowOff>
    </xdr:from>
    <xdr:to>
      <xdr:col>50</xdr:col>
      <xdr:colOff>114300</xdr:colOff>
      <xdr:row>106</xdr:row>
      <xdr:rowOff>48768</xdr:rowOff>
    </xdr:to>
    <xdr:cxnSp macro="">
      <xdr:nvCxnSpPr>
        <xdr:cNvPr id="481" name="直線コネクタ 480">
          <a:extLst>
            <a:ext uri="{FF2B5EF4-FFF2-40B4-BE49-F238E27FC236}">
              <a16:creationId xmlns:a16="http://schemas.microsoft.com/office/drawing/2014/main" id="{57B452C0-FC52-4D30-A226-B0118D2BF262}"/>
            </a:ext>
          </a:extLst>
        </xdr:cNvPr>
        <xdr:cNvCxnSpPr/>
      </xdr:nvCxnSpPr>
      <xdr:spPr>
        <a:xfrm>
          <a:off x="7713980" y="1781860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169418</xdr:rowOff>
    </xdr:from>
    <xdr:to>
      <xdr:col>41</xdr:col>
      <xdr:colOff>101600</xdr:colOff>
      <xdr:row>106</xdr:row>
      <xdr:rowOff>99568</xdr:rowOff>
    </xdr:to>
    <xdr:sp macro="" textlink="">
      <xdr:nvSpPr>
        <xdr:cNvPr id="482" name="楕円 481">
          <a:extLst>
            <a:ext uri="{FF2B5EF4-FFF2-40B4-BE49-F238E27FC236}">
              <a16:creationId xmlns:a16="http://schemas.microsoft.com/office/drawing/2014/main" id="{6EA87634-520F-4078-8C55-96892709839D}"/>
            </a:ext>
          </a:extLst>
        </xdr:cNvPr>
        <xdr:cNvSpPr/>
      </xdr:nvSpPr>
      <xdr:spPr>
        <a:xfrm>
          <a:off x="6873240" y="177716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48768</xdr:rowOff>
    </xdr:from>
    <xdr:to>
      <xdr:col>45</xdr:col>
      <xdr:colOff>177800</xdr:colOff>
      <xdr:row>106</xdr:row>
      <xdr:rowOff>48768</xdr:rowOff>
    </xdr:to>
    <xdr:cxnSp macro="">
      <xdr:nvCxnSpPr>
        <xdr:cNvPr id="483" name="直線コネクタ 482">
          <a:extLst>
            <a:ext uri="{FF2B5EF4-FFF2-40B4-BE49-F238E27FC236}">
              <a16:creationId xmlns:a16="http://schemas.microsoft.com/office/drawing/2014/main" id="{58CD98E7-E925-4435-B62E-283AD8DD75DF}"/>
            </a:ext>
          </a:extLst>
        </xdr:cNvPr>
        <xdr:cNvCxnSpPr/>
      </xdr:nvCxnSpPr>
      <xdr:spPr>
        <a:xfrm>
          <a:off x="6924040" y="1781860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169418</xdr:rowOff>
    </xdr:from>
    <xdr:to>
      <xdr:col>36</xdr:col>
      <xdr:colOff>165100</xdr:colOff>
      <xdr:row>106</xdr:row>
      <xdr:rowOff>99568</xdr:rowOff>
    </xdr:to>
    <xdr:sp macro="" textlink="">
      <xdr:nvSpPr>
        <xdr:cNvPr id="484" name="楕円 483">
          <a:extLst>
            <a:ext uri="{FF2B5EF4-FFF2-40B4-BE49-F238E27FC236}">
              <a16:creationId xmlns:a16="http://schemas.microsoft.com/office/drawing/2014/main" id="{2B1B6550-F200-49EF-B0D7-403399F95BF2}"/>
            </a:ext>
          </a:extLst>
        </xdr:cNvPr>
        <xdr:cNvSpPr/>
      </xdr:nvSpPr>
      <xdr:spPr>
        <a:xfrm>
          <a:off x="6098540" y="177716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48768</xdr:rowOff>
    </xdr:from>
    <xdr:to>
      <xdr:col>41</xdr:col>
      <xdr:colOff>50800</xdr:colOff>
      <xdr:row>106</xdr:row>
      <xdr:rowOff>48768</xdr:rowOff>
    </xdr:to>
    <xdr:cxnSp macro="">
      <xdr:nvCxnSpPr>
        <xdr:cNvPr id="485" name="直線コネクタ 484">
          <a:extLst>
            <a:ext uri="{FF2B5EF4-FFF2-40B4-BE49-F238E27FC236}">
              <a16:creationId xmlns:a16="http://schemas.microsoft.com/office/drawing/2014/main" id="{356973CE-927D-490A-9EFE-8D140E30CFE5}"/>
            </a:ext>
          </a:extLst>
        </xdr:cNvPr>
        <xdr:cNvCxnSpPr/>
      </xdr:nvCxnSpPr>
      <xdr:spPr>
        <a:xfrm>
          <a:off x="6149340" y="1781860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1603267B-CF9D-4E7A-B426-5F28AAD71CEC}"/>
            </a:ext>
          </a:extLst>
        </xdr:cNvPr>
        <xdr:cNvSpPr txBox="1"/>
      </xdr:nvSpPr>
      <xdr:spPr>
        <a:xfrm>
          <a:off x="8271587" y="1744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15512</xdr:rowOff>
    </xdr:from>
    <xdr:ext cx="469744" cy="259045"/>
    <xdr:sp macro="" textlink="">
      <xdr:nvSpPr>
        <xdr:cNvPr id="487" name="n_2aveValue【市民会館】&#10;一人当たり面積">
          <a:extLst>
            <a:ext uri="{FF2B5EF4-FFF2-40B4-BE49-F238E27FC236}">
              <a16:creationId xmlns:a16="http://schemas.microsoft.com/office/drawing/2014/main" id="{EFF0A2EB-D287-41F4-B4E5-8FE01CD39A1E}"/>
            </a:ext>
          </a:extLst>
        </xdr:cNvPr>
        <xdr:cNvSpPr txBox="1"/>
      </xdr:nvSpPr>
      <xdr:spPr>
        <a:xfrm>
          <a:off x="7509587" y="1745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1795</xdr:rowOff>
    </xdr:from>
    <xdr:ext cx="469744" cy="259045"/>
    <xdr:sp macro="" textlink="">
      <xdr:nvSpPr>
        <xdr:cNvPr id="488" name="n_3aveValue【市民会館】&#10;一人当たり面積">
          <a:extLst>
            <a:ext uri="{FF2B5EF4-FFF2-40B4-BE49-F238E27FC236}">
              <a16:creationId xmlns:a16="http://schemas.microsoft.com/office/drawing/2014/main" id="{ECE73F06-6124-41D6-BFFD-96424A7A92B6}"/>
            </a:ext>
          </a:extLst>
        </xdr:cNvPr>
        <xdr:cNvSpPr txBox="1"/>
      </xdr:nvSpPr>
      <xdr:spPr>
        <a:xfrm>
          <a:off x="6712027" y="1743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9" name="n_4aveValue【市民会館】&#10;一人当たり面積">
          <a:extLst>
            <a:ext uri="{FF2B5EF4-FFF2-40B4-BE49-F238E27FC236}">
              <a16:creationId xmlns:a16="http://schemas.microsoft.com/office/drawing/2014/main" id="{F4C8A739-78A7-4F35-BA66-2369AA784299}"/>
            </a:ext>
          </a:extLst>
        </xdr:cNvPr>
        <xdr:cNvSpPr txBox="1"/>
      </xdr:nvSpPr>
      <xdr:spPr>
        <a:xfrm>
          <a:off x="5937327" y="17426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90695</xdr:rowOff>
    </xdr:from>
    <xdr:ext cx="469744" cy="259045"/>
    <xdr:sp macro="" textlink="">
      <xdr:nvSpPr>
        <xdr:cNvPr id="490" name="n_1mainValue【市民会館】&#10;一人当たり面積">
          <a:extLst>
            <a:ext uri="{FF2B5EF4-FFF2-40B4-BE49-F238E27FC236}">
              <a16:creationId xmlns:a16="http://schemas.microsoft.com/office/drawing/2014/main" id="{F1CED1A4-D8BD-4C36-B471-7E72CB8D3F28}"/>
            </a:ext>
          </a:extLst>
        </xdr:cNvPr>
        <xdr:cNvSpPr txBox="1"/>
      </xdr:nvSpPr>
      <xdr:spPr>
        <a:xfrm>
          <a:off x="8271587" y="178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90695</xdr:rowOff>
    </xdr:from>
    <xdr:ext cx="469744" cy="259045"/>
    <xdr:sp macro="" textlink="">
      <xdr:nvSpPr>
        <xdr:cNvPr id="491" name="n_2mainValue【市民会館】&#10;一人当たり面積">
          <a:extLst>
            <a:ext uri="{FF2B5EF4-FFF2-40B4-BE49-F238E27FC236}">
              <a16:creationId xmlns:a16="http://schemas.microsoft.com/office/drawing/2014/main" id="{9D4F26E6-0DF8-4CC4-A9C4-E53D54B3B0BB}"/>
            </a:ext>
          </a:extLst>
        </xdr:cNvPr>
        <xdr:cNvSpPr txBox="1"/>
      </xdr:nvSpPr>
      <xdr:spPr>
        <a:xfrm>
          <a:off x="7509587" y="178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90695</xdr:rowOff>
    </xdr:from>
    <xdr:ext cx="469744" cy="259045"/>
    <xdr:sp macro="" textlink="">
      <xdr:nvSpPr>
        <xdr:cNvPr id="492" name="n_3mainValue【市民会館】&#10;一人当たり面積">
          <a:extLst>
            <a:ext uri="{FF2B5EF4-FFF2-40B4-BE49-F238E27FC236}">
              <a16:creationId xmlns:a16="http://schemas.microsoft.com/office/drawing/2014/main" id="{4C2ACD29-E8FA-4B1D-8C4E-5081EB2BEE8F}"/>
            </a:ext>
          </a:extLst>
        </xdr:cNvPr>
        <xdr:cNvSpPr txBox="1"/>
      </xdr:nvSpPr>
      <xdr:spPr>
        <a:xfrm>
          <a:off x="6712027" y="178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90695</xdr:rowOff>
    </xdr:from>
    <xdr:ext cx="469744" cy="259045"/>
    <xdr:sp macro="" textlink="">
      <xdr:nvSpPr>
        <xdr:cNvPr id="493" name="n_4mainValue【市民会館】&#10;一人当たり面積">
          <a:extLst>
            <a:ext uri="{FF2B5EF4-FFF2-40B4-BE49-F238E27FC236}">
              <a16:creationId xmlns:a16="http://schemas.microsoft.com/office/drawing/2014/main" id="{AB6046B0-9A11-4401-ACA6-B520F33EFD2A}"/>
            </a:ext>
          </a:extLst>
        </xdr:cNvPr>
        <xdr:cNvSpPr txBox="1"/>
      </xdr:nvSpPr>
      <xdr:spPr>
        <a:xfrm>
          <a:off x="5937327" y="178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3D98EF24-262B-4FA2-8A57-B5B7A3D52749}"/>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DFC13D06-23C8-4145-AA66-DF51F4013BCC}"/>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B801469E-65FC-43D5-9C85-B0F447912833}"/>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155636F8-FEA4-40A1-8C68-375D91955E54}"/>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B6B70948-44A2-49C1-B24A-B24E005C9A0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CB695554-C7EA-40FD-B65C-712CFDBB14E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BDC232D4-26A4-4304-9417-EC6EADA0C92A}"/>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F19D0521-62D2-45D4-AA81-D78C778683C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649DACD4-C3E4-4B06-8D9D-2AA69371C2B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BA49298D-5BA5-4F29-A59F-D7CFBE5805A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764A3960-BEBF-4A98-B79F-00DE3D9A9E6E}"/>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1BA34948-0397-4D5F-BA4D-5B379B25C26E}"/>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78FAAF08-CD2D-40D0-9553-D4B1195A12E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08FB6FA1-AD48-45DD-B0EE-3DB47F77D92F}"/>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B9C7CEB4-B9A5-4458-A396-A60DAE4B082D}"/>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8EB29CA6-19AF-48E8-903E-0B2909F1E4DC}"/>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B8F28C37-1866-400C-A606-2C240D5CCA32}"/>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C662ED77-61F9-4BE2-91DC-8DDFCC4EC01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5D6FBB3B-0849-43FA-B6D8-FFC4E19BD2FE}"/>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FBA3F99F-5270-43BF-9DDA-AADDA301E4D3}"/>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1E66E31B-B36A-4A93-9B5F-AFE4D84A1408}"/>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4ACD9193-CC77-4BB0-B144-B311B8FC4531}"/>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3A67FB1F-9098-4A28-8F89-970F2849AFD9}"/>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92C73486-07D7-4278-837A-552CAFF92836}"/>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97BD6B50-C992-47D0-98F6-62CAC0D5786E}"/>
            </a:ext>
          </a:extLst>
        </xdr:cNvPr>
        <xdr:cNvCxnSpPr/>
      </xdr:nvCxnSpPr>
      <xdr:spPr>
        <a:xfrm flipV="1">
          <a:off x="14375764" y="548068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B4C3844E-4C4D-44F4-9490-082B4C70C850}"/>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E23FE623-3510-432A-B3F6-0DF5797DDD94}"/>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A3C62AD9-EAD0-499C-90E9-33840EBA1612}"/>
            </a:ext>
          </a:extLst>
        </xdr:cNvPr>
        <xdr:cNvSpPr txBox="1"/>
      </xdr:nvSpPr>
      <xdr:spPr>
        <a:xfrm>
          <a:off x="1441450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5BA8B998-609B-413B-9D74-125F794FD010}"/>
            </a:ext>
          </a:extLst>
        </xdr:cNvPr>
        <xdr:cNvCxnSpPr/>
      </xdr:nvCxnSpPr>
      <xdr:spPr>
        <a:xfrm>
          <a:off x="1428750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9542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D817A70E-BD05-4EE9-8644-A8C2070EB7B7}"/>
            </a:ext>
          </a:extLst>
        </xdr:cNvPr>
        <xdr:cNvSpPr txBox="1"/>
      </xdr:nvSpPr>
      <xdr:spPr>
        <a:xfrm>
          <a:off x="14414500" y="6379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BB6B4C10-C5A3-4EB6-BD77-10AD7A51CF19}"/>
            </a:ext>
          </a:extLst>
        </xdr:cNvPr>
        <xdr:cNvSpPr/>
      </xdr:nvSpPr>
      <xdr:spPr>
        <a:xfrm>
          <a:off x="14325600" y="64014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7BB49A05-70A7-4387-A34E-471B60A85A10}"/>
            </a:ext>
          </a:extLst>
        </xdr:cNvPr>
        <xdr:cNvSpPr/>
      </xdr:nvSpPr>
      <xdr:spPr>
        <a:xfrm>
          <a:off x="135788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E7C8ECFF-3409-4E13-B833-C356487AE49B}"/>
            </a:ext>
          </a:extLst>
        </xdr:cNvPr>
        <xdr:cNvSpPr/>
      </xdr:nvSpPr>
      <xdr:spPr>
        <a:xfrm>
          <a:off x="128041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7" name="フローチャート: 判断 526">
          <a:extLst>
            <a:ext uri="{FF2B5EF4-FFF2-40B4-BE49-F238E27FC236}">
              <a16:creationId xmlns:a16="http://schemas.microsoft.com/office/drawing/2014/main" id="{AB580555-3E7F-4A94-B243-23A37A92B272}"/>
            </a:ext>
          </a:extLst>
        </xdr:cNvPr>
        <xdr:cNvSpPr/>
      </xdr:nvSpPr>
      <xdr:spPr>
        <a:xfrm>
          <a:off x="12029440" y="6350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8" name="フローチャート: 判断 527">
          <a:extLst>
            <a:ext uri="{FF2B5EF4-FFF2-40B4-BE49-F238E27FC236}">
              <a16:creationId xmlns:a16="http://schemas.microsoft.com/office/drawing/2014/main" id="{98E2EDE6-9766-4D7B-BD60-442A4B4126F4}"/>
            </a:ext>
          </a:extLst>
        </xdr:cNvPr>
        <xdr:cNvSpPr/>
      </xdr:nvSpPr>
      <xdr:spPr>
        <a:xfrm>
          <a:off x="1123188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32E2B33E-81D9-42A4-A33A-FA55E1CA9161}"/>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90705E70-9D4C-4FBB-978F-73CC1F742F7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9056351A-A5B7-4C6B-BE65-311240FFD1C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DB566226-0817-43FA-B74D-1E48BCA72072}"/>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829D0EA0-98EE-44A5-B52F-A76D68D062CF}"/>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21590</xdr:rowOff>
    </xdr:from>
    <xdr:to>
      <xdr:col>85</xdr:col>
      <xdr:colOff>177800</xdr:colOff>
      <xdr:row>37</xdr:row>
      <xdr:rowOff>123190</xdr:rowOff>
    </xdr:to>
    <xdr:sp macro="" textlink="">
      <xdr:nvSpPr>
        <xdr:cNvPr id="534" name="楕円 533">
          <a:extLst>
            <a:ext uri="{FF2B5EF4-FFF2-40B4-BE49-F238E27FC236}">
              <a16:creationId xmlns:a16="http://schemas.microsoft.com/office/drawing/2014/main" id="{FE41CC52-1728-4743-B206-902C6DD4008E}"/>
            </a:ext>
          </a:extLst>
        </xdr:cNvPr>
        <xdr:cNvSpPr/>
      </xdr:nvSpPr>
      <xdr:spPr>
        <a:xfrm>
          <a:off x="14325600" y="622427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44467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A81D9C1D-92C1-4F2E-A5E9-3667E1CD6E50}"/>
            </a:ext>
          </a:extLst>
        </xdr:cNvPr>
        <xdr:cNvSpPr txBox="1"/>
      </xdr:nvSpPr>
      <xdr:spPr>
        <a:xfrm>
          <a:off x="14414500" y="607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153035</xdr:rowOff>
    </xdr:from>
    <xdr:to>
      <xdr:col>81</xdr:col>
      <xdr:colOff>101600</xdr:colOff>
      <xdr:row>37</xdr:row>
      <xdr:rowOff>83185</xdr:rowOff>
    </xdr:to>
    <xdr:sp macro="" textlink="">
      <xdr:nvSpPr>
        <xdr:cNvPr id="536" name="楕円 535">
          <a:extLst>
            <a:ext uri="{FF2B5EF4-FFF2-40B4-BE49-F238E27FC236}">
              <a16:creationId xmlns:a16="http://schemas.microsoft.com/office/drawing/2014/main" id="{42DDEE49-0DB6-4083-BBCF-6029BDC561BC}"/>
            </a:ext>
          </a:extLst>
        </xdr:cNvPr>
        <xdr:cNvSpPr/>
      </xdr:nvSpPr>
      <xdr:spPr>
        <a:xfrm>
          <a:off x="13578840" y="61880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32385</xdr:rowOff>
    </xdr:from>
    <xdr:to>
      <xdr:col>85</xdr:col>
      <xdr:colOff>127000</xdr:colOff>
      <xdr:row>37</xdr:row>
      <xdr:rowOff>72390</xdr:rowOff>
    </xdr:to>
    <xdr:cxnSp macro="">
      <xdr:nvCxnSpPr>
        <xdr:cNvPr id="537" name="直線コネクタ 536">
          <a:extLst>
            <a:ext uri="{FF2B5EF4-FFF2-40B4-BE49-F238E27FC236}">
              <a16:creationId xmlns:a16="http://schemas.microsoft.com/office/drawing/2014/main" id="{CC32DBF6-0C86-4B38-B14B-F775AEC7B3ED}"/>
            </a:ext>
          </a:extLst>
        </xdr:cNvPr>
        <xdr:cNvCxnSpPr/>
      </xdr:nvCxnSpPr>
      <xdr:spPr>
        <a:xfrm>
          <a:off x="13629640" y="6235065"/>
          <a:ext cx="7467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114935</xdr:rowOff>
    </xdr:from>
    <xdr:to>
      <xdr:col>76</xdr:col>
      <xdr:colOff>165100</xdr:colOff>
      <xdr:row>37</xdr:row>
      <xdr:rowOff>45085</xdr:rowOff>
    </xdr:to>
    <xdr:sp macro="" textlink="">
      <xdr:nvSpPr>
        <xdr:cNvPr id="538" name="楕円 537">
          <a:extLst>
            <a:ext uri="{FF2B5EF4-FFF2-40B4-BE49-F238E27FC236}">
              <a16:creationId xmlns:a16="http://schemas.microsoft.com/office/drawing/2014/main" id="{F077F744-5CD0-4AFB-A52B-04DACC48A859}"/>
            </a:ext>
          </a:extLst>
        </xdr:cNvPr>
        <xdr:cNvSpPr/>
      </xdr:nvSpPr>
      <xdr:spPr>
        <a:xfrm>
          <a:off x="12804140" y="61499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165735</xdr:rowOff>
    </xdr:from>
    <xdr:to>
      <xdr:col>81</xdr:col>
      <xdr:colOff>50800</xdr:colOff>
      <xdr:row>37</xdr:row>
      <xdr:rowOff>32385</xdr:rowOff>
    </xdr:to>
    <xdr:cxnSp macro="">
      <xdr:nvCxnSpPr>
        <xdr:cNvPr id="539" name="直線コネクタ 538">
          <a:extLst>
            <a:ext uri="{FF2B5EF4-FFF2-40B4-BE49-F238E27FC236}">
              <a16:creationId xmlns:a16="http://schemas.microsoft.com/office/drawing/2014/main" id="{BB5D6973-6ADB-4548-8C0C-24B5DAB4BB36}"/>
            </a:ext>
          </a:extLst>
        </xdr:cNvPr>
        <xdr:cNvCxnSpPr/>
      </xdr:nvCxnSpPr>
      <xdr:spPr>
        <a:xfrm>
          <a:off x="12854940" y="620077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74930</xdr:rowOff>
    </xdr:from>
    <xdr:to>
      <xdr:col>72</xdr:col>
      <xdr:colOff>38100</xdr:colOff>
      <xdr:row>37</xdr:row>
      <xdr:rowOff>5080</xdr:rowOff>
    </xdr:to>
    <xdr:sp macro="" textlink="">
      <xdr:nvSpPr>
        <xdr:cNvPr id="540" name="楕円 539">
          <a:extLst>
            <a:ext uri="{FF2B5EF4-FFF2-40B4-BE49-F238E27FC236}">
              <a16:creationId xmlns:a16="http://schemas.microsoft.com/office/drawing/2014/main" id="{33605E08-B331-4504-BE00-2ED1D0A5040F}"/>
            </a:ext>
          </a:extLst>
        </xdr:cNvPr>
        <xdr:cNvSpPr/>
      </xdr:nvSpPr>
      <xdr:spPr>
        <a:xfrm>
          <a:off x="12029440" y="6109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125730</xdr:rowOff>
    </xdr:from>
    <xdr:to>
      <xdr:col>76</xdr:col>
      <xdr:colOff>114300</xdr:colOff>
      <xdr:row>36</xdr:row>
      <xdr:rowOff>165735</xdr:rowOff>
    </xdr:to>
    <xdr:cxnSp macro="">
      <xdr:nvCxnSpPr>
        <xdr:cNvPr id="541" name="直線コネクタ 540">
          <a:extLst>
            <a:ext uri="{FF2B5EF4-FFF2-40B4-BE49-F238E27FC236}">
              <a16:creationId xmlns:a16="http://schemas.microsoft.com/office/drawing/2014/main" id="{93222007-4993-4551-9C55-22A3DA06602F}"/>
            </a:ext>
          </a:extLst>
        </xdr:cNvPr>
        <xdr:cNvCxnSpPr/>
      </xdr:nvCxnSpPr>
      <xdr:spPr>
        <a:xfrm>
          <a:off x="12072620" y="6160770"/>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19685</xdr:rowOff>
    </xdr:from>
    <xdr:to>
      <xdr:col>67</xdr:col>
      <xdr:colOff>101600</xdr:colOff>
      <xdr:row>36</xdr:row>
      <xdr:rowOff>121285</xdr:rowOff>
    </xdr:to>
    <xdr:sp macro="" textlink="">
      <xdr:nvSpPr>
        <xdr:cNvPr id="542" name="楕円 541">
          <a:extLst>
            <a:ext uri="{FF2B5EF4-FFF2-40B4-BE49-F238E27FC236}">
              <a16:creationId xmlns:a16="http://schemas.microsoft.com/office/drawing/2014/main" id="{6B713320-D8AF-4D31-A481-0E53790A75DA}"/>
            </a:ext>
          </a:extLst>
        </xdr:cNvPr>
        <xdr:cNvSpPr/>
      </xdr:nvSpPr>
      <xdr:spPr>
        <a:xfrm>
          <a:off x="11231880" y="605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70485</xdr:rowOff>
    </xdr:from>
    <xdr:to>
      <xdr:col>71</xdr:col>
      <xdr:colOff>177800</xdr:colOff>
      <xdr:row>36</xdr:row>
      <xdr:rowOff>125730</xdr:rowOff>
    </xdr:to>
    <xdr:cxnSp macro="">
      <xdr:nvCxnSpPr>
        <xdr:cNvPr id="543" name="直線コネクタ 542">
          <a:extLst>
            <a:ext uri="{FF2B5EF4-FFF2-40B4-BE49-F238E27FC236}">
              <a16:creationId xmlns:a16="http://schemas.microsoft.com/office/drawing/2014/main" id="{24DD2B84-420A-45CA-9879-14F360E101CE}"/>
            </a:ext>
          </a:extLst>
        </xdr:cNvPr>
        <xdr:cNvCxnSpPr/>
      </xdr:nvCxnSpPr>
      <xdr:spPr>
        <a:xfrm>
          <a:off x="11282680" y="6105525"/>
          <a:ext cx="78994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2AB6D753-61BA-4BB2-A3E4-9D7659571A18}"/>
            </a:ext>
          </a:extLst>
        </xdr:cNvPr>
        <xdr:cNvSpPr txBox="1"/>
      </xdr:nvSpPr>
      <xdr:spPr>
        <a:xfrm>
          <a:off x="134372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70502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E82F0554-D3A9-4752-B12F-7EFB642FA774}"/>
            </a:ext>
          </a:extLst>
        </xdr:cNvPr>
        <xdr:cNvSpPr txBox="1"/>
      </xdr:nvSpPr>
      <xdr:spPr>
        <a:xfrm>
          <a:off x="126752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68597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55594B85-57F5-4B21-8747-9F2D9D4C7CC9}"/>
            </a:ext>
          </a:extLst>
        </xdr:cNvPr>
        <xdr:cNvSpPr txBox="1"/>
      </xdr:nvSpPr>
      <xdr:spPr>
        <a:xfrm>
          <a:off x="119005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93362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684F03D3-976F-44E0-860B-424A94E79F77}"/>
            </a:ext>
          </a:extLst>
        </xdr:cNvPr>
        <xdr:cNvSpPr txBox="1"/>
      </xdr:nvSpPr>
      <xdr:spPr>
        <a:xfrm>
          <a:off x="11102984" y="646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99712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94F6E524-E2CF-4BEA-979F-0BFD770631A5}"/>
            </a:ext>
          </a:extLst>
        </xdr:cNvPr>
        <xdr:cNvSpPr txBox="1"/>
      </xdr:nvSpPr>
      <xdr:spPr>
        <a:xfrm>
          <a:off x="13437244" y="596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61612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F8544D64-CFB7-4082-974B-A004A5640FBE}"/>
            </a:ext>
          </a:extLst>
        </xdr:cNvPr>
        <xdr:cNvSpPr txBox="1"/>
      </xdr:nvSpPr>
      <xdr:spPr>
        <a:xfrm>
          <a:off x="12675244" y="592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21607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417D3A1C-828D-4446-BC7E-B9792AE089B3}"/>
            </a:ext>
          </a:extLst>
        </xdr:cNvPr>
        <xdr:cNvSpPr txBox="1"/>
      </xdr:nvSpPr>
      <xdr:spPr>
        <a:xfrm>
          <a:off x="119005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137812</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93C8A3F7-2C21-4C1E-9B30-F8682C292B1D}"/>
            </a:ext>
          </a:extLst>
        </xdr:cNvPr>
        <xdr:cNvSpPr txBox="1"/>
      </xdr:nvSpPr>
      <xdr:spPr>
        <a:xfrm>
          <a:off x="11102984" y="583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216F2DCC-67FF-4C0C-A651-61C29A844B3C}"/>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B0BF7382-7D1B-4C95-BBED-75D338CAD6F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22623648-AB97-42A7-9A3D-03319D7B7ED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A0947D6E-7304-4F73-96FA-973A3BB4996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668398EA-69B8-4229-9F58-F21CBFDAD19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A1838C91-091E-4A56-8E12-FFA96778D13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A17E3FC9-8ACD-4119-9608-7EB27D66BB1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1521F4CE-DA0E-41B1-A420-21F7F1CBF7F9}"/>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88CC00AA-D0FF-4C86-96A8-A110B2B9C30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989DED97-B06C-48B9-AC34-B204079ED653}"/>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C987D738-5CB1-45F9-B068-1D009CE81153}"/>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559603CA-7EFD-4750-AFF4-2451B465C58E}"/>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77ED111B-167B-40F1-9178-C6042CFB9BA7}"/>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E1BB8DFC-C771-4A4A-B8F3-48BDB56D70C5}"/>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95A918AF-065C-4E29-89C7-5719C074D1D9}"/>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38F79399-086C-4FF1-8AAC-A919A077306E}"/>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836E2435-E6F8-4030-94F2-94221BCECBC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F0175AFD-7996-4959-9B0C-AA561CFCAE7A}"/>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576BCC61-868F-4C80-8D42-7F264081C9D6}"/>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2617B0FE-5484-4065-82CF-9A6E75005F32}"/>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7C69D163-ECAE-4A4A-A960-2B714D383CE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B476CCED-ED32-4DDD-9BE5-D986B4E93999}"/>
            </a:ext>
          </a:extLst>
        </xdr:cNvPr>
        <xdr:cNvCxnSpPr/>
      </xdr:nvCxnSpPr>
      <xdr:spPr>
        <a:xfrm flipV="1">
          <a:off x="19509104" y="5721279"/>
          <a:ext cx="0" cy="128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DE44B499-4AB6-4E6B-A9FC-00BCA6C46E9C}"/>
            </a:ext>
          </a:extLst>
        </xdr:cNvPr>
        <xdr:cNvSpPr txBox="1"/>
      </xdr:nvSpPr>
      <xdr:spPr>
        <a:xfrm>
          <a:off x="19547840" y="700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D9036F20-41A6-4659-9811-EE86D26087CF}"/>
            </a:ext>
          </a:extLst>
        </xdr:cNvPr>
        <xdr:cNvCxnSpPr/>
      </xdr:nvCxnSpPr>
      <xdr:spPr>
        <a:xfrm>
          <a:off x="19443700" y="7005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7C718929-B084-4AD7-B862-D87D10084CB4}"/>
            </a:ext>
          </a:extLst>
        </xdr:cNvPr>
        <xdr:cNvSpPr txBox="1"/>
      </xdr:nvSpPr>
      <xdr:spPr>
        <a:xfrm>
          <a:off x="19547840" y="550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E4D16FF1-052E-4F3B-95FD-8F29F75DEC90}"/>
            </a:ext>
          </a:extLst>
        </xdr:cNvPr>
        <xdr:cNvCxnSpPr/>
      </xdr:nvCxnSpPr>
      <xdr:spPr>
        <a:xfrm>
          <a:off x="19443700" y="5721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6488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83F9CBC3-0BE8-458E-88B2-F82CAA1CD4A9}"/>
            </a:ext>
          </a:extLst>
        </xdr:cNvPr>
        <xdr:cNvSpPr txBox="1"/>
      </xdr:nvSpPr>
      <xdr:spPr>
        <a:xfrm>
          <a:off x="19547840" y="65444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1AA9E0F8-04B7-4A6B-A76E-F57B1520AE3A}"/>
            </a:ext>
          </a:extLst>
        </xdr:cNvPr>
        <xdr:cNvSpPr/>
      </xdr:nvSpPr>
      <xdr:spPr>
        <a:xfrm>
          <a:off x="19458940" y="65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4A34CDD7-D5DA-4075-ACCC-D10CFCF4E3CC}"/>
            </a:ext>
          </a:extLst>
        </xdr:cNvPr>
        <xdr:cNvSpPr/>
      </xdr:nvSpPr>
      <xdr:spPr>
        <a:xfrm>
          <a:off x="18735040" y="65839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331FAB7B-64A8-4E04-B218-38C25D6957BD}"/>
            </a:ext>
          </a:extLst>
        </xdr:cNvPr>
        <xdr:cNvSpPr/>
      </xdr:nvSpPr>
      <xdr:spPr>
        <a:xfrm>
          <a:off x="17937480" y="659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582" name="フローチャート: 判断 581">
          <a:extLst>
            <a:ext uri="{FF2B5EF4-FFF2-40B4-BE49-F238E27FC236}">
              <a16:creationId xmlns:a16="http://schemas.microsoft.com/office/drawing/2014/main" id="{1862F0F0-F809-41F0-AD3D-57DE4E8187FE}"/>
            </a:ext>
          </a:extLst>
        </xdr:cNvPr>
        <xdr:cNvSpPr/>
      </xdr:nvSpPr>
      <xdr:spPr>
        <a:xfrm>
          <a:off x="17162780" y="65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583" name="フローチャート: 判断 582">
          <a:extLst>
            <a:ext uri="{FF2B5EF4-FFF2-40B4-BE49-F238E27FC236}">
              <a16:creationId xmlns:a16="http://schemas.microsoft.com/office/drawing/2014/main" id="{DDFD7C4C-2332-4CCD-9755-8C6208FD6406}"/>
            </a:ext>
          </a:extLst>
        </xdr:cNvPr>
        <xdr:cNvSpPr/>
      </xdr:nvSpPr>
      <xdr:spPr>
        <a:xfrm>
          <a:off x="16388080" y="65692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958CDC7-82C7-41F4-B5A1-39C4011DDCC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4417D3D8-FE31-4993-838D-19538B6ACF7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A63639FA-B055-44C7-A482-34BB72DFD96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3CB00A7A-812B-49E2-ADBB-0D502910BA62}"/>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D40B833-D6CE-49E9-9BD1-2610A6148C34}"/>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18862</xdr:rowOff>
    </xdr:from>
    <xdr:to>
      <xdr:col>116</xdr:col>
      <xdr:colOff>114300</xdr:colOff>
      <xdr:row>38</xdr:row>
      <xdr:rowOff>120462</xdr:rowOff>
    </xdr:to>
    <xdr:sp macro="" textlink="">
      <xdr:nvSpPr>
        <xdr:cNvPr id="589" name="楕円 588">
          <a:extLst>
            <a:ext uri="{FF2B5EF4-FFF2-40B4-BE49-F238E27FC236}">
              <a16:creationId xmlns:a16="http://schemas.microsoft.com/office/drawing/2014/main" id="{4D421108-CC21-4C8D-BBD4-FF24B0E7B60F}"/>
            </a:ext>
          </a:extLst>
        </xdr:cNvPr>
        <xdr:cNvSpPr/>
      </xdr:nvSpPr>
      <xdr:spPr>
        <a:xfrm>
          <a:off x="19458940" y="638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41739</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EFDE51BE-91CC-4179-85A9-832968C2E84D}"/>
            </a:ext>
          </a:extLst>
        </xdr:cNvPr>
        <xdr:cNvSpPr txBox="1"/>
      </xdr:nvSpPr>
      <xdr:spPr>
        <a:xfrm>
          <a:off x="19547840" y="6244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19497</xdr:rowOff>
    </xdr:from>
    <xdr:to>
      <xdr:col>112</xdr:col>
      <xdr:colOff>38100</xdr:colOff>
      <xdr:row>38</xdr:row>
      <xdr:rowOff>121097</xdr:rowOff>
    </xdr:to>
    <xdr:sp macro="" textlink="">
      <xdr:nvSpPr>
        <xdr:cNvPr id="591" name="楕円 590">
          <a:extLst>
            <a:ext uri="{FF2B5EF4-FFF2-40B4-BE49-F238E27FC236}">
              <a16:creationId xmlns:a16="http://schemas.microsoft.com/office/drawing/2014/main" id="{BFC9AA2B-F7A1-4812-9538-A91BBC55D07A}"/>
            </a:ext>
          </a:extLst>
        </xdr:cNvPr>
        <xdr:cNvSpPr/>
      </xdr:nvSpPr>
      <xdr:spPr>
        <a:xfrm>
          <a:off x="18735040" y="63898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69662</xdr:rowOff>
    </xdr:from>
    <xdr:to>
      <xdr:col>116</xdr:col>
      <xdr:colOff>63500</xdr:colOff>
      <xdr:row>38</xdr:row>
      <xdr:rowOff>70297</xdr:rowOff>
    </xdr:to>
    <xdr:cxnSp macro="">
      <xdr:nvCxnSpPr>
        <xdr:cNvPr id="592" name="直線コネクタ 591">
          <a:extLst>
            <a:ext uri="{FF2B5EF4-FFF2-40B4-BE49-F238E27FC236}">
              <a16:creationId xmlns:a16="http://schemas.microsoft.com/office/drawing/2014/main" id="{8EA4A4B4-4AE8-4FAB-9FC3-F9924515F5A7}"/>
            </a:ext>
          </a:extLst>
        </xdr:cNvPr>
        <xdr:cNvCxnSpPr/>
      </xdr:nvCxnSpPr>
      <xdr:spPr>
        <a:xfrm flipV="1">
          <a:off x="18778220" y="6439982"/>
          <a:ext cx="73152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23187</xdr:rowOff>
    </xdr:from>
    <xdr:to>
      <xdr:col>107</xdr:col>
      <xdr:colOff>101600</xdr:colOff>
      <xdr:row>38</xdr:row>
      <xdr:rowOff>124787</xdr:rowOff>
    </xdr:to>
    <xdr:sp macro="" textlink="">
      <xdr:nvSpPr>
        <xdr:cNvPr id="593" name="楕円 592">
          <a:extLst>
            <a:ext uri="{FF2B5EF4-FFF2-40B4-BE49-F238E27FC236}">
              <a16:creationId xmlns:a16="http://schemas.microsoft.com/office/drawing/2014/main" id="{2096F324-2636-4432-882F-935A5BBF6B51}"/>
            </a:ext>
          </a:extLst>
        </xdr:cNvPr>
        <xdr:cNvSpPr/>
      </xdr:nvSpPr>
      <xdr:spPr>
        <a:xfrm>
          <a:off x="17937480" y="639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70297</xdr:rowOff>
    </xdr:from>
    <xdr:to>
      <xdr:col>111</xdr:col>
      <xdr:colOff>177800</xdr:colOff>
      <xdr:row>38</xdr:row>
      <xdr:rowOff>73987</xdr:rowOff>
    </xdr:to>
    <xdr:cxnSp macro="">
      <xdr:nvCxnSpPr>
        <xdr:cNvPr id="594" name="直線コネクタ 593">
          <a:extLst>
            <a:ext uri="{FF2B5EF4-FFF2-40B4-BE49-F238E27FC236}">
              <a16:creationId xmlns:a16="http://schemas.microsoft.com/office/drawing/2014/main" id="{DA65BAB4-ABBE-4800-9544-228A6D1DC5A3}"/>
            </a:ext>
          </a:extLst>
        </xdr:cNvPr>
        <xdr:cNvCxnSpPr/>
      </xdr:nvCxnSpPr>
      <xdr:spPr>
        <a:xfrm flipV="1">
          <a:off x="17988280" y="6440617"/>
          <a:ext cx="789940" cy="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24984</xdr:rowOff>
    </xdr:from>
    <xdr:to>
      <xdr:col>102</xdr:col>
      <xdr:colOff>165100</xdr:colOff>
      <xdr:row>38</xdr:row>
      <xdr:rowOff>126584</xdr:rowOff>
    </xdr:to>
    <xdr:sp macro="" textlink="">
      <xdr:nvSpPr>
        <xdr:cNvPr id="595" name="楕円 594">
          <a:extLst>
            <a:ext uri="{FF2B5EF4-FFF2-40B4-BE49-F238E27FC236}">
              <a16:creationId xmlns:a16="http://schemas.microsoft.com/office/drawing/2014/main" id="{22DCB219-BC0A-4C43-A940-3AB4FD070B3F}"/>
            </a:ext>
          </a:extLst>
        </xdr:cNvPr>
        <xdr:cNvSpPr/>
      </xdr:nvSpPr>
      <xdr:spPr>
        <a:xfrm>
          <a:off x="17162780" y="639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73987</xdr:rowOff>
    </xdr:from>
    <xdr:to>
      <xdr:col>107</xdr:col>
      <xdr:colOff>50800</xdr:colOff>
      <xdr:row>38</xdr:row>
      <xdr:rowOff>75784</xdr:rowOff>
    </xdr:to>
    <xdr:cxnSp macro="">
      <xdr:nvCxnSpPr>
        <xdr:cNvPr id="596" name="直線コネクタ 595">
          <a:extLst>
            <a:ext uri="{FF2B5EF4-FFF2-40B4-BE49-F238E27FC236}">
              <a16:creationId xmlns:a16="http://schemas.microsoft.com/office/drawing/2014/main" id="{5E90E799-A8B6-451C-9E05-4D5C61C57B19}"/>
            </a:ext>
          </a:extLst>
        </xdr:cNvPr>
        <xdr:cNvCxnSpPr/>
      </xdr:nvCxnSpPr>
      <xdr:spPr>
        <a:xfrm flipV="1">
          <a:off x="17213580" y="6444307"/>
          <a:ext cx="774700" cy="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24947</xdr:rowOff>
    </xdr:from>
    <xdr:to>
      <xdr:col>98</xdr:col>
      <xdr:colOff>38100</xdr:colOff>
      <xdr:row>38</xdr:row>
      <xdr:rowOff>126547</xdr:rowOff>
    </xdr:to>
    <xdr:sp macro="" textlink="">
      <xdr:nvSpPr>
        <xdr:cNvPr id="597" name="楕円 596">
          <a:extLst>
            <a:ext uri="{FF2B5EF4-FFF2-40B4-BE49-F238E27FC236}">
              <a16:creationId xmlns:a16="http://schemas.microsoft.com/office/drawing/2014/main" id="{0E5206C9-90C8-4E0F-8615-962A06B0FE2C}"/>
            </a:ext>
          </a:extLst>
        </xdr:cNvPr>
        <xdr:cNvSpPr/>
      </xdr:nvSpPr>
      <xdr:spPr>
        <a:xfrm>
          <a:off x="16388080" y="63952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75747</xdr:rowOff>
    </xdr:from>
    <xdr:to>
      <xdr:col>102</xdr:col>
      <xdr:colOff>114300</xdr:colOff>
      <xdr:row>38</xdr:row>
      <xdr:rowOff>75784</xdr:rowOff>
    </xdr:to>
    <xdr:cxnSp macro="">
      <xdr:nvCxnSpPr>
        <xdr:cNvPr id="598" name="直線コネクタ 597">
          <a:extLst>
            <a:ext uri="{FF2B5EF4-FFF2-40B4-BE49-F238E27FC236}">
              <a16:creationId xmlns:a16="http://schemas.microsoft.com/office/drawing/2014/main" id="{9F79D52C-9151-43F7-8E4E-702BA5F394C3}"/>
            </a:ext>
          </a:extLst>
        </xdr:cNvPr>
        <xdr:cNvCxnSpPr/>
      </xdr:nvCxnSpPr>
      <xdr:spPr>
        <a:xfrm>
          <a:off x="16431260" y="6446067"/>
          <a:ext cx="78232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138765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0CFD421D-88E8-4962-8704-06D58A8C872C}"/>
            </a:ext>
          </a:extLst>
        </xdr:cNvPr>
        <xdr:cNvSpPr txBox="1"/>
      </xdr:nvSpPr>
      <xdr:spPr>
        <a:xfrm>
          <a:off x="18528811" y="66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147488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12225E96-396A-4BBB-A1AE-E2155DA2275D}"/>
            </a:ext>
          </a:extLst>
        </xdr:cNvPr>
        <xdr:cNvSpPr txBox="1"/>
      </xdr:nvSpPr>
      <xdr:spPr>
        <a:xfrm>
          <a:off x="17766811" y="668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126672</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561BCD8B-8D04-4877-A868-3B564DE97FD9}"/>
            </a:ext>
          </a:extLst>
        </xdr:cNvPr>
        <xdr:cNvSpPr txBox="1"/>
      </xdr:nvSpPr>
      <xdr:spPr>
        <a:xfrm>
          <a:off x="16969251" y="666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124020</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230C504D-E799-4989-A3E6-D6630217B7BE}"/>
            </a:ext>
          </a:extLst>
        </xdr:cNvPr>
        <xdr:cNvSpPr txBox="1"/>
      </xdr:nvSpPr>
      <xdr:spPr>
        <a:xfrm>
          <a:off x="16194551" y="666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137625</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88AB759D-CB14-4E47-B01B-BC6E9775BA6F}"/>
            </a:ext>
          </a:extLst>
        </xdr:cNvPr>
        <xdr:cNvSpPr txBox="1"/>
      </xdr:nvSpPr>
      <xdr:spPr>
        <a:xfrm>
          <a:off x="18496495" y="6172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141314</xdr:rowOff>
    </xdr:from>
    <xdr:ext cx="599010" cy="259045"/>
    <xdr:sp macro="" textlink="">
      <xdr:nvSpPr>
        <xdr:cNvPr id="604" name="n_2mainValue【一般廃棄物処理施設】&#10;一人当たり有形固定資産（償却資産）額">
          <a:extLst>
            <a:ext uri="{FF2B5EF4-FFF2-40B4-BE49-F238E27FC236}">
              <a16:creationId xmlns:a16="http://schemas.microsoft.com/office/drawing/2014/main" id="{5AD4B803-65D6-401D-92B7-5C89600A02D6}"/>
            </a:ext>
          </a:extLst>
        </xdr:cNvPr>
        <xdr:cNvSpPr txBox="1"/>
      </xdr:nvSpPr>
      <xdr:spPr>
        <a:xfrm>
          <a:off x="17734495" y="6176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143111</xdr:rowOff>
    </xdr:from>
    <xdr:ext cx="599010" cy="259045"/>
    <xdr:sp macro="" textlink="">
      <xdr:nvSpPr>
        <xdr:cNvPr id="605" name="n_3mainValue【一般廃棄物処理施設】&#10;一人当たり有形固定資産（償却資産）額">
          <a:extLst>
            <a:ext uri="{FF2B5EF4-FFF2-40B4-BE49-F238E27FC236}">
              <a16:creationId xmlns:a16="http://schemas.microsoft.com/office/drawing/2014/main" id="{FDA38A32-E231-4ED3-B4E9-4C86EBBA04E1}"/>
            </a:ext>
          </a:extLst>
        </xdr:cNvPr>
        <xdr:cNvSpPr txBox="1"/>
      </xdr:nvSpPr>
      <xdr:spPr>
        <a:xfrm>
          <a:off x="16936935" y="6178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143074</xdr:rowOff>
    </xdr:from>
    <xdr:ext cx="599010" cy="259045"/>
    <xdr:sp macro="" textlink="">
      <xdr:nvSpPr>
        <xdr:cNvPr id="606" name="n_4mainValue【一般廃棄物処理施設】&#10;一人当たり有形固定資産（償却資産）額">
          <a:extLst>
            <a:ext uri="{FF2B5EF4-FFF2-40B4-BE49-F238E27FC236}">
              <a16:creationId xmlns:a16="http://schemas.microsoft.com/office/drawing/2014/main" id="{0223EC38-C25A-406B-BBF0-9A42081397B6}"/>
            </a:ext>
          </a:extLst>
        </xdr:cNvPr>
        <xdr:cNvSpPr txBox="1"/>
      </xdr:nvSpPr>
      <xdr:spPr>
        <a:xfrm>
          <a:off x="16162235" y="6178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8A223861-1A86-4F25-9743-7644F28E501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10FA0FF1-E43B-486C-B64A-AB5115BFB8C9}"/>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3D12B6E1-6E8F-4E17-98C4-4320E24E396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52518BC4-2CE4-4DB7-9EC8-93DF256F46D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41DA933E-AB7E-46CB-94E3-1A3BFA914858}"/>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D06FF022-43D2-48E8-8285-BC8EF8956D2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3E85F090-F1C6-497C-85FC-5787AC6EE95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E23DE058-C9C5-469D-9EC4-F18E99E9281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C2B5EFE0-0692-4EFC-909A-FD2CF5054A95}"/>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4FF33C22-EFCE-46E2-99AA-269115C779AE}"/>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EF061070-BE8F-4D23-ABF6-0F672E9F5995}"/>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3099F41D-10E4-40C7-95E8-C49B0D21139D}"/>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E4BEFC39-DC22-4052-92F4-E683AF468407}"/>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F6F90153-7434-4928-8DBB-41C14EE47FD7}"/>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252CD949-8B86-4516-AF41-4C635DB6FF7E}"/>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D8AFC3F0-D422-4017-8386-E73799092708}"/>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87BE3B2-4705-4E42-8029-0C5C3210FD1B}"/>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62E10B92-07D5-44C9-9866-6F3D4267B713}"/>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32549BFA-329D-4013-926F-6B930B5C2621}"/>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060749E5-991A-48B2-9E6B-56645D441F92}"/>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C57C91E6-4C82-4CD2-AB45-B9130A2EFDEF}"/>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AE8A6438-A70B-44C0-BC8D-E762E40AF772}"/>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9D774D05-479C-48A2-94B3-13229E9CD27A}"/>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D8D14B4D-9C97-472E-899C-991FC35453D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F9C8C651-A476-4998-AB57-5A41E7303929}"/>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571BAB39-5D1A-4C1F-A9E4-C64C6F3C34AA}"/>
            </a:ext>
          </a:extLst>
        </xdr:cNvPr>
        <xdr:cNvCxnSpPr/>
      </xdr:nvCxnSpPr>
      <xdr:spPr>
        <a:xfrm flipV="1">
          <a:off x="14375764" y="9456420"/>
          <a:ext cx="0" cy="125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50A8E489-1CE5-477D-99F5-E7C250BFA75A}"/>
            </a:ext>
          </a:extLst>
        </xdr:cNvPr>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1F7CDDD4-356A-4D21-8D70-1D8A82AE45D2}"/>
            </a:ext>
          </a:extLst>
        </xdr:cNvPr>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D4904F13-74E2-44BB-AF13-80D7124A9AD0}"/>
            </a:ext>
          </a:extLst>
        </xdr:cNvPr>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4FB40690-1B2C-41A0-85A2-4AA2CC8663B5}"/>
            </a:ext>
          </a:extLst>
        </xdr:cNvPr>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22333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C7B9BF51-C5EB-4D23-9A65-59DA38E31685}"/>
            </a:ext>
          </a:extLst>
        </xdr:cNvPr>
        <xdr:cNvSpPr txBox="1"/>
      </xdr:nvSpPr>
      <xdr:spPr>
        <a:xfrm>
          <a:off x="14414500" y="10080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11DBC3DC-4982-4562-B2C7-209B63195378}"/>
            </a:ext>
          </a:extLst>
        </xdr:cNvPr>
        <xdr:cNvSpPr/>
      </xdr:nvSpPr>
      <xdr:spPr>
        <a:xfrm>
          <a:off x="14325600" y="1010230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7A909DDE-70D8-4FE7-990A-4B40775B0CDB}"/>
            </a:ext>
          </a:extLst>
        </xdr:cNvPr>
        <xdr:cNvSpPr/>
      </xdr:nvSpPr>
      <xdr:spPr>
        <a:xfrm>
          <a:off x="1357884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532A19F9-0E42-4BD3-BBFA-0082ADC81980}"/>
            </a:ext>
          </a:extLst>
        </xdr:cNvPr>
        <xdr:cNvSpPr/>
      </xdr:nvSpPr>
      <xdr:spPr>
        <a:xfrm>
          <a:off x="128041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641" name="フローチャート: 判断 640">
          <a:extLst>
            <a:ext uri="{FF2B5EF4-FFF2-40B4-BE49-F238E27FC236}">
              <a16:creationId xmlns:a16="http://schemas.microsoft.com/office/drawing/2014/main" id="{8E0C86A4-947D-4DB4-9D97-9318771A9AF8}"/>
            </a:ext>
          </a:extLst>
        </xdr:cNvPr>
        <xdr:cNvSpPr/>
      </xdr:nvSpPr>
      <xdr:spPr>
        <a:xfrm>
          <a:off x="12029440" y="100261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42" name="フローチャート: 判断 641">
          <a:extLst>
            <a:ext uri="{FF2B5EF4-FFF2-40B4-BE49-F238E27FC236}">
              <a16:creationId xmlns:a16="http://schemas.microsoft.com/office/drawing/2014/main" id="{05AB3C58-0B53-4936-88AA-5D8A34768FC6}"/>
            </a:ext>
          </a:extLst>
        </xdr:cNvPr>
        <xdr:cNvSpPr/>
      </xdr:nvSpPr>
      <xdr:spPr>
        <a:xfrm>
          <a:off x="11231880" y="99901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AA38FAA6-93DA-4B5A-97A1-2E553695F11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62468FB8-23C8-467E-8E73-9C3561AEC2D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B57ADA8-55F6-451D-9A8D-D657A7469258}"/>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2CB44CC-D685-4F30-9A82-DB587D08BCCB}"/>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197FFAC8-235E-4D4B-BCD6-870D10E4247F}"/>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168003</xdr:rowOff>
    </xdr:from>
    <xdr:to>
      <xdr:col>85</xdr:col>
      <xdr:colOff>177800</xdr:colOff>
      <xdr:row>60</xdr:row>
      <xdr:rowOff>98153</xdr:rowOff>
    </xdr:to>
    <xdr:sp macro="" textlink="">
      <xdr:nvSpPr>
        <xdr:cNvPr id="648" name="楕円 647">
          <a:extLst>
            <a:ext uri="{FF2B5EF4-FFF2-40B4-BE49-F238E27FC236}">
              <a16:creationId xmlns:a16="http://schemas.microsoft.com/office/drawing/2014/main" id="{AB6EB585-233A-4511-9AD8-0BCC82987AF1}"/>
            </a:ext>
          </a:extLst>
        </xdr:cNvPr>
        <xdr:cNvSpPr/>
      </xdr:nvSpPr>
      <xdr:spPr>
        <a:xfrm>
          <a:off x="14325600" y="1005876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19430</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632171F0-4486-4B5C-ADF4-3DF84D4221AD}"/>
            </a:ext>
          </a:extLst>
        </xdr:cNvPr>
        <xdr:cNvSpPr txBox="1"/>
      </xdr:nvSpPr>
      <xdr:spPr>
        <a:xfrm>
          <a:off x="14414500"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122283</xdr:rowOff>
    </xdr:from>
    <xdr:to>
      <xdr:col>81</xdr:col>
      <xdr:colOff>101600</xdr:colOff>
      <xdr:row>60</xdr:row>
      <xdr:rowOff>52433</xdr:rowOff>
    </xdr:to>
    <xdr:sp macro="" textlink="">
      <xdr:nvSpPr>
        <xdr:cNvPr id="650" name="楕円 649">
          <a:extLst>
            <a:ext uri="{FF2B5EF4-FFF2-40B4-BE49-F238E27FC236}">
              <a16:creationId xmlns:a16="http://schemas.microsoft.com/office/drawing/2014/main" id="{94E43BBD-A82F-4EE8-8F56-3FB7BDB35855}"/>
            </a:ext>
          </a:extLst>
        </xdr:cNvPr>
        <xdr:cNvSpPr/>
      </xdr:nvSpPr>
      <xdr:spPr>
        <a:xfrm>
          <a:off x="13578840" y="100130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1633</xdr:rowOff>
    </xdr:from>
    <xdr:to>
      <xdr:col>85</xdr:col>
      <xdr:colOff>127000</xdr:colOff>
      <xdr:row>60</xdr:row>
      <xdr:rowOff>47353</xdr:rowOff>
    </xdr:to>
    <xdr:cxnSp macro="">
      <xdr:nvCxnSpPr>
        <xdr:cNvPr id="651" name="直線コネクタ 650">
          <a:extLst>
            <a:ext uri="{FF2B5EF4-FFF2-40B4-BE49-F238E27FC236}">
              <a16:creationId xmlns:a16="http://schemas.microsoft.com/office/drawing/2014/main" id="{148D1186-6A41-4702-8E07-702822F95FA6}"/>
            </a:ext>
          </a:extLst>
        </xdr:cNvPr>
        <xdr:cNvCxnSpPr/>
      </xdr:nvCxnSpPr>
      <xdr:spPr>
        <a:xfrm>
          <a:off x="13629640" y="10060033"/>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65133</xdr:rowOff>
    </xdr:from>
    <xdr:to>
      <xdr:col>76</xdr:col>
      <xdr:colOff>165100</xdr:colOff>
      <xdr:row>59</xdr:row>
      <xdr:rowOff>166733</xdr:rowOff>
    </xdr:to>
    <xdr:sp macro="" textlink="">
      <xdr:nvSpPr>
        <xdr:cNvPr id="652" name="楕円 651">
          <a:extLst>
            <a:ext uri="{FF2B5EF4-FFF2-40B4-BE49-F238E27FC236}">
              <a16:creationId xmlns:a16="http://schemas.microsoft.com/office/drawing/2014/main" id="{84D37CD0-EB23-4F27-B47D-7661495C217A}"/>
            </a:ext>
          </a:extLst>
        </xdr:cNvPr>
        <xdr:cNvSpPr/>
      </xdr:nvSpPr>
      <xdr:spPr>
        <a:xfrm>
          <a:off x="12804140" y="995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115933</xdr:rowOff>
    </xdr:from>
    <xdr:to>
      <xdr:col>81</xdr:col>
      <xdr:colOff>50800</xdr:colOff>
      <xdr:row>60</xdr:row>
      <xdr:rowOff>1633</xdr:rowOff>
    </xdr:to>
    <xdr:cxnSp macro="">
      <xdr:nvCxnSpPr>
        <xdr:cNvPr id="653" name="直線コネクタ 652">
          <a:extLst>
            <a:ext uri="{FF2B5EF4-FFF2-40B4-BE49-F238E27FC236}">
              <a16:creationId xmlns:a16="http://schemas.microsoft.com/office/drawing/2014/main" id="{E4E999F4-759A-4B6A-9057-B321087617F0}"/>
            </a:ext>
          </a:extLst>
        </xdr:cNvPr>
        <xdr:cNvCxnSpPr/>
      </xdr:nvCxnSpPr>
      <xdr:spPr>
        <a:xfrm>
          <a:off x="12854940" y="10006693"/>
          <a:ext cx="7747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7983</xdr:rowOff>
    </xdr:from>
    <xdr:to>
      <xdr:col>72</xdr:col>
      <xdr:colOff>38100</xdr:colOff>
      <xdr:row>59</xdr:row>
      <xdr:rowOff>109583</xdr:rowOff>
    </xdr:to>
    <xdr:sp macro="" textlink="">
      <xdr:nvSpPr>
        <xdr:cNvPr id="654" name="楕円 653">
          <a:extLst>
            <a:ext uri="{FF2B5EF4-FFF2-40B4-BE49-F238E27FC236}">
              <a16:creationId xmlns:a16="http://schemas.microsoft.com/office/drawing/2014/main" id="{44549AF3-FB94-4D04-88C4-5C22A54FBE7E}"/>
            </a:ext>
          </a:extLst>
        </xdr:cNvPr>
        <xdr:cNvSpPr/>
      </xdr:nvSpPr>
      <xdr:spPr>
        <a:xfrm>
          <a:off x="12029440" y="98987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58783</xdr:rowOff>
    </xdr:from>
    <xdr:to>
      <xdr:col>76</xdr:col>
      <xdr:colOff>114300</xdr:colOff>
      <xdr:row>59</xdr:row>
      <xdr:rowOff>115933</xdr:rowOff>
    </xdr:to>
    <xdr:cxnSp macro="">
      <xdr:nvCxnSpPr>
        <xdr:cNvPr id="655" name="直線コネクタ 654">
          <a:extLst>
            <a:ext uri="{FF2B5EF4-FFF2-40B4-BE49-F238E27FC236}">
              <a16:creationId xmlns:a16="http://schemas.microsoft.com/office/drawing/2014/main" id="{B53CCC50-5061-45AD-8BB7-B55718904004}"/>
            </a:ext>
          </a:extLst>
        </xdr:cNvPr>
        <xdr:cNvCxnSpPr/>
      </xdr:nvCxnSpPr>
      <xdr:spPr>
        <a:xfrm>
          <a:off x="12072620" y="9949543"/>
          <a:ext cx="7823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123916</xdr:rowOff>
    </xdr:from>
    <xdr:to>
      <xdr:col>67</xdr:col>
      <xdr:colOff>101600</xdr:colOff>
      <xdr:row>59</xdr:row>
      <xdr:rowOff>54066</xdr:rowOff>
    </xdr:to>
    <xdr:sp macro="" textlink="">
      <xdr:nvSpPr>
        <xdr:cNvPr id="656" name="楕円 655">
          <a:extLst>
            <a:ext uri="{FF2B5EF4-FFF2-40B4-BE49-F238E27FC236}">
              <a16:creationId xmlns:a16="http://schemas.microsoft.com/office/drawing/2014/main" id="{BEDDD30A-A33B-48FD-B571-088AF3ED34A4}"/>
            </a:ext>
          </a:extLst>
        </xdr:cNvPr>
        <xdr:cNvSpPr/>
      </xdr:nvSpPr>
      <xdr:spPr>
        <a:xfrm>
          <a:off x="11231880" y="98470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3266</xdr:rowOff>
    </xdr:from>
    <xdr:to>
      <xdr:col>71</xdr:col>
      <xdr:colOff>177800</xdr:colOff>
      <xdr:row>59</xdr:row>
      <xdr:rowOff>58783</xdr:rowOff>
    </xdr:to>
    <xdr:cxnSp macro="">
      <xdr:nvCxnSpPr>
        <xdr:cNvPr id="657" name="直線コネクタ 656">
          <a:extLst>
            <a:ext uri="{FF2B5EF4-FFF2-40B4-BE49-F238E27FC236}">
              <a16:creationId xmlns:a16="http://schemas.microsoft.com/office/drawing/2014/main" id="{CBE5078B-BE07-4658-A6FA-FDF32A45A193}"/>
            </a:ext>
          </a:extLst>
        </xdr:cNvPr>
        <xdr:cNvCxnSpPr/>
      </xdr:nvCxnSpPr>
      <xdr:spPr>
        <a:xfrm>
          <a:off x="11282680" y="9894026"/>
          <a:ext cx="78994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100710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DE954E9C-B6DC-407C-93BD-B3FFA978B7C5}"/>
            </a:ext>
          </a:extLst>
        </xdr:cNvPr>
        <xdr:cNvSpPr txBox="1"/>
      </xdr:nvSpPr>
      <xdr:spPr>
        <a:xfrm>
          <a:off x="13437244" y="1015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3EC37339-A8EC-40E6-9F9B-6E8714C518F4}"/>
            </a:ext>
          </a:extLst>
        </xdr:cNvPr>
        <xdr:cNvSpPr txBox="1"/>
      </xdr:nvSpPr>
      <xdr:spPr>
        <a:xfrm>
          <a:off x="126752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56623</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81261F3D-8789-4066-AD75-272C6EB04A91}"/>
            </a:ext>
          </a:extLst>
        </xdr:cNvPr>
        <xdr:cNvSpPr txBox="1"/>
      </xdr:nvSpPr>
      <xdr:spPr>
        <a:xfrm>
          <a:off x="11900544" y="10115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20700</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6F3C03BB-236B-4847-B2C4-9B21685272B0}"/>
            </a:ext>
          </a:extLst>
        </xdr:cNvPr>
        <xdr:cNvSpPr txBox="1"/>
      </xdr:nvSpPr>
      <xdr:spPr>
        <a:xfrm>
          <a:off x="11102984" y="10079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68960</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472FA46E-4346-40E8-8061-D3E0DB595EAE}"/>
            </a:ext>
          </a:extLst>
        </xdr:cNvPr>
        <xdr:cNvSpPr txBox="1"/>
      </xdr:nvSpPr>
      <xdr:spPr>
        <a:xfrm>
          <a:off x="13437244" y="9792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09245065-29B4-4444-88D7-23A7980773AB}"/>
            </a:ext>
          </a:extLst>
        </xdr:cNvPr>
        <xdr:cNvSpPr txBox="1"/>
      </xdr:nvSpPr>
      <xdr:spPr>
        <a:xfrm>
          <a:off x="12675244" y="9734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126110</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CD801886-B841-4F70-AAE6-4E9D138BDDE4}"/>
            </a:ext>
          </a:extLst>
        </xdr:cNvPr>
        <xdr:cNvSpPr txBox="1"/>
      </xdr:nvSpPr>
      <xdr:spPr>
        <a:xfrm>
          <a:off x="11900544" y="9681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70593</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7A3DB294-7D27-4E20-A198-4D65B97B091C}"/>
            </a:ext>
          </a:extLst>
        </xdr:cNvPr>
        <xdr:cNvSpPr txBox="1"/>
      </xdr:nvSpPr>
      <xdr:spPr>
        <a:xfrm>
          <a:off x="11102984" y="9626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533142BD-3FE3-41AD-BDE1-C93BE0DA9E2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3509EF08-36B1-4A91-A9D2-0A9F614B8D4A}"/>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52AB925B-D66F-4C96-B5FC-5078A8DE3D6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60C80B31-7BC7-499C-870A-6E775618983E}"/>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FAAF40A3-9F19-43A5-B4D1-B51A5CF6C0B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284067DD-A9EF-4077-8C85-F625700B74D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840F926A-FA0B-4F6E-B1FC-C98615679D8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78C2C80A-B10A-4034-975A-15A356EB5222}"/>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848B7EAE-EB9A-4250-B9D5-F4D65BBAE64F}"/>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C3D09E33-DFDD-4E20-84EA-DC6C704F185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BD51F020-BD11-4226-A0B1-9862EE237B41}"/>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810D5200-89B2-4B2B-8D06-150D038A079E}"/>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E1EF33DA-58C8-4F4E-8455-8B4CE456D585}"/>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0D59A27E-B633-4C0B-AAD4-6FBFFAB1DEB2}"/>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307FB5BD-A98D-488B-9066-B0A64A690629}"/>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3BD2CFA4-15FE-407D-B781-DD0752B0FFD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AF120CD1-1D6B-4798-8E22-EA2AA63C1C5B}"/>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D2E0F64B-9BEB-4C99-AE4C-99AD1AD0D055}"/>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8FEE0F54-42ED-432A-876B-6674B7029472}"/>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447C263A-452A-4FFE-8935-0C1F479448E9}"/>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3F2E045B-72BA-48EF-B234-E12D638ED43C}"/>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F26E993F-678C-46B4-A241-F920BAC2F9B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1E9E2497-FD85-42F7-8201-BB34C1AD5705}"/>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2BAD038F-9D3F-4CDC-AAA2-EEF86BCCDDEE}"/>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B13631B3-2BC4-4463-9A1E-FB74CE4F51A1}"/>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25A60209-CF62-4858-B518-74D75F226954}"/>
            </a:ext>
          </a:extLst>
        </xdr:cNvPr>
        <xdr:cNvCxnSpPr/>
      </xdr:nvCxnSpPr>
      <xdr:spPr>
        <a:xfrm flipV="1">
          <a:off x="19509104" y="9375322"/>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D01417F2-EE74-4EF3-8613-71569E48D982}"/>
            </a:ext>
          </a:extLst>
        </xdr:cNvPr>
        <xdr:cNvSpPr txBox="1"/>
      </xdr:nvSpPr>
      <xdr:spPr>
        <a:xfrm>
          <a:off x="19547840"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496189B4-8F4E-4296-B0F8-0A2F1EF1C9D4}"/>
            </a:ext>
          </a:extLst>
        </xdr:cNvPr>
        <xdr:cNvCxnSpPr/>
      </xdr:nvCxnSpPr>
      <xdr:spPr>
        <a:xfrm>
          <a:off x="19443700" y="108106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D2B540A3-9383-484C-9CB2-027F140C9E1E}"/>
            </a:ext>
          </a:extLst>
        </xdr:cNvPr>
        <xdr:cNvSpPr txBox="1"/>
      </xdr:nvSpPr>
      <xdr:spPr>
        <a:xfrm>
          <a:off x="19547840" y="915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2C3EE991-5260-4E62-9E35-E4B2EFA71101}"/>
            </a:ext>
          </a:extLst>
        </xdr:cNvPr>
        <xdr:cNvCxnSpPr/>
      </xdr:nvCxnSpPr>
      <xdr:spPr>
        <a:xfrm>
          <a:off x="19443700" y="93753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131734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76BCE6FB-B1A6-4E34-9F4E-5D238DD0C8D2}"/>
            </a:ext>
          </a:extLst>
        </xdr:cNvPr>
        <xdr:cNvSpPr txBox="1"/>
      </xdr:nvSpPr>
      <xdr:spPr>
        <a:xfrm>
          <a:off x="19547840" y="10357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B5B2277D-16F2-46A1-8F17-8F2D2A8119AA}"/>
            </a:ext>
          </a:extLst>
        </xdr:cNvPr>
        <xdr:cNvSpPr/>
      </xdr:nvSpPr>
      <xdr:spPr>
        <a:xfrm>
          <a:off x="19458940" y="10379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31E4962A-FCBD-4762-8A52-5A77DAB2C978}"/>
            </a:ext>
          </a:extLst>
        </xdr:cNvPr>
        <xdr:cNvSpPr/>
      </xdr:nvSpPr>
      <xdr:spPr>
        <a:xfrm>
          <a:off x="1873504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A905CC83-1829-49A1-9FAD-57919FE225BC}"/>
            </a:ext>
          </a:extLst>
        </xdr:cNvPr>
        <xdr:cNvSpPr/>
      </xdr:nvSpPr>
      <xdr:spPr>
        <a:xfrm>
          <a:off x="179374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14FA94CC-0E1E-4BB5-B3F7-93A49863442C}"/>
            </a:ext>
          </a:extLst>
        </xdr:cNvPr>
        <xdr:cNvSpPr/>
      </xdr:nvSpPr>
      <xdr:spPr>
        <a:xfrm>
          <a:off x="171627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1" name="フローチャート: 判断 700">
          <a:extLst>
            <a:ext uri="{FF2B5EF4-FFF2-40B4-BE49-F238E27FC236}">
              <a16:creationId xmlns:a16="http://schemas.microsoft.com/office/drawing/2014/main" id="{6040091D-611F-49CE-92EE-2EBD6BC28138}"/>
            </a:ext>
          </a:extLst>
        </xdr:cNvPr>
        <xdr:cNvSpPr/>
      </xdr:nvSpPr>
      <xdr:spPr>
        <a:xfrm>
          <a:off x="1638808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8DADF140-7A54-43E6-B702-44EFEACD2B1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9ED631FD-E54F-48B9-BFB1-BC8F463E87E6}"/>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AB0F9AC-9118-48B3-8BD4-22FE54C50905}"/>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8FDF6A07-2C92-4052-8FDF-82ADDD58F1B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4086587F-B561-416E-B81D-3B1E1300ED6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120650</xdr:rowOff>
    </xdr:from>
    <xdr:to>
      <xdr:col>116</xdr:col>
      <xdr:colOff>114300</xdr:colOff>
      <xdr:row>58</xdr:row>
      <xdr:rowOff>50800</xdr:rowOff>
    </xdr:to>
    <xdr:sp macro="" textlink="">
      <xdr:nvSpPr>
        <xdr:cNvPr id="707" name="楕円 706">
          <a:extLst>
            <a:ext uri="{FF2B5EF4-FFF2-40B4-BE49-F238E27FC236}">
              <a16:creationId xmlns:a16="http://schemas.microsoft.com/office/drawing/2014/main" id="{81C7F6E1-AF30-4469-AD84-0872E9B61C31}"/>
            </a:ext>
          </a:extLst>
        </xdr:cNvPr>
        <xdr:cNvSpPr/>
      </xdr:nvSpPr>
      <xdr:spPr>
        <a:xfrm>
          <a:off x="19458940" y="9676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143527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D37018FD-8E40-4CE0-BE43-4C207BD391A5}"/>
            </a:ext>
          </a:extLst>
        </xdr:cNvPr>
        <xdr:cNvSpPr txBox="1"/>
      </xdr:nvSpPr>
      <xdr:spPr>
        <a:xfrm>
          <a:off x="19547840" y="953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120650</xdr:rowOff>
    </xdr:from>
    <xdr:to>
      <xdr:col>112</xdr:col>
      <xdr:colOff>38100</xdr:colOff>
      <xdr:row>58</xdr:row>
      <xdr:rowOff>50800</xdr:rowOff>
    </xdr:to>
    <xdr:sp macro="" textlink="">
      <xdr:nvSpPr>
        <xdr:cNvPr id="709" name="楕円 708">
          <a:extLst>
            <a:ext uri="{FF2B5EF4-FFF2-40B4-BE49-F238E27FC236}">
              <a16:creationId xmlns:a16="http://schemas.microsoft.com/office/drawing/2014/main" id="{96339851-8056-4C14-9D3C-F59E9B513ADA}"/>
            </a:ext>
          </a:extLst>
        </xdr:cNvPr>
        <xdr:cNvSpPr/>
      </xdr:nvSpPr>
      <xdr:spPr>
        <a:xfrm>
          <a:off x="18735040" y="9676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0</xdr:rowOff>
    </xdr:from>
    <xdr:to>
      <xdr:col>116</xdr:col>
      <xdr:colOff>63500</xdr:colOff>
      <xdr:row>58</xdr:row>
      <xdr:rowOff>0</xdr:rowOff>
    </xdr:to>
    <xdr:cxnSp macro="">
      <xdr:nvCxnSpPr>
        <xdr:cNvPr id="710" name="直線コネクタ 709">
          <a:extLst>
            <a:ext uri="{FF2B5EF4-FFF2-40B4-BE49-F238E27FC236}">
              <a16:creationId xmlns:a16="http://schemas.microsoft.com/office/drawing/2014/main" id="{DC5B4B78-92BD-48E9-AC18-8C3F2F8DBF3F}"/>
            </a:ext>
          </a:extLst>
        </xdr:cNvPr>
        <xdr:cNvCxnSpPr/>
      </xdr:nvCxnSpPr>
      <xdr:spPr>
        <a:xfrm>
          <a:off x="18778220" y="97231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120650</xdr:rowOff>
    </xdr:from>
    <xdr:to>
      <xdr:col>107</xdr:col>
      <xdr:colOff>101600</xdr:colOff>
      <xdr:row>58</xdr:row>
      <xdr:rowOff>50800</xdr:rowOff>
    </xdr:to>
    <xdr:sp macro="" textlink="">
      <xdr:nvSpPr>
        <xdr:cNvPr id="711" name="楕円 710">
          <a:extLst>
            <a:ext uri="{FF2B5EF4-FFF2-40B4-BE49-F238E27FC236}">
              <a16:creationId xmlns:a16="http://schemas.microsoft.com/office/drawing/2014/main" id="{522785DE-5FF4-440C-A60D-83EF08064B17}"/>
            </a:ext>
          </a:extLst>
        </xdr:cNvPr>
        <xdr:cNvSpPr/>
      </xdr:nvSpPr>
      <xdr:spPr>
        <a:xfrm>
          <a:off x="17937480" y="9676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0</xdr:rowOff>
    </xdr:from>
    <xdr:to>
      <xdr:col>111</xdr:col>
      <xdr:colOff>177800</xdr:colOff>
      <xdr:row>58</xdr:row>
      <xdr:rowOff>0</xdr:rowOff>
    </xdr:to>
    <xdr:cxnSp macro="">
      <xdr:nvCxnSpPr>
        <xdr:cNvPr id="712" name="直線コネクタ 711">
          <a:extLst>
            <a:ext uri="{FF2B5EF4-FFF2-40B4-BE49-F238E27FC236}">
              <a16:creationId xmlns:a16="http://schemas.microsoft.com/office/drawing/2014/main" id="{E4606F4B-AE60-4F9A-A2EF-D170EA036155}"/>
            </a:ext>
          </a:extLst>
        </xdr:cNvPr>
        <xdr:cNvCxnSpPr/>
      </xdr:nvCxnSpPr>
      <xdr:spPr>
        <a:xfrm>
          <a:off x="17988280" y="97231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136978</xdr:rowOff>
    </xdr:from>
    <xdr:to>
      <xdr:col>102</xdr:col>
      <xdr:colOff>165100</xdr:colOff>
      <xdr:row>58</xdr:row>
      <xdr:rowOff>67128</xdr:rowOff>
    </xdr:to>
    <xdr:sp macro="" textlink="">
      <xdr:nvSpPr>
        <xdr:cNvPr id="713" name="楕円 712">
          <a:extLst>
            <a:ext uri="{FF2B5EF4-FFF2-40B4-BE49-F238E27FC236}">
              <a16:creationId xmlns:a16="http://schemas.microsoft.com/office/drawing/2014/main" id="{D588E144-6C3D-437D-9543-BDBF622E62C6}"/>
            </a:ext>
          </a:extLst>
        </xdr:cNvPr>
        <xdr:cNvSpPr/>
      </xdr:nvSpPr>
      <xdr:spPr>
        <a:xfrm>
          <a:off x="17162780" y="96924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0</xdr:rowOff>
    </xdr:from>
    <xdr:to>
      <xdr:col>107</xdr:col>
      <xdr:colOff>50800</xdr:colOff>
      <xdr:row>58</xdr:row>
      <xdr:rowOff>16328</xdr:rowOff>
    </xdr:to>
    <xdr:cxnSp macro="">
      <xdr:nvCxnSpPr>
        <xdr:cNvPr id="714" name="直線コネクタ 713">
          <a:extLst>
            <a:ext uri="{FF2B5EF4-FFF2-40B4-BE49-F238E27FC236}">
              <a16:creationId xmlns:a16="http://schemas.microsoft.com/office/drawing/2014/main" id="{C17B5D0A-3D6B-4A75-A61A-EEA7CBB7B0F8}"/>
            </a:ext>
          </a:extLst>
        </xdr:cNvPr>
        <xdr:cNvCxnSpPr/>
      </xdr:nvCxnSpPr>
      <xdr:spPr>
        <a:xfrm flipV="1">
          <a:off x="17213580" y="9723120"/>
          <a:ext cx="7747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57</xdr:row>
      <xdr:rowOff>136978</xdr:rowOff>
    </xdr:from>
    <xdr:to>
      <xdr:col>98</xdr:col>
      <xdr:colOff>38100</xdr:colOff>
      <xdr:row>58</xdr:row>
      <xdr:rowOff>67128</xdr:rowOff>
    </xdr:to>
    <xdr:sp macro="" textlink="">
      <xdr:nvSpPr>
        <xdr:cNvPr id="715" name="楕円 714">
          <a:extLst>
            <a:ext uri="{FF2B5EF4-FFF2-40B4-BE49-F238E27FC236}">
              <a16:creationId xmlns:a16="http://schemas.microsoft.com/office/drawing/2014/main" id="{B313BBF5-3096-4B83-A981-B24C37806D64}"/>
            </a:ext>
          </a:extLst>
        </xdr:cNvPr>
        <xdr:cNvSpPr/>
      </xdr:nvSpPr>
      <xdr:spPr>
        <a:xfrm>
          <a:off x="16388080" y="96924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16328</xdr:rowOff>
    </xdr:from>
    <xdr:to>
      <xdr:col>102</xdr:col>
      <xdr:colOff>114300</xdr:colOff>
      <xdr:row>58</xdr:row>
      <xdr:rowOff>16328</xdr:rowOff>
    </xdr:to>
    <xdr:cxnSp macro="">
      <xdr:nvCxnSpPr>
        <xdr:cNvPr id="716" name="直線コネクタ 715">
          <a:extLst>
            <a:ext uri="{FF2B5EF4-FFF2-40B4-BE49-F238E27FC236}">
              <a16:creationId xmlns:a16="http://schemas.microsoft.com/office/drawing/2014/main" id="{CFA1AE08-A1B1-46B8-B198-CBC44587DCCA}"/>
            </a:ext>
          </a:extLst>
        </xdr:cNvPr>
        <xdr:cNvCxnSpPr/>
      </xdr:nvCxnSpPr>
      <xdr:spPr>
        <a:xfrm>
          <a:off x="16431260" y="973944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17" name="n_1aveValue【保健センター・保健所】&#10;一人当たり面積">
          <a:extLst>
            <a:ext uri="{FF2B5EF4-FFF2-40B4-BE49-F238E27FC236}">
              <a16:creationId xmlns:a16="http://schemas.microsoft.com/office/drawing/2014/main" id="{788CDF90-00D7-4571-B653-DDD496BE3094}"/>
            </a:ext>
          </a:extLst>
        </xdr:cNvPr>
        <xdr:cNvSpPr txBox="1"/>
      </xdr:nvSpPr>
      <xdr:spPr>
        <a:xfrm>
          <a:off x="1856112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18" name="n_2aveValue【保健センター・保健所】&#10;一人当たり面積">
          <a:extLst>
            <a:ext uri="{FF2B5EF4-FFF2-40B4-BE49-F238E27FC236}">
              <a16:creationId xmlns:a16="http://schemas.microsoft.com/office/drawing/2014/main" id="{E512404B-BC33-445C-90D6-6B1194418840}"/>
            </a:ext>
          </a:extLst>
        </xdr:cNvPr>
        <xdr:cNvSpPr txBox="1"/>
      </xdr:nvSpPr>
      <xdr:spPr>
        <a:xfrm>
          <a:off x="1777626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19" name="n_3aveValue【保健センター・保健所】&#10;一人当たり面積">
          <a:extLst>
            <a:ext uri="{FF2B5EF4-FFF2-40B4-BE49-F238E27FC236}">
              <a16:creationId xmlns:a16="http://schemas.microsoft.com/office/drawing/2014/main" id="{E7E02532-FF76-43AE-A8AD-43D5172AF9B7}"/>
            </a:ext>
          </a:extLst>
        </xdr:cNvPr>
        <xdr:cNvSpPr txBox="1"/>
      </xdr:nvSpPr>
      <xdr:spPr>
        <a:xfrm>
          <a:off x="1700156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20" name="n_4aveValue【保健センター・保健所】&#10;一人当たり面積">
          <a:extLst>
            <a:ext uri="{FF2B5EF4-FFF2-40B4-BE49-F238E27FC236}">
              <a16:creationId xmlns:a16="http://schemas.microsoft.com/office/drawing/2014/main" id="{2D22F21E-CD56-489B-B365-70DA6D092222}"/>
            </a:ext>
          </a:extLst>
        </xdr:cNvPr>
        <xdr:cNvSpPr txBox="1"/>
      </xdr:nvSpPr>
      <xdr:spPr>
        <a:xfrm>
          <a:off x="1622686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67327</xdr:rowOff>
    </xdr:from>
    <xdr:ext cx="469744" cy="259045"/>
    <xdr:sp macro="" textlink="">
      <xdr:nvSpPr>
        <xdr:cNvPr id="721" name="n_1mainValue【保健センター・保健所】&#10;一人当たり面積">
          <a:extLst>
            <a:ext uri="{FF2B5EF4-FFF2-40B4-BE49-F238E27FC236}">
              <a16:creationId xmlns:a16="http://schemas.microsoft.com/office/drawing/2014/main" id="{8E58B30C-3755-4B02-BDAE-0EFCB1DC7CF8}"/>
            </a:ext>
          </a:extLst>
        </xdr:cNvPr>
        <xdr:cNvSpPr txBox="1"/>
      </xdr:nvSpPr>
      <xdr:spPr>
        <a:xfrm>
          <a:off x="18561127" y="945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67327</xdr:rowOff>
    </xdr:from>
    <xdr:ext cx="469744" cy="259045"/>
    <xdr:sp macro="" textlink="">
      <xdr:nvSpPr>
        <xdr:cNvPr id="722" name="n_2mainValue【保健センター・保健所】&#10;一人当たり面積">
          <a:extLst>
            <a:ext uri="{FF2B5EF4-FFF2-40B4-BE49-F238E27FC236}">
              <a16:creationId xmlns:a16="http://schemas.microsoft.com/office/drawing/2014/main" id="{D71AC749-1A92-463B-95CB-1A4F04132F25}"/>
            </a:ext>
          </a:extLst>
        </xdr:cNvPr>
        <xdr:cNvSpPr txBox="1"/>
      </xdr:nvSpPr>
      <xdr:spPr>
        <a:xfrm>
          <a:off x="17776267" y="945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83655</xdr:rowOff>
    </xdr:from>
    <xdr:ext cx="469744" cy="259045"/>
    <xdr:sp macro="" textlink="">
      <xdr:nvSpPr>
        <xdr:cNvPr id="723" name="n_3mainValue【保健センター・保健所】&#10;一人当たり面積">
          <a:extLst>
            <a:ext uri="{FF2B5EF4-FFF2-40B4-BE49-F238E27FC236}">
              <a16:creationId xmlns:a16="http://schemas.microsoft.com/office/drawing/2014/main" id="{2DD6661C-A41C-4C19-842F-240C88ED2CF5}"/>
            </a:ext>
          </a:extLst>
        </xdr:cNvPr>
        <xdr:cNvSpPr txBox="1"/>
      </xdr:nvSpPr>
      <xdr:spPr>
        <a:xfrm>
          <a:off x="17001567" y="947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83655</xdr:rowOff>
    </xdr:from>
    <xdr:ext cx="469744" cy="259045"/>
    <xdr:sp macro="" textlink="">
      <xdr:nvSpPr>
        <xdr:cNvPr id="724" name="n_4mainValue【保健センター・保健所】&#10;一人当たり面積">
          <a:extLst>
            <a:ext uri="{FF2B5EF4-FFF2-40B4-BE49-F238E27FC236}">
              <a16:creationId xmlns:a16="http://schemas.microsoft.com/office/drawing/2014/main" id="{23B59589-F13D-4DC9-A606-A05FB5E8F198}"/>
            </a:ext>
          </a:extLst>
        </xdr:cNvPr>
        <xdr:cNvSpPr txBox="1"/>
      </xdr:nvSpPr>
      <xdr:spPr>
        <a:xfrm>
          <a:off x="16226867" y="947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EAB80AB1-5D9A-4ED8-B232-40DEA4D5E74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3FB481CC-E40C-40EB-9FD7-CB9ACD217FCA}"/>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18B7469B-D85B-44C9-BFB2-A484748FCA78}"/>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5C496D23-56C8-4D1F-AC84-E50C23A3CF5C}"/>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28C95BA5-8303-4032-BCE1-022577780B3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950A4235-3B39-4CC3-9847-6111CED93A68}"/>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85707A10-43C2-4CAA-8D54-EEC140C408B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05429D8F-C240-43B3-A26E-C47DB73A4E9E}"/>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2656F4C-A3B8-4B04-8F59-8DB6384FA06A}"/>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8DD5BD6D-13ED-4638-A9E4-AF35E6756F6D}"/>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F94E9781-ED66-469B-8777-AA3A240C5FA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078FB507-86CC-48A2-B0D7-687A20399285}"/>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169EE5AD-04E6-4EA5-AB71-91837CE5AEB7}"/>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41891F15-3298-45DA-B04E-55C1EB35A818}"/>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FAFFF728-F128-4BBE-8A38-B5D31B86116E}"/>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33CAE21B-7379-492C-B0E3-FDC20BC133E6}"/>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C91E703C-1855-4579-8726-21E4EF6F3547}"/>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7D11955E-EE5B-41EE-B16C-AA08D670A35A}"/>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F50DE522-50E8-4B66-9D8B-9CD317F22C95}"/>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89594276-514E-4D73-9DCC-467CA221A27F}"/>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75ED1B2A-3C6B-4902-8456-AE75F0F588B1}"/>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686C3029-9DB2-4978-8449-D8F91ADE593A}"/>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49B09873-B309-48E1-9A20-AC670FB0203D}"/>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725577EF-C75C-4152-9FF6-AD62A7EAAEEB}"/>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C4B2458E-E4FD-43A8-A524-83827ABB325E}"/>
            </a:ext>
          </a:extLst>
        </xdr:cNvPr>
        <xdr:cNvCxnSpPr/>
      </xdr:nvCxnSpPr>
      <xdr:spPr>
        <a:xfrm flipV="1">
          <a:off x="14375764" y="13045441"/>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4C2A5A28-D972-4B5D-8469-C9A5DB29EA62}"/>
            </a:ext>
          </a:extLst>
        </xdr:cNvPr>
        <xdr:cNvSpPr txBox="1"/>
      </xdr:nvSpPr>
      <xdr:spPr>
        <a:xfrm>
          <a:off x="14414500"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21660D48-B865-49C2-B833-60126FD8365C}"/>
            </a:ext>
          </a:extLst>
        </xdr:cNvPr>
        <xdr:cNvCxnSpPr/>
      </xdr:nvCxnSpPr>
      <xdr:spPr>
        <a:xfrm>
          <a:off x="14287500" y="14411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B7F4F584-F3C3-48F0-87CC-F925A0C10196}"/>
            </a:ext>
          </a:extLst>
        </xdr:cNvPr>
        <xdr:cNvSpPr txBox="1"/>
      </xdr:nvSpPr>
      <xdr:spPr>
        <a:xfrm>
          <a:off x="14414500" y="12824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453F3E5B-5825-49FA-9574-90E248EBB1A3}"/>
            </a:ext>
          </a:extLst>
        </xdr:cNvPr>
        <xdr:cNvCxnSpPr/>
      </xdr:nvCxnSpPr>
      <xdr:spPr>
        <a:xfrm>
          <a:off x="14287500" y="13045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1B747543-81C9-45EB-A3FA-A3FB6F3D009E}"/>
            </a:ext>
          </a:extLst>
        </xdr:cNvPr>
        <xdr:cNvSpPr txBox="1"/>
      </xdr:nvSpPr>
      <xdr:spPr>
        <a:xfrm>
          <a:off x="14414500" y="13589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524E5CFC-CB65-4D2A-AFDE-5CFA4C7A4082}"/>
            </a:ext>
          </a:extLst>
        </xdr:cNvPr>
        <xdr:cNvSpPr/>
      </xdr:nvSpPr>
      <xdr:spPr>
        <a:xfrm>
          <a:off x="14325600" y="1373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9553B1E8-D58B-40C0-A5B7-2E82668C33EC}"/>
            </a:ext>
          </a:extLst>
        </xdr:cNvPr>
        <xdr:cNvSpPr/>
      </xdr:nvSpPr>
      <xdr:spPr>
        <a:xfrm>
          <a:off x="135788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F3577DF9-9725-41C2-A6CC-BDE591D19232}"/>
            </a:ext>
          </a:extLst>
        </xdr:cNvPr>
        <xdr:cNvSpPr/>
      </xdr:nvSpPr>
      <xdr:spPr>
        <a:xfrm>
          <a:off x="128041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8" name="フローチャート: 判断 757">
          <a:extLst>
            <a:ext uri="{FF2B5EF4-FFF2-40B4-BE49-F238E27FC236}">
              <a16:creationId xmlns:a16="http://schemas.microsoft.com/office/drawing/2014/main" id="{35F0BB41-CF75-4BC9-888B-6B04F1F7304C}"/>
            </a:ext>
          </a:extLst>
        </xdr:cNvPr>
        <xdr:cNvSpPr/>
      </xdr:nvSpPr>
      <xdr:spPr>
        <a:xfrm>
          <a:off x="12029440" y="13669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59" name="フローチャート: 判断 758">
          <a:extLst>
            <a:ext uri="{FF2B5EF4-FFF2-40B4-BE49-F238E27FC236}">
              <a16:creationId xmlns:a16="http://schemas.microsoft.com/office/drawing/2014/main" id="{83BEB18C-B728-43FE-B7E5-93126BDF8D12}"/>
            </a:ext>
          </a:extLst>
        </xdr:cNvPr>
        <xdr:cNvSpPr/>
      </xdr:nvSpPr>
      <xdr:spPr>
        <a:xfrm>
          <a:off x="11231880" y="1362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A52BC305-0522-441F-B8B8-3DFA3A50BC2B}"/>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CF7C8B9C-C5C4-47C5-B687-F05D59D9E516}"/>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4F6357EC-43BF-48A6-8FFE-E51072570B47}"/>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277F38F2-C5F3-41A0-82DC-7BE68A18D1E2}"/>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5D88EABD-5806-4E88-B95C-F1CE127D35CA}"/>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122555</xdr:rowOff>
    </xdr:from>
    <xdr:to>
      <xdr:col>85</xdr:col>
      <xdr:colOff>177800</xdr:colOff>
      <xdr:row>85</xdr:row>
      <xdr:rowOff>52705</xdr:rowOff>
    </xdr:to>
    <xdr:sp macro="" textlink="">
      <xdr:nvSpPr>
        <xdr:cNvPr id="765" name="楕円 764">
          <a:extLst>
            <a:ext uri="{FF2B5EF4-FFF2-40B4-BE49-F238E27FC236}">
              <a16:creationId xmlns:a16="http://schemas.microsoft.com/office/drawing/2014/main" id="{F08797E1-3DA1-472F-97A4-628FD01CA4F3}"/>
            </a:ext>
          </a:extLst>
        </xdr:cNvPr>
        <xdr:cNvSpPr/>
      </xdr:nvSpPr>
      <xdr:spPr>
        <a:xfrm>
          <a:off x="14325600" y="1420431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100982</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E5020107-6040-4936-82F8-DA14698E92D9}"/>
            </a:ext>
          </a:extLst>
        </xdr:cNvPr>
        <xdr:cNvSpPr txBox="1"/>
      </xdr:nvSpPr>
      <xdr:spPr>
        <a:xfrm>
          <a:off x="14414500" y="1418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86361</xdr:rowOff>
    </xdr:from>
    <xdr:to>
      <xdr:col>81</xdr:col>
      <xdr:colOff>101600</xdr:colOff>
      <xdr:row>85</xdr:row>
      <xdr:rowOff>16511</xdr:rowOff>
    </xdr:to>
    <xdr:sp macro="" textlink="">
      <xdr:nvSpPr>
        <xdr:cNvPr id="767" name="楕円 766">
          <a:extLst>
            <a:ext uri="{FF2B5EF4-FFF2-40B4-BE49-F238E27FC236}">
              <a16:creationId xmlns:a16="http://schemas.microsoft.com/office/drawing/2014/main" id="{2CE4BD38-0EA8-4E82-9664-578AA3CAC372}"/>
            </a:ext>
          </a:extLst>
        </xdr:cNvPr>
        <xdr:cNvSpPr/>
      </xdr:nvSpPr>
      <xdr:spPr>
        <a:xfrm>
          <a:off x="13578840" y="14168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137161</xdr:rowOff>
    </xdr:from>
    <xdr:to>
      <xdr:col>85</xdr:col>
      <xdr:colOff>127000</xdr:colOff>
      <xdr:row>85</xdr:row>
      <xdr:rowOff>1905</xdr:rowOff>
    </xdr:to>
    <xdr:cxnSp macro="">
      <xdr:nvCxnSpPr>
        <xdr:cNvPr id="768" name="直線コネクタ 767">
          <a:extLst>
            <a:ext uri="{FF2B5EF4-FFF2-40B4-BE49-F238E27FC236}">
              <a16:creationId xmlns:a16="http://schemas.microsoft.com/office/drawing/2014/main" id="{5716C272-85AB-4B2B-974E-C6E8D39317B3}"/>
            </a:ext>
          </a:extLst>
        </xdr:cNvPr>
        <xdr:cNvCxnSpPr/>
      </xdr:nvCxnSpPr>
      <xdr:spPr>
        <a:xfrm>
          <a:off x="13629640" y="14218921"/>
          <a:ext cx="74676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53975</xdr:rowOff>
    </xdr:from>
    <xdr:to>
      <xdr:col>76</xdr:col>
      <xdr:colOff>165100</xdr:colOff>
      <xdr:row>83</xdr:row>
      <xdr:rowOff>155575</xdr:rowOff>
    </xdr:to>
    <xdr:sp macro="" textlink="">
      <xdr:nvSpPr>
        <xdr:cNvPr id="769" name="楕円 768">
          <a:extLst>
            <a:ext uri="{FF2B5EF4-FFF2-40B4-BE49-F238E27FC236}">
              <a16:creationId xmlns:a16="http://schemas.microsoft.com/office/drawing/2014/main" id="{4A94AE70-A7A2-4C13-994F-9E219A37D710}"/>
            </a:ext>
          </a:extLst>
        </xdr:cNvPr>
        <xdr:cNvSpPr/>
      </xdr:nvSpPr>
      <xdr:spPr>
        <a:xfrm>
          <a:off x="12804140" y="1396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104775</xdr:rowOff>
    </xdr:from>
    <xdr:to>
      <xdr:col>81</xdr:col>
      <xdr:colOff>50800</xdr:colOff>
      <xdr:row>84</xdr:row>
      <xdr:rowOff>137161</xdr:rowOff>
    </xdr:to>
    <xdr:cxnSp macro="">
      <xdr:nvCxnSpPr>
        <xdr:cNvPr id="770" name="直線コネクタ 769">
          <a:extLst>
            <a:ext uri="{FF2B5EF4-FFF2-40B4-BE49-F238E27FC236}">
              <a16:creationId xmlns:a16="http://schemas.microsoft.com/office/drawing/2014/main" id="{6745C28B-8FD9-4489-A732-7F7532700E3C}"/>
            </a:ext>
          </a:extLst>
        </xdr:cNvPr>
        <xdr:cNvCxnSpPr/>
      </xdr:nvCxnSpPr>
      <xdr:spPr>
        <a:xfrm>
          <a:off x="12854940" y="14018895"/>
          <a:ext cx="774700" cy="20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48261</xdr:rowOff>
    </xdr:from>
    <xdr:to>
      <xdr:col>72</xdr:col>
      <xdr:colOff>38100</xdr:colOff>
      <xdr:row>84</xdr:row>
      <xdr:rowOff>149861</xdr:rowOff>
    </xdr:to>
    <xdr:sp macro="" textlink="">
      <xdr:nvSpPr>
        <xdr:cNvPr id="771" name="楕円 770">
          <a:extLst>
            <a:ext uri="{FF2B5EF4-FFF2-40B4-BE49-F238E27FC236}">
              <a16:creationId xmlns:a16="http://schemas.microsoft.com/office/drawing/2014/main" id="{77E8277D-55AA-47D9-ACA3-64C114C20C3D}"/>
            </a:ext>
          </a:extLst>
        </xdr:cNvPr>
        <xdr:cNvSpPr/>
      </xdr:nvSpPr>
      <xdr:spPr>
        <a:xfrm>
          <a:off x="12029440" y="141300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104775</xdr:rowOff>
    </xdr:from>
    <xdr:to>
      <xdr:col>76</xdr:col>
      <xdr:colOff>114300</xdr:colOff>
      <xdr:row>84</xdr:row>
      <xdr:rowOff>99061</xdr:rowOff>
    </xdr:to>
    <xdr:cxnSp macro="">
      <xdr:nvCxnSpPr>
        <xdr:cNvPr id="772" name="直線コネクタ 771">
          <a:extLst>
            <a:ext uri="{FF2B5EF4-FFF2-40B4-BE49-F238E27FC236}">
              <a16:creationId xmlns:a16="http://schemas.microsoft.com/office/drawing/2014/main" id="{42AAAAAE-9510-4878-A47D-41C002BBE2DA}"/>
            </a:ext>
          </a:extLst>
        </xdr:cNvPr>
        <xdr:cNvCxnSpPr/>
      </xdr:nvCxnSpPr>
      <xdr:spPr>
        <a:xfrm flipV="1">
          <a:off x="12072620" y="14018895"/>
          <a:ext cx="782320" cy="161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636</xdr:rowOff>
    </xdr:from>
    <xdr:to>
      <xdr:col>67</xdr:col>
      <xdr:colOff>101600</xdr:colOff>
      <xdr:row>83</xdr:row>
      <xdr:rowOff>102236</xdr:rowOff>
    </xdr:to>
    <xdr:sp macro="" textlink="">
      <xdr:nvSpPr>
        <xdr:cNvPr id="773" name="楕円 772">
          <a:extLst>
            <a:ext uri="{FF2B5EF4-FFF2-40B4-BE49-F238E27FC236}">
              <a16:creationId xmlns:a16="http://schemas.microsoft.com/office/drawing/2014/main" id="{ADCC9D53-3B7B-46C8-A11E-1AB7D32F2318}"/>
            </a:ext>
          </a:extLst>
        </xdr:cNvPr>
        <xdr:cNvSpPr/>
      </xdr:nvSpPr>
      <xdr:spPr>
        <a:xfrm>
          <a:off x="11231880" y="1391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51436</xdr:rowOff>
    </xdr:from>
    <xdr:to>
      <xdr:col>71</xdr:col>
      <xdr:colOff>177800</xdr:colOff>
      <xdr:row>84</xdr:row>
      <xdr:rowOff>99061</xdr:rowOff>
    </xdr:to>
    <xdr:cxnSp macro="">
      <xdr:nvCxnSpPr>
        <xdr:cNvPr id="774" name="直線コネクタ 773">
          <a:extLst>
            <a:ext uri="{FF2B5EF4-FFF2-40B4-BE49-F238E27FC236}">
              <a16:creationId xmlns:a16="http://schemas.microsoft.com/office/drawing/2014/main" id="{1377F873-BEAF-4793-9344-2C956697EDBC}"/>
            </a:ext>
          </a:extLst>
        </xdr:cNvPr>
        <xdr:cNvCxnSpPr/>
      </xdr:nvCxnSpPr>
      <xdr:spPr>
        <a:xfrm>
          <a:off x="11282680" y="13965556"/>
          <a:ext cx="789940" cy="215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775" name="n_1aveValue【消防施設】&#10;有形固定資産減価償却率">
          <a:extLst>
            <a:ext uri="{FF2B5EF4-FFF2-40B4-BE49-F238E27FC236}">
              <a16:creationId xmlns:a16="http://schemas.microsoft.com/office/drawing/2014/main" id="{D033DAA9-2BDF-4AAC-8CFB-313B0BACF635}"/>
            </a:ext>
          </a:extLst>
        </xdr:cNvPr>
        <xdr:cNvSpPr txBox="1"/>
      </xdr:nvSpPr>
      <xdr:spPr>
        <a:xfrm>
          <a:off x="13437244"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776" name="n_2aveValue【消防施設】&#10;有形固定資産減価償却率">
          <a:extLst>
            <a:ext uri="{FF2B5EF4-FFF2-40B4-BE49-F238E27FC236}">
              <a16:creationId xmlns:a16="http://schemas.microsoft.com/office/drawing/2014/main" id="{91CAFD66-70EB-435B-AD5C-8DFA4BA9A5F3}"/>
            </a:ext>
          </a:extLst>
        </xdr:cNvPr>
        <xdr:cNvSpPr txBox="1"/>
      </xdr:nvSpPr>
      <xdr:spPr>
        <a:xfrm>
          <a:off x="126752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777" name="n_3aveValue【消防施設】&#10;有形固定資産減価償却率">
          <a:extLst>
            <a:ext uri="{FF2B5EF4-FFF2-40B4-BE49-F238E27FC236}">
              <a16:creationId xmlns:a16="http://schemas.microsoft.com/office/drawing/2014/main" id="{91E61EE6-8687-4E4D-961C-527DEA8B12CA}"/>
            </a:ext>
          </a:extLst>
        </xdr:cNvPr>
        <xdr:cNvSpPr txBox="1"/>
      </xdr:nvSpPr>
      <xdr:spPr>
        <a:xfrm>
          <a:off x="119005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168291</xdr:rowOff>
    </xdr:from>
    <xdr:ext cx="405111" cy="259045"/>
    <xdr:sp macro="" textlink="">
      <xdr:nvSpPr>
        <xdr:cNvPr id="778" name="n_4aveValue【消防施設】&#10;有形固定資産減価償却率">
          <a:extLst>
            <a:ext uri="{FF2B5EF4-FFF2-40B4-BE49-F238E27FC236}">
              <a16:creationId xmlns:a16="http://schemas.microsoft.com/office/drawing/2014/main" id="{33BA291B-DA02-4E88-872B-1B7E0F32F51D}"/>
            </a:ext>
          </a:extLst>
        </xdr:cNvPr>
        <xdr:cNvSpPr txBox="1"/>
      </xdr:nvSpPr>
      <xdr:spPr>
        <a:xfrm>
          <a:off x="11102984" y="13411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7638</xdr:rowOff>
    </xdr:from>
    <xdr:ext cx="405111" cy="259045"/>
    <xdr:sp macro="" textlink="">
      <xdr:nvSpPr>
        <xdr:cNvPr id="779" name="n_1mainValue【消防施設】&#10;有形固定資産減価償却率">
          <a:extLst>
            <a:ext uri="{FF2B5EF4-FFF2-40B4-BE49-F238E27FC236}">
              <a16:creationId xmlns:a16="http://schemas.microsoft.com/office/drawing/2014/main" id="{241AB0A5-ED4C-4C1D-8AD2-C77D3582F177}"/>
            </a:ext>
          </a:extLst>
        </xdr:cNvPr>
        <xdr:cNvSpPr txBox="1"/>
      </xdr:nvSpPr>
      <xdr:spPr>
        <a:xfrm>
          <a:off x="134372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146702</xdr:rowOff>
    </xdr:from>
    <xdr:ext cx="405111" cy="259045"/>
    <xdr:sp macro="" textlink="">
      <xdr:nvSpPr>
        <xdr:cNvPr id="780" name="n_2mainValue【消防施設】&#10;有形固定資産減価償却率">
          <a:extLst>
            <a:ext uri="{FF2B5EF4-FFF2-40B4-BE49-F238E27FC236}">
              <a16:creationId xmlns:a16="http://schemas.microsoft.com/office/drawing/2014/main" id="{76C5CB42-2058-4951-B41E-D205B9BC344A}"/>
            </a:ext>
          </a:extLst>
        </xdr:cNvPr>
        <xdr:cNvSpPr txBox="1"/>
      </xdr:nvSpPr>
      <xdr:spPr>
        <a:xfrm>
          <a:off x="126752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140988</xdr:rowOff>
    </xdr:from>
    <xdr:ext cx="405111" cy="259045"/>
    <xdr:sp macro="" textlink="">
      <xdr:nvSpPr>
        <xdr:cNvPr id="781" name="n_3mainValue【消防施設】&#10;有形固定資産減価償却率">
          <a:extLst>
            <a:ext uri="{FF2B5EF4-FFF2-40B4-BE49-F238E27FC236}">
              <a16:creationId xmlns:a16="http://schemas.microsoft.com/office/drawing/2014/main" id="{EC89E757-51B1-47FA-938D-B30A93571037}"/>
            </a:ext>
          </a:extLst>
        </xdr:cNvPr>
        <xdr:cNvSpPr txBox="1"/>
      </xdr:nvSpPr>
      <xdr:spPr>
        <a:xfrm>
          <a:off x="11900544" y="14222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93363</xdr:rowOff>
    </xdr:from>
    <xdr:ext cx="405111" cy="259045"/>
    <xdr:sp macro="" textlink="">
      <xdr:nvSpPr>
        <xdr:cNvPr id="782" name="n_4mainValue【消防施設】&#10;有形固定資産減価償却率">
          <a:extLst>
            <a:ext uri="{FF2B5EF4-FFF2-40B4-BE49-F238E27FC236}">
              <a16:creationId xmlns:a16="http://schemas.microsoft.com/office/drawing/2014/main" id="{D728A2EC-64AE-4F95-A3E6-253CCC3D29EE}"/>
            </a:ext>
          </a:extLst>
        </xdr:cNvPr>
        <xdr:cNvSpPr txBox="1"/>
      </xdr:nvSpPr>
      <xdr:spPr>
        <a:xfrm>
          <a:off x="11102984" y="1400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EDF6E317-7327-4722-89ED-C466B47D893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E30A4585-9793-4894-AD8F-607B6B3FF30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C81CD7EA-8279-41EA-BAA1-0D96C0D821E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FAD9F4D7-E657-44CF-87FE-E9641D7DC02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C4296BF1-D894-4A46-B3A7-39EF16C34DD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B54FC686-A45E-4958-8ED3-C795B31B0C5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D8656A63-4B76-4AF6-8B31-BB9BDFAACAFA}"/>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060009DC-0600-43C6-88E7-705C2E66BADE}"/>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F10DE636-A0BF-4D2F-8699-73D77724BA57}"/>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68BE3E43-30A9-4639-9D8A-5174068B2724}"/>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FA0B2F0B-9C34-4BD7-AADB-310037383E5D}"/>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2F23FDF4-A44B-4D28-94B7-F4CE1D092778}"/>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F070FEB4-47A3-4AB7-88E8-334A5E046041}"/>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67324B5F-7D8B-4195-AEE3-80F33BFB2676}"/>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21AC1B9A-4479-4E9E-B336-7174DAF81B8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DFDD39C7-DB21-4087-87A8-CE8D5F3A9D13}"/>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43C91A47-47C2-4507-9027-DCD3E5E9763E}"/>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7977A358-8387-4DCC-930F-471D91816E35}"/>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F3D6CD65-AEED-4357-89F3-071C57CC0A2D}"/>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76626B84-8AD4-46CA-8829-0B195C25B1C6}"/>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BDDADDE8-802D-4699-B568-B27BB0822468}"/>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8C392695-104C-4E9A-9CB5-DAEB508C8C34}"/>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5008F2D4-07A1-464E-BFF3-6470443A9FF2}"/>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1906724E-77B2-4787-9EEB-6442618C39C2}"/>
            </a:ext>
          </a:extLst>
        </xdr:cNvPr>
        <xdr:cNvCxnSpPr/>
      </xdr:nvCxnSpPr>
      <xdr:spPr>
        <a:xfrm flipV="1">
          <a:off x="19509104" y="129921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4808E73A-C33B-4BA5-A065-D28E77C8DB7C}"/>
            </a:ext>
          </a:extLst>
        </xdr:cNvPr>
        <xdr:cNvSpPr txBox="1"/>
      </xdr:nvSpPr>
      <xdr:spPr>
        <a:xfrm>
          <a:off x="1954784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EC5C00D3-37AA-4E94-BE4F-7B87D8213276}"/>
            </a:ext>
          </a:extLst>
        </xdr:cNvPr>
        <xdr:cNvCxnSpPr/>
      </xdr:nvCxnSpPr>
      <xdr:spPr>
        <a:xfrm>
          <a:off x="1944370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6FF0B829-A570-4FE6-8350-137A787EC238}"/>
            </a:ext>
          </a:extLst>
        </xdr:cNvPr>
        <xdr:cNvSpPr txBox="1"/>
      </xdr:nvSpPr>
      <xdr:spPr>
        <a:xfrm>
          <a:off x="19547840" y="1277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C670EDB3-90B1-41EC-A2DB-5E34C38EB106}"/>
            </a:ext>
          </a:extLst>
        </xdr:cNvPr>
        <xdr:cNvCxnSpPr/>
      </xdr:nvCxnSpPr>
      <xdr:spPr>
        <a:xfrm>
          <a:off x="19443700" y="12992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BE5EBB76-71A6-47E2-B67B-0FAA6DD78C28}"/>
            </a:ext>
          </a:extLst>
        </xdr:cNvPr>
        <xdr:cNvSpPr txBox="1"/>
      </xdr:nvSpPr>
      <xdr:spPr>
        <a:xfrm>
          <a:off x="19547840" y="1407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AB9A2FE3-AD41-40B5-A1AC-5018FECB2D7D}"/>
            </a:ext>
          </a:extLst>
        </xdr:cNvPr>
        <xdr:cNvSpPr/>
      </xdr:nvSpPr>
      <xdr:spPr>
        <a:xfrm>
          <a:off x="19458940" y="1422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6079197C-F7C9-4F43-8F3B-E1F0D2DCB3F6}"/>
            </a:ext>
          </a:extLst>
        </xdr:cNvPr>
        <xdr:cNvSpPr/>
      </xdr:nvSpPr>
      <xdr:spPr>
        <a:xfrm>
          <a:off x="18735040" y="142252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CADB3FE6-66E0-4903-A7AE-2156B2C12D32}"/>
            </a:ext>
          </a:extLst>
        </xdr:cNvPr>
        <xdr:cNvSpPr/>
      </xdr:nvSpPr>
      <xdr:spPr>
        <a:xfrm>
          <a:off x="17937480" y="14225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15" name="フローチャート: 判断 814">
          <a:extLst>
            <a:ext uri="{FF2B5EF4-FFF2-40B4-BE49-F238E27FC236}">
              <a16:creationId xmlns:a16="http://schemas.microsoft.com/office/drawing/2014/main" id="{0DF245AE-654F-4461-A0C4-2F60F4123AD9}"/>
            </a:ext>
          </a:extLst>
        </xdr:cNvPr>
        <xdr:cNvSpPr/>
      </xdr:nvSpPr>
      <xdr:spPr>
        <a:xfrm>
          <a:off x="17162780" y="14236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6" name="フローチャート: 判断 815">
          <a:extLst>
            <a:ext uri="{FF2B5EF4-FFF2-40B4-BE49-F238E27FC236}">
              <a16:creationId xmlns:a16="http://schemas.microsoft.com/office/drawing/2014/main" id="{6D32A14B-A35E-415D-81E1-F996231A6576}"/>
            </a:ext>
          </a:extLst>
        </xdr:cNvPr>
        <xdr:cNvSpPr/>
      </xdr:nvSpPr>
      <xdr:spPr>
        <a:xfrm>
          <a:off x="16388080" y="142557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91718CEB-DE8A-44CE-AC58-2AA3FE1C1E92}"/>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6C1881E6-754A-4334-AD2A-AF18F9A91C4D}"/>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C927464C-DB17-4873-8271-8ED336A611B5}"/>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3291778D-EA7D-47A0-8639-4B0152F3C80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6F1169F2-4925-4160-8331-6221E48C282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48261</xdr:rowOff>
    </xdr:from>
    <xdr:to>
      <xdr:col>116</xdr:col>
      <xdr:colOff>114300</xdr:colOff>
      <xdr:row>85</xdr:row>
      <xdr:rowOff>149861</xdr:rowOff>
    </xdr:to>
    <xdr:sp macro="" textlink="">
      <xdr:nvSpPr>
        <xdr:cNvPr id="822" name="楕円 821">
          <a:extLst>
            <a:ext uri="{FF2B5EF4-FFF2-40B4-BE49-F238E27FC236}">
              <a16:creationId xmlns:a16="http://schemas.microsoft.com/office/drawing/2014/main" id="{38BA087B-7D8B-48CE-A86E-C0BE33BB4014}"/>
            </a:ext>
          </a:extLst>
        </xdr:cNvPr>
        <xdr:cNvSpPr/>
      </xdr:nvSpPr>
      <xdr:spPr>
        <a:xfrm>
          <a:off x="1945894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26688</xdr:rowOff>
    </xdr:from>
    <xdr:ext cx="469744" cy="259045"/>
    <xdr:sp macro="" textlink="">
      <xdr:nvSpPr>
        <xdr:cNvPr id="823" name="【消防施設】&#10;一人当たり面積該当値テキスト">
          <a:extLst>
            <a:ext uri="{FF2B5EF4-FFF2-40B4-BE49-F238E27FC236}">
              <a16:creationId xmlns:a16="http://schemas.microsoft.com/office/drawing/2014/main" id="{7EEBF981-68A0-40AF-B76F-E90F7AA72E11}"/>
            </a:ext>
          </a:extLst>
        </xdr:cNvPr>
        <xdr:cNvSpPr txBox="1"/>
      </xdr:nvSpPr>
      <xdr:spPr>
        <a:xfrm>
          <a:off x="19547840"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48261</xdr:rowOff>
    </xdr:from>
    <xdr:to>
      <xdr:col>112</xdr:col>
      <xdr:colOff>38100</xdr:colOff>
      <xdr:row>85</xdr:row>
      <xdr:rowOff>149861</xdr:rowOff>
    </xdr:to>
    <xdr:sp macro="" textlink="">
      <xdr:nvSpPr>
        <xdr:cNvPr id="824" name="楕円 823">
          <a:extLst>
            <a:ext uri="{FF2B5EF4-FFF2-40B4-BE49-F238E27FC236}">
              <a16:creationId xmlns:a16="http://schemas.microsoft.com/office/drawing/2014/main" id="{2FB9F0B6-C09E-43E0-9355-3ACA2618FAB8}"/>
            </a:ext>
          </a:extLst>
        </xdr:cNvPr>
        <xdr:cNvSpPr/>
      </xdr:nvSpPr>
      <xdr:spPr>
        <a:xfrm>
          <a:off x="18735040" y="142976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99061</xdr:rowOff>
    </xdr:from>
    <xdr:to>
      <xdr:col>116</xdr:col>
      <xdr:colOff>63500</xdr:colOff>
      <xdr:row>85</xdr:row>
      <xdr:rowOff>99061</xdr:rowOff>
    </xdr:to>
    <xdr:cxnSp macro="">
      <xdr:nvCxnSpPr>
        <xdr:cNvPr id="825" name="直線コネクタ 824">
          <a:extLst>
            <a:ext uri="{FF2B5EF4-FFF2-40B4-BE49-F238E27FC236}">
              <a16:creationId xmlns:a16="http://schemas.microsoft.com/office/drawing/2014/main" id="{F8BCC916-4036-4C3C-8023-862F9CA719B1}"/>
            </a:ext>
          </a:extLst>
        </xdr:cNvPr>
        <xdr:cNvCxnSpPr/>
      </xdr:nvCxnSpPr>
      <xdr:spPr>
        <a:xfrm>
          <a:off x="18778220" y="1434846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48261</xdr:rowOff>
    </xdr:from>
    <xdr:to>
      <xdr:col>107</xdr:col>
      <xdr:colOff>101600</xdr:colOff>
      <xdr:row>85</xdr:row>
      <xdr:rowOff>149861</xdr:rowOff>
    </xdr:to>
    <xdr:sp macro="" textlink="">
      <xdr:nvSpPr>
        <xdr:cNvPr id="826" name="楕円 825">
          <a:extLst>
            <a:ext uri="{FF2B5EF4-FFF2-40B4-BE49-F238E27FC236}">
              <a16:creationId xmlns:a16="http://schemas.microsoft.com/office/drawing/2014/main" id="{C807F42F-9ABA-4130-998E-EBE0F012E7F9}"/>
            </a:ext>
          </a:extLst>
        </xdr:cNvPr>
        <xdr:cNvSpPr/>
      </xdr:nvSpPr>
      <xdr:spPr>
        <a:xfrm>
          <a:off x="1793748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99061</xdr:rowOff>
    </xdr:from>
    <xdr:to>
      <xdr:col>111</xdr:col>
      <xdr:colOff>177800</xdr:colOff>
      <xdr:row>85</xdr:row>
      <xdr:rowOff>99061</xdr:rowOff>
    </xdr:to>
    <xdr:cxnSp macro="">
      <xdr:nvCxnSpPr>
        <xdr:cNvPr id="827" name="直線コネクタ 826">
          <a:extLst>
            <a:ext uri="{FF2B5EF4-FFF2-40B4-BE49-F238E27FC236}">
              <a16:creationId xmlns:a16="http://schemas.microsoft.com/office/drawing/2014/main" id="{D5094600-EB47-4D1B-9402-AC248FDF623A}"/>
            </a:ext>
          </a:extLst>
        </xdr:cNvPr>
        <xdr:cNvCxnSpPr/>
      </xdr:nvCxnSpPr>
      <xdr:spPr>
        <a:xfrm>
          <a:off x="17988280" y="1434846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52070</xdr:rowOff>
    </xdr:from>
    <xdr:to>
      <xdr:col>102</xdr:col>
      <xdr:colOff>165100</xdr:colOff>
      <xdr:row>85</xdr:row>
      <xdr:rowOff>153670</xdr:rowOff>
    </xdr:to>
    <xdr:sp macro="" textlink="">
      <xdr:nvSpPr>
        <xdr:cNvPr id="828" name="楕円 827">
          <a:extLst>
            <a:ext uri="{FF2B5EF4-FFF2-40B4-BE49-F238E27FC236}">
              <a16:creationId xmlns:a16="http://schemas.microsoft.com/office/drawing/2014/main" id="{618604CF-1028-4351-8A22-39858B54116C}"/>
            </a:ext>
          </a:extLst>
        </xdr:cNvPr>
        <xdr:cNvSpPr/>
      </xdr:nvSpPr>
      <xdr:spPr>
        <a:xfrm>
          <a:off x="17162780" y="1430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99061</xdr:rowOff>
    </xdr:from>
    <xdr:to>
      <xdr:col>107</xdr:col>
      <xdr:colOff>50800</xdr:colOff>
      <xdr:row>85</xdr:row>
      <xdr:rowOff>102870</xdr:rowOff>
    </xdr:to>
    <xdr:cxnSp macro="">
      <xdr:nvCxnSpPr>
        <xdr:cNvPr id="829" name="直線コネクタ 828">
          <a:extLst>
            <a:ext uri="{FF2B5EF4-FFF2-40B4-BE49-F238E27FC236}">
              <a16:creationId xmlns:a16="http://schemas.microsoft.com/office/drawing/2014/main" id="{3A19A408-E170-4119-83B2-FACEB478725F}"/>
            </a:ext>
          </a:extLst>
        </xdr:cNvPr>
        <xdr:cNvCxnSpPr/>
      </xdr:nvCxnSpPr>
      <xdr:spPr>
        <a:xfrm flipV="1">
          <a:off x="17213580" y="14348461"/>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36830</xdr:rowOff>
    </xdr:from>
    <xdr:to>
      <xdr:col>98</xdr:col>
      <xdr:colOff>38100</xdr:colOff>
      <xdr:row>85</xdr:row>
      <xdr:rowOff>138430</xdr:rowOff>
    </xdr:to>
    <xdr:sp macro="" textlink="">
      <xdr:nvSpPr>
        <xdr:cNvPr id="830" name="楕円 829">
          <a:extLst>
            <a:ext uri="{FF2B5EF4-FFF2-40B4-BE49-F238E27FC236}">
              <a16:creationId xmlns:a16="http://schemas.microsoft.com/office/drawing/2014/main" id="{5F5363AF-51E8-43D1-9460-544879AA8BF7}"/>
            </a:ext>
          </a:extLst>
        </xdr:cNvPr>
        <xdr:cNvSpPr/>
      </xdr:nvSpPr>
      <xdr:spPr>
        <a:xfrm>
          <a:off x="16388080" y="142862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87630</xdr:rowOff>
    </xdr:from>
    <xdr:to>
      <xdr:col>102</xdr:col>
      <xdr:colOff>114300</xdr:colOff>
      <xdr:row>85</xdr:row>
      <xdr:rowOff>102870</xdr:rowOff>
    </xdr:to>
    <xdr:cxnSp macro="">
      <xdr:nvCxnSpPr>
        <xdr:cNvPr id="831" name="直線コネクタ 830">
          <a:extLst>
            <a:ext uri="{FF2B5EF4-FFF2-40B4-BE49-F238E27FC236}">
              <a16:creationId xmlns:a16="http://schemas.microsoft.com/office/drawing/2014/main" id="{DBA7F8EA-9AAB-46B1-9352-A7A00388AD50}"/>
            </a:ext>
          </a:extLst>
        </xdr:cNvPr>
        <xdr:cNvCxnSpPr/>
      </xdr:nvCxnSpPr>
      <xdr:spPr>
        <a:xfrm>
          <a:off x="16431260" y="1433703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1E9F333F-EC56-4747-AAFF-C3BF1AE0B63C}"/>
            </a:ext>
          </a:extLst>
        </xdr:cNvPr>
        <xdr:cNvSpPr txBox="1"/>
      </xdr:nvSpPr>
      <xdr:spPr>
        <a:xfrm>
          <a:off x="1856112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03E4F5E7-6B1E-4BD5-93DD-82940308A524}"/>
            </a:ext>
          </a:extLst>
        </xdr:cNvPr>
        <xdr:cNvSpPr txBox="1"/>
      </xdr:nvSpPr>
      <xdr:spPr>
        <a:xfrm>
          <a:off x="1777626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34" name="n_3aveValue【消防施設】&#10;一人当たり面積">
          <a:extLst>
            <a:ext uri="{FF2B5EF4-FFF2-40B4-BE49-F238E27FC236}">
              <a16:creationId xmlns:a16="http://schemas.microsoft.com/office/drawing/2014/main" id="{5F74728F-3474-45B0-B377-B5A61F09DB02}"/>
            </a:ext>
          </a:extLst>
        </xdr:cNvPr>
        <xdr:cNvSpPr txBox="1"/>
      </xdr:nvSpPr>
      <xdr:spPr>
        <a:xfrm>
          <a:off x="17001567" y="1401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35" name="n_4aveValue【消防施設】&#10;一人当たり面積">
          <a:extLst>
            <a:ext uri="{FF2B5EF4-FFF2-40B4-BE49-F238E27FC236}">
              <a16:creationId xmlns:a16="http://schemas.microsoft.com/office/drawing/2014/main" id="{8FC249BC-E9AD-42AD-939F-62653B31C4F9}"/>
            </a:ext>
          </a:extLst>
        </xdr:cNvPr>
        <xdr:cNvSpPr txBox="1"/>
      </xdr:nvSpPr>
      <xdr:spPr>
        <a:xfrm>
          <a:off x="1622686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140988</xdr:rowOff>
    </xdr:from>
    <xdr:ext cx="469744" cy="259045"/>
    <xdr:sp macro="" textlink="">
      <xdr:nvSpPr>
        <xdr:cNvPr id="836" name="n_1mainValue【消防施設】&#10;一人当たり面積">
          <a:extLst>
            <a:ext uri="{FF2B5EF4-FFF2-40B4-BE49-F238E27FC236}">
              <a16:creationId xmlns:a16="http://schemas.microsoft.com/office/drawing/2014/main" id="{06464DFC-61E0-4AA6-A3CE-0FC857B60244}"/>
            </a:ext>
          </a:extLst>
        </xdr:cNvPr>
        <xdr:cNvSpPr txBox="1"/>
      </xdr:nvSpPr>
      <xdr:spPr>
        <a:xfrm>
          <a:off x="18561127"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140988</xdr:rowOff>
    </xdr:from>
    <xdr:ext cx="469744" cy="259045"/>
    <xdr:sp macro="" textlink="">
      <xdr:nvSpPr>
        <xdr:cNvPr id="837" name="n_2mainValue【消防施設】&#10;一人当たり面積">
          <a:extLst>
            <a:ext uri="{FF2B5EF4-FFF2-40B4-BE49-F238E27FC236}">
              <a16:creationId xmlns:a16="http://schemas.microsoft.com/office/drawing/2014/main" id="{D8E595D8-4E05-4644-8EFD-9F340286DB84}"/>
            </a:ext>
          </a:extLst>
        </xdr:cNvPr>
        <xdr:cNvSpPr txBox="1"/>
      </xdr:nvSpPr>
      <xdr:spPr>
        <a:xfrm>
          <a:off x="17776267"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144797</xdr:rowOff>
    </xdr:from>
    <xdr:ext cx="469744" cy="259045"/>
    <xdr:sp macro="" textlink="">
      <xdr:nvSpPr>
        <xdr:cNvPr id="838" name="n_3mainValue【消防施設】&#10;一人当たり面積">
          <a:extLst>
            <a:ext uri="{FF2B5EF4-FFF2-40B4-BE49-F238E27FC236}">
              <a16:creationId xmlns:a16="http://schemas.microsoft.com/office/drawing/2014/main" id="{5AB6F67D-4BAC-4BE2-A082-4EC62B9CF924}"/>
            </a:ext>
          </a:extLst>
        </xdr:cNvPr>
        <xdr:cNvSpPr txBox="1"/>
      </xdr:nvSpPr>
      <xdr:spPr>
        <a:xfrm>
          <a:off x="17001567" y="1439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129557</xdr:rowOff>
    </xdr:from>
    <xdr:ext cx="469744" cy="259045"/>
    <xdr:sp macro="" textlink="">
      <xdr:nvSpPr>
        <xdr:cNvPr id="839" name="n_4mainValue【消防施設】&#10;一人当たり面積">
          <a:extLst>
            <a:ext uri="{FF2B5EF4-FFF2-40B4-BE49-F238E27FC236}">
              <a16:creationId xmlns:a16="http://schemas.microsoft.com/office/drawing/2014/main" id="{547A3F8C-E04E-44E7-B6B3-07E228C0DB94}"/>
            </a:ext>
          </a:extLst>
        </xdr:cNvPr>
        <xdr:cNvSpPr txBox="1"/>
      </xdr:nvSpPr>
      <xdr:spPr>
        <a:xfrm>
          <a:off x="16226867"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75C686FB-C75F-427B-AA55-ED1EA4823AC1}"/>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82942381-216F-4083-8F35-CBBD7F8430A7}"/>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0B72C087-8B67-48E6-800D-D2D8A98D00A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FF88114C-E034-47BA-ABD4-1691B458959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00980AD4-EF5D-4814-AB72-CC54951367A5}"/>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6A69A53B-74BB-4D53-8F6B-5AC88BEF541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D8D48745-71A3-4A2C-9542-6B2B663AD202}"/>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43E52FC9-B349-43E9-A5F4-D595655074CF}"/>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70CBFD09-E178-4C96-AA11-BB2E15BCFAE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9DA99FC4-64F0-4FD6-8526-A2E2DEE8E50E}"/>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B91D3FCF-349C-4088-96B1-9B9F36F22409}"/>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C29636E9-F562-4E17-AD43-2B0D6E98CF1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08D04769-742D-44B4-A9BD-EF1E6FF7E5A8}"/>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24AD2453-B9FD-45E3-808B-991ADAC4D801}"/>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038EE569-E112-4766-8AEA-906B75A92BB8}"/>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B7324B07-A111-4ED3-9814-B2191E8FAC01}"/>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0E5B6DF9-FA40-4BFF-8634-D4857CEA7047}"/>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FBF13106-53EF-427E-9565-6105088DF47E}"/>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E87C09D9-5A37-4D57-BB5E-839B75B2C643}"/>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F4F17356-6EAC-474F-AC3A-E06E10A38040}"/>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0487CBB8-6D42-4943-B13D-86E48CFCD669}"/>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657FA17C-7553-4E57-991F-150AEEF77E1B}"/>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8D487AB0-B229-4FB2-BD40-20A8C936521A}"/>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A42D38BE-F712-4C34-AB45-FB1083F0C83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8CF2AE60-BFC8-488B-8994-DD5086AACE56}"/>
            </a:ext>
          </a:extLst>
        </xdr:cNvPr>
        <xdr:cNvCxnSpPr/>
      </xdr:nvCxnSpPr>
      <xdr:spPr>
        <a:xfrm flipV="1">
          <a:off x="14375764" y="1665541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F853C7F9-720B-45AF-AF6A-6C30EFDD8ED2}"/>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DCF7A23D-ED71-430C-990B-06FC5B6B3C97}"/>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95BEDB2B-0D53-4A42-B7D0-06C87098EEB2}"/>
            </a:ext>
          </a:extLst>
        </xdr:cNvPr>
        <xdr:cNvSpPr txBox="1"/>
      </xdr:nvSpPr>
      <xdr:spPr>
        <a:xfrm>
          <a:off x="1441450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CF45C39D-2556-4AE3-92CC-FA238EDF63DC}"/>
            </a:ext>
          </a:extLst>
        </xdr:cNvPr>
        <xdr:cNvCxnSpPr/>
      </xdr:nvCxnSpPr>
      <xdr:spPr>
        <a:xfrm>
          <a:off x="1428750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55928B3F-E05D-4AA8-A200-C4A8E03667F1}"/>
            </a:ext>
          </a:extLst>
        </xdr:cNvPr>
        <xdr:cNvSpPr txBox="1"/>
      </xdr:nvSpPr>
      <xdr:spPr>
        <a:xfrm>
          <a:off x="1441450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9EBDDF1E-5DE4-46BB-96CF-5FD8AA7F59A8}"/>
            </a:ext>
          </a:extLst>
        </xdr:cNvPr>
        <xdr:cNvSpPr/>
      </xdr:nvSpPr>
      <xdr:spPr>
        <a:xfrm>
          <a:off x="14325600" y="17378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6D3FDE7C-2AAF-438A-9A69-EE1D77FE6FA1}"/>
            </a:ext>
          </a:extLst>
        </xdr:cNvPr>
        <xdr:cNvSpPr/>
      </xdr:nvSpPr>
      <xdr:spPr>
        <a:xfrm>
          <a:off x="13578840" y="1733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5BD59D40-B204-4E25-8228-12CDF00A0704}"/>
            </a:ext>
          </a:extLst>
        </xdr:cNvPr>
        <xdr:cNvSpPr/>
      </xdr:nvSpPr>
      <xdr:spPr>
        <a:xfrm>
          <a:off x="1280414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873" name="フローチャート: 判断 872">
          <a:extLst>
            <a:ext uri="{FF2B5EF4-FFF2-40B4-BE49-F238E27FC236}">
              <a16:creationId xmlns:a16="http://schemas.microsoft.com/office/drawing/2014/main" id="{3BB9A16C-D2A7-4EE3-BA51-AC960B404A08}"/>
            </a:ext>
          </a:extLst>
        </xdr:cNvPr>
        <xdr:cNvSpPr/>
      </xdr:nvSpPr>
      <xdr:spPr>
        <a:xfrm>
          <a:off x="12029440" y="172770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874" name="フローチャート: 判断 873">
          <a:extLst>
            <a:ext uri="{FF2B5EF4-FFF2-40B4-BE49-F238E27FC236}">
              <a16:creationId xmlns:a16="http://schemas.microsoft.com/office/drawing/2014/main" id="{507AA367-8C1E-4AA4-A5B7-47DBE2402F88}"/>
            </a:ext>
          </a:extLst>
        </xdr:cNvPr>
        <xdr:cNvSpPr/>
      </xdr:nvSpPr>
      <xdr:spPr>
        <a:xfrm>
          <a:off x="11231880" y="172523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8DF1C4D4-CCFB-4B51-B1CD-9567AE1DB48C}"/>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C6DA8ACD-6F20-4E15-93E3-EC8922339DD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483324B0-8F40-46A2-A803-0DE063525D59}"/>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8EC337AC-10E2-4E96-A689-97077AA65FF3}"/>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A4F7CA0C-EAB7-4B17-8175-262C09794CAE}"/>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15875</xdr:rowOff>
    </xdr:from>
    <xdr:to>
      <xdr:col>85</xdr:col>
      <xdr:colOff>177800</xdr:colOff>
      <xdr:row>107</xdr:row>
      <xdr:rowOff>117475</xdr:rowOff>
    </xdr:to>
    <xdr:sp macro="" textlink="">
      <xdr:nvSpPr>
        <xdr:cNvPr id="880" name="楕円 879">
          <a:extLst>
            <a:ext uri="{FF2B5EF4-FFF2-40B4-BE49-F238E27FC236}">
              <a16:creationId xmlns:a16="http://schemas.microsoft.com/office/drawing/2014/main" id="{2627CCE5-2F76-49DF-ACA2-DF5A146CB254}"/>
            </a:ext>
          </a:extLst>
        </xdr:cNvPr>
        <xdr:cNvSpPr/>
      </xdr:nvSpPr>
      <xdr:spPr>
        <a:xfrm>
          <a:off x="14325600" y="1795335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165752</xdr:rowOff>
    </xdr:from>
    <xdr:ext cx="405111" cy="259045"/>
    <xdr:sp macro="" textlink="">
      <xdr:nvSpPr>
        <xdr:cNvPr id="881" name="【庁舎】&#10;有形固定資産減価償却率該当値テキスト">
          <a:extLst>
            <a:ext uri="{FF2B5EF4-FFF2-40B4-BE49-F238E27FC236}">
              <a16:creationId xmlns:a16="http://schemas.microsoft.com/office/drawing/2014/main" id="{E48A9A9C-7E72-441C-BAFB-9D4CE41C1C8A}"/>
            </a:ext>
          </a:extLst>
        </xdr:cNvPr>
        <xdr:cNvSpPr txBox="1"/>
      </xdr:nvSpPr>
      <xdr:spPr>
        <a:xfrm>
          <a:off x="14414500" y="179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135889</xdr:rowOff>
    </xdr:from>
    <xdr:to>
      <xdr:col>81</xdr:col>
      <xdr:colOff>101600</xdr:colOff>
      <xdr:row>107</xdr:row>
      <xdr:rowOff>66039</xdr:rowOff>
    </xdr:to>
    <xdr:sp macro="" textlink="">
      <xdr:nvSpPr>
        <xdr:cNvPr id="882" name="楕円 881">
          <a:extLst>
            <a:ext uri="{FF2B5EF4-FFF2-40B4-BE49-F238E27FC236}">
              <a16:creationId xmlns:a16="http://schemas.microsoft.com/office/drawing/2014/main" id="{ACA44D9B-B6D3-418E-B3AB-9F98E5FB66D5}"/>
            </a:ext>
          </a:extLst>
        </xdr:cNvPr>
        <xdr:cNvSpPr/>
      </xdr:nvSpPr>
      <xdr:spPr>
        <a:xfrm>
          <a:off x="13578840" y="179057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15239</xdr:rowOff>
    </xdr:from>
    <xdr:to>
      <xdr:col>85</xdr:col>
      <xdr:colOff>127000</xdr:colOff>
      <xdr:row>107</xdr:row>
      <xdr:rowOff>66675</xdr:rowOff>
    </xdr:to>
    <xdr:cxnSp macro="">
      <xdr:nvCxnSpPr>
        <xdr:cNvPr id="883" name="直線コネクタ 882">
          <a:extLst>
            <a:ext uri="{FF2B5EF4-FFF2-40B4-BE49-F238E27FC236}">
              <a16:creationId xmlns:a16="http://schemas.microsoft.com/office/drawing/2014/main" id="{88AE33E0-C026-425E-B164-9DBAE317215C}"/>
            </a:ext>
          </a:extLst>
        </xdr:cNvPr>
        <xdr:cNvCxnSpPr/>
      </xdr:nvCxnSpPr>
      <xdr:spPr>
        <a:xfrm>
          <a:off x="13629640" y="17952719"/>
          <a:ext cx="74676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74930</xdr:rowOff>
    </xdr:from>
    <xdr:to>
      <xdr:col>76</xdr:col>
      <xdr:colOff>165100</xdr:colOff>
      <xdr:row>107</xdr:row>
      <xdr:rowOff>5080</xdr:rowOff>
    </xdr:to>
    <xdr:sp macro="" textlink="">
      <xdr:nvSpPr>
        <xdr:cNvPr id="884" name="楕円 883">
          <a:extLst>
            <a:ext uri="{FF2B5EF4-FFF2-40B4-BE49-F238E27FC236}">
              <a16:creationId xmlns:a16="http://schemas.microsoft.com/office/drawing/2014/main" id="{B20FC391-3D9C-41A4-821C-098A70E27995}"/>
            </a:ext>
          </a:extLst>
        </xdr:cNvPr>
        <xdr:cNvSpPr/>
      </xdr:nvSpPr>
      <xdr:spPr>
        <a:xfrm>
          <a:off x="12804140" y="17844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125730</xdr:rowOff>
    </xdr:from>
    <xdr:to>
      <xdr:col>81</xdr:col>
      <xdr:colOff>50800</xdr:colOff>
      <xdr:row>107</xdr:row>
      <xdr:rowOff>15239</xdr:rowOff>
    </xdr:to>
    <xdr:cxnSp macro="">
      <xdr:nvCxnSpPr>
        <xdr:cNvPr id="885" name="直線コネクタ 884">
          <a:extLst>
            <a:ext uri="{FF2B5EF4-FFF2-40B4-BE49-F238E27FC236}">
              <a16:creationId xmlns:a16="http://schemas.microsoft.com/office/drawing/2014/main" id="{ABA0918D-4FC6-40BA-966F-42747CC93E4E}"/>
            </a:ext>
          </a:extLst>
        </xdr:cNvPr>
        <xdr:cNvCxnSpPr/>
      </xdr:nvCxnSpPr>
      <xdr:spPr>
        <a:xfrm>
          <a:off x="12854940" y="17895570"/>
          <a:ext cx="77470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19686</xdr:rowOff>
    </xdr:from>
    <xdr:to>
      <xdr:col>72</xdr:col>
      <xdr:colOff>38100</xdr:colOff>
      <xdr:row>106</xdr:row>
      <xdr:rowOff>121286</xdr:rowOff>
    </xdr:to>
    <xdr:sp macro="" textlink="">
      <xdr:nvSpPr>
        <xdr:cNvPr id="886" name="楕円 885">
          <a:extLst>
            <a:ext uri="{FF2B5EF4-FFF2-40B4-BE49-F238E27FC236}">
              <a16:creationId xmlns:a16="http://schemas.microsoft.com/office/drawing/2014/main" id="{1196CA8E-4841-44FF-B858-5AA9FA584BBB}"/>
            </a:ext>
          </a:extLst>
        </xdr:cNvPr>
        <xdr:cNvSpPr/>
      </xdr:nvSpPr>
      <xdr:spPr>
        <a:xfrm>
          <a:off x="12029440" y="177895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70486</xdr:rowOff>
    </xdr:from>
    <xdr:to>
      <xdr:col>76</xdr:col>
      <xdr:colOff>114300</xdr:colOff>
      <xdr:row>106</xdr:row>
      <xdr:rowOff>125730</xdr:rowOff>
    </xdr:to>
    <xdr:cxnSp macro="">
      <xdr:nvCxnSpPr>
        <xdr:cNvPr id="887" name="直線コネクタ 886">
          <a:extLst>
            <a:ext uri="{FF2B5EF4-FFF2-40B4-BE49-F238E27FC236}">
              <a16:creationId xmlns:a16="http://schemas.microsoft.com/office/drawing/2014/main" id="{AE3D689A-6CBE-4D48-B45B-FD362E8BF4F5}"/>
            </a:ext>
          </a:extLst>
        </xdr:cNvPr>
        <xdr:cNvCxnSpPr/>
      </xdr:nvCxnSpPr>
      <xdr:spPr>
        <a:xfrm>
          <a:off x="12072620" y="17840326"/>
          <a:ext cx="78232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141605</xdr:rowOff>
    </xdr:from>
    <xdr:to>
      <xdr:col>67</xdr:col>
      <xdr:colOff>101600</xdr:colOff>
      <xdr:row>106</xdr:row>
      <xdr:rowOff>71755</xdr:rowOff>
    </xdr:to>
    <xdr:sp macro="" textlink="">
      <xdr:nvSpPr>
        <xdr:cNvPr id="888" name="楕円 887">
          <a:extLst>
            <a:ext uri="{FF2B5EF4-FFF2-40B4-BE49-F238E27FC236}">
              <a16:creationId xmlns:a16="http://schemas.microsoft.com/office/drawing/2014/main" id="{BBB03CB9-BF9D-4954-9866-4F4A2383950C}"/>
            </a:ext>
          </a:extLst>
        </xdr:cNvPr>
        <xdr:cNvSpPr/>
      </xdr:nvSpPr>
      <xdr:spPr>
        <a:xfrm>
          <a:off x="11231880" y="17743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20955</xdr:rowOff>
    </xdr:from>
    <xdr:to>
      <xdr:col>71</xdr:col>
      <xdr:colOff>177800</xdr:colOff>
      <xdr:row>106</xdr:row>
      <xdr:rowOff>70486</xdr:rowOff>
    </xdr:to>
    <xdr:cxnSp macro="">
      <xdr:nvCxnSpPr>
        <xdr:cNvPr id="889" name="直線コネクタ 888">
          <a:extLst>
            <a:ext uri="{FF2B5EF4-FFF2-40B4-BE49-F238E27FC236}">
              <a16:creationId xmlns:a16="http://schemas.microsoft.com/office/drawing/2014/main" id="{5C0EAAC0-B7A3-4934-B6BE-A5239C99EC9D}"/>
            </a:ext>
          </a:extLst>
        </xdr:cNvPr>
        <xdr:cNvCxnSpPr/>
      </xdr:nvCxnSpPr>
      <xdr:spPr>
        <a:xfrm>
          <a:off x="11282680" y="17790795"/>
          <a:ext cx="78994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E4606340-6F5B-4F03-BC9F-848DF6F62F5E}"/>
            </a:ext>
          </a:extLst>
        </xdr:cNvPr>
        <xdr:cNvSpPr txBox="1"/>
      </xdr:nvSpPr>
      <xdr:spPr>
        <a:xfrm>
          <a:off x="1343724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D4E5864F-559D-48FA-B113-6CAD3115406D}"/>
            </a:ext>
          </a:extLst>
        </xdr:cNvPr>
        <xdr:cNvSpPr txBox="1"/>
      </xdr:nvSpPr>
      <xdr:spPr>
        <a:xfrm>
          <a:off x="1267524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892" name="n_3aveValue【庁舎】&#10;有形固定資産減価償却率">
          <a:extLst>
            <a:ext uri="{FF2B5EF4-FFF2-40B4-BE49-F238E27FC236}">
              <a16:creationId xmlns:a16="http://schemas.microsoft.com/office/drawing/2014/main" id="{DDD9D75A-9472-46E5-A7E5-DDF70D9AD6E9}"/>
            </a:ext>
          </a:extLst>
        </xdr:cNvPr>
        <xdr:cNvSpPr txBox="1"/>
      </xdr:nvSpPr>
      <xdr:spPr>
        <a:xfrm>
          <a:off x="11900544" y="17059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893" name="n_4aveValue【庁舎】&#10;有形固定資産減価償却率">
          <a:extLst>
            <a:ext uri="{FF2B5EF4-FFF2-40B4-BE49-F238E27FC236}">
              <a16:creationId xmlns:a16="http://schemas.microsoft.com/office/drawing/2014/main" id="{4C1F783A-4023-4A99-8699-8F06ACC8CBDC}"/>
            </a:ext>
          </a:extLst>
        </xdr:cNvPr>
        <xdr:cNvSpPr txBox="1"/>
      </xdr:nvSpPr>
      <xdr:spPr>
        <a:xfrm>
          <a:off x="11102984" y="1703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57166</xdr:rowOff>
    </xdr:from>
    <xdr:ext cx="405111" cy="259045"/>
    <xdr:sp macro="" textlink="">
      <xdr:nvSpPr>
        <xdr:cNvPr id="894" name="n_1mainValue【庁舎】&#10;有形固定資産減価償却率">
          <a:extLst>
            <a:ext uri="{FF2B5EF4-FFF2-40B4-BE49-F238E27FC236}">
              <a16:creationId xmlns:a16="http://schemas.microsoft.com/office/drawing/2014/main" id="{7D707D28-5048-4340-BBAE-CEDD8F14049B}"/>
            </a:ext>
          </a:extLst>
        </xdr:cNvPr>
        <xdr:cNvSpPr txBox="1"/>
      </xdr:nvSpPr>
      <xdr:spPr>
        <a:xfrm>
          <a:off x="13437244" y="17994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167657</xdr:rowOff>
    </xdr:from>
    <xdr:ext cx="405111" cy="259045"/>
    <xdr:sp macro="" textlink="">
      <xdr:nvSpPr>
        <xdr:cNvPr id="895" name="n_2mainValue【庁舎】&#10;有形固定資産減価償却率">
          <a:extLst>
            <a:ext uri="{FF2B5EF4-FFF2-40B4-BE49-F238E27FC236}">
              <a16:creationId xmlns:a16="http://schemas.microsoft.com/office/drawing/2014/main" id="{673637F4-2DAC-44C7-9946-F3025FAFABE2}"/>
            </a:ext>
          </a:extLst>
        </xdr:cNvPr>
        <xdr:cNvSpPr txBox="1"/>
      </xdr:nvSpPr>
      <xdr:spPr>
        <a:xfrm>
          <a:off x="126752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112413</xdr:rowOff>
    </xdr:from>
    <xdr:ext cx="405111" cy="259045"/>
    <xdr:sp macro="" textlink="">
      <xdr:nvSpPr>
        <xdr:cNvPr id="896" name="n_3mainValue【庁舎】&#10;有形固定資産減価償却率">
          <a:extLst>
            <a:ext uri="{FF2B5EF4-FFF2-40B4-BE49-F238E27FC236}">
              <a16:creationId xmlns:a16="http://schemas.microsoft.com/office/drawing/2014/main" id="{9FD34749-D50B-4BE5-B859-C6A0895140A4}"/>
            </a:ext>
          </a:extLst>
        </xdr:cNvPr>
        <xdr:cNvSpPr txBox="1"/>
      </xdr:nvSpPr>
      <xdr:spPr>
        <a:xfrm>
          <a:off x="11900544" y="1788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62882</xdr:rowOff>
    </xdr:from>
    <xdr:ext cx="405111" cy="259045"/>
    <xdr:sp macro="" textlink="">
      <xdr:nvSpPr>
        <xdr:cNvPr id="897" name="n_4mainValue【庁舎】&#10;有形固定資産減価償却率">
          <a:extLst>
            <a:ext uri="{FF2B5EF4-FFF2-40B4-BE49-F238E27FC236}">
              <a16:creationId xmlns:a16="http://schemas.microsoft.com/office/drawing/2014/main" id="{4A435957-732E-4995-852E-F46D4311AD89}"/>
            </a:ext>
          </a:extLst>
        </xdr:cNvPr>
        <xdr:cNvSpPr txBox="1"/>
      </xdr:nvSpPr>
      <xdr:spPr>
        <a:xfrm>
          <a:off x="11102984" y="1783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120C3830-138D-44D8-B6A6-934798FFE3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D6B448F6-3877-4E49-BC28-313430941D3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756D7317-5595-47B7-A26E-BAA23ED7BF5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D288C5D5-BB54-4A2F-B416-99A3D6783CD2}"/>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BCFB4604-BBD5-4ACC-8C29-0E29439FE71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F014E025-1E6D-4A18-979B-4C332B713603}"/>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6D973B37-7294-4B66-8E08-EDB7861B3137}"/>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E50BDB78-9108-41AD-81E9-0B62820799C7}"/>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9977C5D5-074D-4AE7-9E5E-C142B4166C3E}"/>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49C0F319-AE49-4DA3-ADF3-91B0C8B7FDA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71BE0A73-D62E-4F8A-8422-E7925F8A411F}"/>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5878BBB5-F6A2-4AFF-A67A-60F2389699BF}"/>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3971E775-4F28-4E2B-B84A-348DB82DE35F}"/>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428598FC-BD5D-4DF7-A673-B5345CBA62F7}"/>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40B67329-0801-46E0-BA54-6DC450E14DEB}"/>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6FC7AAAC-392F-4A12-8C82-76760D7ABD41}"/>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67A8415E-4335-408D-B932-E8F2C0705F8C}"/>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967EF14E-ECA5-4174-9B5A-1934E84A3B95}"/>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AC1B1E68-FBA3-44AE-90AE-E37B8213567F}"/>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AB32B1BC-50E6-457A-AE22-F9A6B8C42335}"/>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83A3BB40-B9A9-442B-B7E0-42DFA3C03D1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5B54BEB9-397F-42B4-8991-5894326880FD}"/>
            </a:ext>
          </a:extLst>
        </xdr:cNvPr>
        <xdr:cNvCxnSpPr/>
      </xdr:nvCxnSpPr>
      <xdr:spPr>
        <a:xfrm flipV="1">
          <a:off x="19509104" y="16785337"/>
          <a:ext cx="0" cy="1391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7CD1B8A4-5431-4C3B-AADD-136787D8037A}"/>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7E3AE686-D469-4A73-B915-FBDFC863899F}"/>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14A056BF-4EF6-4163-8D21-CDF99916194B}"/>
            </a:ext>
          </a:extLst>
        </xdr:cNvPr>
        <xdr:cNvSpPr txBox="1"/>
      </xdr:nvSpPr>
      <xdr:spPr>
        <a:xfrm>
          <a:off x="19547840" y="1656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ADCE5986-6BB9-4427-899A-F67BB73F4392}"/>
            </a:ext>
          </a:extLst>
        </xdr:cNvPr>
        <xdr:cNvCxnSpPr/>
      </xdr:nvCxnSpPr>
      <xdr:spPr>
        <a:xfrm>
          <a:off x="19443700" y="167853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a:extLst>
            <a:ext uri="{FF2B5EF4-FFF2-40B4-BE49-F238E27FC236}">
              <a16:creationId xmlns:a16="http://schemas.microsoft.com/office/drawing/2014/main" id="{620E9FF7-5145-4126-93A9-996B5C8DD44D}"/>
            </a:ext>
          </a:extLst>
        </xdr:cNvPr>
        <xdr:cNvSpPr txBox="1"/>
      </xdr:nvSpPr>
      <xdr:spPr>
        <a:xfrm>
          <a:off x="19547840" y="17264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64FC22BB-54CF-4798-A1CA-9EBEBDC012BA}"/>
            </a:ext>
          </a:extLst>
        </xdr:cNvPr>
        <xdr:cNvSpPr/>
      </xdr:nvSpPr>
      <xdr:spPr>
        <a:xfrm>
          <a:off x="19458940" y="17408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9112F629-7E3C-49C5-8B02-749E5F0FF3FF}"/>
            </a:ext>
          </a:extLst>
        </xdr:cNvPr>
        <xdr:cNvSpPr/>
      </xdr:nvSpPr>
      <xdr:spPr>
        <a:xfrm>
          <a:off x="18735040" y="173997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8C85C729-FD8A-4691-B4B9-2874F251F617}"/>
            </a:ext>
          </a:extLst>
        </xdr:cNvPr>
        <xdr:cNvSpPr/>
      </xdr:nvSpPr>
      <xdr:spPr>
        <a:xfrm>
          <a:off x="17937480" y="17399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928" name="フローチャート: 判断 927">
          <a:extLst>
            <a:ext uri="{FF2B5EF4-FFF2-40B4-BE49-F238E27FC236}">
              <a16:creationId xmlns:a16="http://schemas.microsoft.com/office/drawing/2014/main" id="{6BBDB021-F63D-4D97-A550-DA6D6D592CE4}"/>
            </a:ext>
          </a:extLst>
        </xdr:cNvPr>
        <xdr:cNvSpPr/>
      </xdr:nvSpPr>
      <xdr:spPr>
        <a:xfrm>
          <a:off x="17162780" y="174226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9" name="フローチャート: 判断 928">
          <a:extLst>
            <a:ext uri="{FF2B5EF4-FFF2-40B4-BE49-F238E27FC236}">
              <a16:creationId xmlns:a16="http://schemas.microsoft.com/office/drawing/2014/main" id="{9DC9C3CA-4534-42E9-AE7D-A58D0A18DF8A}"/>
            </a:ext>
          </a:extLst>
        </xdr:cNvPr>
        <xdr:cNvSpPr/>
      </xdr:nvSpPr>
      <xdr:spPr>
        <a:xfrm>
          <a:off x="16388080" y="17436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2667D970-9CB1-4BA8-984A-31DA0E0F53B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EEB0AEA4-2B48-4AB8-BA58-5691E21D83C2}"/>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7F7385C9-8E96-4213-ADE7-D34CCE069D6B}"/>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BC71CC60-123A-4598-A2C2-029CA8D77104}"/>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14B07058-B948-41B0-B641-B647F4870FA2}"/>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34544</xdr:rowOff>
    </xdr:from>
    <xdr:to>
      <xdr:col>116</xdr:col>
      <xdr:colOff>114300</xdr:colOff>
      <xdr:row>104</xdr:row>
      <xdr:rowOff>136144</xdr:rowOff>
    </xdr:to>
    <xdr:sp macro="" textlink="">
      <xdr:nvSpPr>
        <xdr:cNvPr id="935" name="楕円 934">
          <a:extLst>
            <a:ext uri="{FF2B5EF4-FFF2-40B4-BE49-F238E27FC236}">
              <a16:creationId xmlns:a16="http://schemas.microsoft.com/office/drawing/2014/main" id="{BD712335-2677-4645-9828-BD1CBD808550}"/>
            </a:ext>
          </a:extLst>
        </xdr:cNvPr>
        <xdr:cNvSpPr/>
      </xdr:nvSpPr>
      <xdr:spPr>
        <a:xfrm>
          <a:off x="19458940" y="1746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12971</xdr:rowOff>
    </xdr:from>
    <xdr:ext cx="469744" cy="259045"/>
    <xdr:sp macro="" textlink="">
      <xdr:nvSpPr>
        <xdr:cNvPr id="936" name="【庁舎】&#10;一人当たり面積該当値テキスト">
          <a:extLst>
            <a:ext uri="{FF2B5EF4-FFF2-40B4-BE49-F238E27FC236}">
              <a16:creationId xmlns:a16="http://schemas.microsoft.com/office/drawing/2014/main" id="{CDC23C3B-029B-4D01-9801-047103D958D0}"/>
            </a:ext>
          </a:extLst>
        </xdr:cNvPr>
        <xdr:cNvSpPr txBox="1"/>
      </xdr:nvSpPr>
      <xdr:spPr>
        <a:xfrm>
          <a:off x="19547840" y="17447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34544</xdr:rowOff>
    </xdr:from>
    <xdr:to>
      <xdr:col>112</xdr:col>
      <xdr:colOff>38100</xdr:colOff>
      <xdr:row>104</xdr:row>
      <xdr:rowOff>136144</xdr:rowOff>
    </xdr:to>
    <xdr:sp macro="" textlink="">
      <xdr:nvSpPr>
        <xdr:cNvPr id="937" name="楕円 936">
          <a:extLst>
            <a:ext uri="{FF2B5EF4-FFF2-40B4-BE49-F238E27FC236}">
              <a16:creationId xmlns:a16="http://schemas.microsoft.com/office/drawing/2014/main" id="{E871317E-0B9F-45AB-A16C-EF0056B6D257}"/>
            </a:ext>
          </a:extLst>
        </xdr:cNvPr>
        <xdr:cNvSpPr/>
      </xdr:nvSpPr>
      <xdr:spPr>
        <a:xfrm>
          <a:off x="18735040" y="174691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85344</xdr:rowOff>
    </xdr:from>
    <xdr:to>
      <xdr:col>116</xdr:col>
      <xdr:colOff>63500</xdr:colOff>
      <xdr:row>104</xdr:row>
      <xdr:rowOff>85344</xdr:rowOff>
    </xdr:to>
    <xdr:cxnSp macro="">
      <xdr:nvCxnSpPr>
        <xdr:cNvPr id="938" name="直線コネクタ 937">
          <a:extLst>
            <a:ext uri="{FF2B5EF4-FFF2-40B4-BE49-F238E27FC236}">
              <a16:creationId xmlns:a16="http://schemas.microsoft.com/office/drawing/2014/main" id="{5DE12CC0-33DF-4D0D-B845-899591DC9B69}"/>
            </a:ext>
          </a:extLst>
        </xdr:cNvPr>
        <xdr:cNvCxnSpPr/>
      </xdr:nvCxnSpPr>
      <xdr:spPr>
        <a:xfrm>
          <a:off x="18778220" y="1751990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39115</xdr:rowOff>
    </xdr:from>
    <xdr:to>
      <xdr:col>107</xdr:col>
      <xdr:colOff>101600</xdr:colOff>
      <xdr:row>104</xdr:row>
      <xdr:rowOff>140715</xdr:rowOff>
    </xdr:to>
    <xdr:sp macro="" textlink="">
      <xdr:nvSpPr>
        <xdr:cNvPr id="939" name="楕円 938">
          <a:extLst>
            <a:ext uri="{FF2B5EF4-FFF2-40B4-BE49-F238E27FC236}">
              <a16:creationId xmlns:a16="http://schemas.microsoft.com/office/drawing/2014/main" id="{F8148B9C-ADDB-4817-9194-8FA832C28A34}"/>
            </a:ext>
          </a:extLst>
        </xdr:cNvPr>
        <xdr:cNvSpPr/>
      </xdr:nvSpPr>
      <xdr:spPr>
        <a:xfrm>
          <a:off x="17937480" y="1747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85344</xdr:rowOff>
    </xdr:from>
    <xdr:to>
      <xdr:col>111</xdr:col>
      <xdr:colOff>177800</xdr:colOff>
      <xdr:row>104</xdr:row>
      <xdr:rowOff>89915</xdr:rowOff>
    </xdr:to>
    <xdr:cxnSp macro="">
      <xdr:nvCxnSpPr>
        <xdr:cNvPr id="940" name="直線コネクタ 939">
          <a:extLst>
            <a:ext uri="{FF2B5EF4-FFF2-40B4-BE49-F238E27FC236}">
              <a16:creationId xmlns:a16="http://schemas.microsoft.com/office/drawing/2014/main" id="{5F5C9784-8D84-4E1B-8E13-8D748350F000}"/>
            </a:ext>
          </a:extLst>
        </xdr:cNvPr>
        <xdr:cNvCxnSpPr/>
      </xdr:nvCxnSpPr>
      <xdr:spPr>
        <a:xfrm flipV="1">
          <a:off x="17988280" y="17519904"/>
          <a:ext cx="78994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39115</xdr:rowOff>
    </xdr:from>
    <xdr:to>
      <xdr:col>102</xdr:col>
      <xdr:colOff>165100</xdr:colOff>
      <xdr:row>104</xdr:row>
      <xdr:rowOff>140715</xdr:rowOff>
    </xdr:to>
    <xdr:sp macro="" textlink="">
      <xdr:nvSpPr>
        <xdr:cNvPr id="941" name="楕円 940">
          <a:extLst>
            <a:ext uri="{FF2B5EF4-FFF2-40B4-BE49-F238E27FC236}">
              <a16:creationId xmlns:a16="http://schemas.microsoft.com/office/drawing/2014/main" id="{D25A79D6-7ED5-4EF2-A6FD-CF9C94A23623}"/>
            </a:ext>
          </a:extLst>
        </xdr:cNvPr>
        <xdr:cNvSpPr/>
      </xdr:nvSpPr>
      <xdr:spPr>
        <a:xfrm>
          <a:off x="17162780" y="1747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89915</xdr:rowOff>
    </xdr:from>
    <xdr:to>
      <xdr:col>107</xdr:col>
      <xdr:colOff>50800</xdr:colOff>
      <xdr:row>104</xdr:row>
      <xdr:rowOff>89915</xdr:rowOff>
    </xdr:to>
    <xdr:cxnSp macro="">
      <xdr:nvCxnSpPr>
        <xdr:cNvPr id="942" name="直線コネクタ 941">
          <a:extLst>
            <a:ext uri="{FF2B5EF4-FFF2-40B4-BE49-F238E27FC236}">
              <a16:creationId xmlns:a16="http://schemas.microsoft.com/office/drawing/2014/main" id="{46C08B60-F038-4E00-9888-1FBB3AC77F7A}"/>
            </a:ext>
          </a:extLst>
        </xdr:cNvPr>
        <xdr:cNvCxnSpPr/>
      </xdr:nvCxnSpPr>
      <xdr:spPr>
        <a:xfrm>
          <a:off x="17213580" y="1752447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39115</xdr:rowOff>
    </xdr:from>
    <xdr:to>
      <xdr:col>98</xdr:col>
      <xdr:colOff>38100</xdr:colOff>
      <xdr:row>104</xdr:row>
      <xdr:rowOff>140715</xdr:rowOff>
    </xdr:to>
    <xdr:sp macro="" textlink="">
      <xdr:nvSpPr>
        <xdr:cNvPr id="943" name="楕円 942">
          <a:extLst>
            <a:ext uri="{FF2B5EF4-FFF2-40B4-BE49-F238E27FC236}">
              <a16:creationId xmlns:a16="http://schemas.microsoft.com/office/drawing/2014/main" id="{D1E5091E-173C-4DE4-B31A-2103E373BFC1}"/>
            </a:ext>
          </a:extLst>
        </xdr:cNvPr>
        <xdr:cNvSpPr/>
      </xdr:nvSpPr>
      <xdr:spPr>
        <a:xfrm>
          <a:off x="16388080" y="174736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89915</xdr:rowOff>
    </xdr:from>
    <xdr:to>
      <xdr:col>102</xdr:col>
      <xdr:colOff>114300</xdr:colOff>
      <xdr:row>104</xdr:row>
      <xdr:rowOff>89915</xdr:rowOff>
    </xdr:to>
    <xdr:cxnSp macro="">
      <xdr:nvCxnSpPr>
        <xdr:cNvPr id="944" name="直線コネクタ 943">
          <a:extLst>
            <a:ext uri="{FF2B5EF4-FFF2-40B4-BE49-F238E27FC236}">
              <a16:creationId xmlns:a16="http://schemas.microsoft.com/office/drawing/2014/main" id="{17D5CA6C-1F44-467B-837D-D14F669C41E2}"/>
            </a:ext>
          </a:extLst>
        </xdr:cNvPr>
        <xdr:cNvCxnSpPr/>
      </xdr:nvCxnSpPr>
      <xdr:spPr>
        <a:xfrm>
          <a:off x="16431260" y="1752447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a:extLst>
            <a:ext uri="{FF2B5EF4-FFF2-40B4-BE49-F238E27FC236}">
              <a16:creationId xmlns:a16="http://schemas.microsoft.com/office/drawing/2014/main" id="{823DE85B-859A-480F-ACA2-6F8BA8860BF4}"/>
            </a:ext>
          </a:extLst>
        </xdr:cNvPr>
        <xdr:cNvSpPr txBox="1"/>
      </xdr:nvSpPr>
      <xdr:spPr>
        <a:xfrm>
          <a:off x="1856112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96AE46EA-53DB-4D28-800A-57C60932E3EC}"/>
            </a:ext>
          </a:extLst>
        </xdr:cNvPr>
        <xdr:cNvSpPr txBox="1"/>
      </xdr:nvSpPr>
      <xdr:spPr>
        <a:xfrm>
          <a:off x="1777626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102379</xdr:rowOff>
    </xdr:from>
    <xdr:ext cx="469744" cy="259045"/>
    <xdr:sp macro="" textlink="">
      <xdr:nvSpPr>
        <xdr:cNvPr id="947" name="n_3aveValue【庁舎】&#10;一人当たり面積">
          <a:extLst>
            <a:ext uri="{FF2B5EF4-FFF2-40B4-BE49-F238E27FC236}">
              <a16:creationId xmlns:a16="http://schemas.microsoft.com/office/drawing/2014/main" id="{EE003179-2528-4B89-A727-2EF863021B6C}"/>
            </a:ext>
          </a:extLst>
        </xdr:cNvPr>
        <xdr:cNvSpPr txBox="1"/>
      </xdr:nvSpPr>
      <xdr:spPr>
        <a:xfrm>
          <a:off x="17001567" y="1720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948" name="n_4aveValue【庁舎】&#10;一人当たり面積">
          <a:extLst>
            <a:ext uri="{FF2B5EF4-FFF2-40B4-BE49-F238E27FC236}">
              <a16:creationId xmlns:a16="http://schemas.microsoft.com/office/drawing/2014/main" id="{547A1772-9165-40C0-BE06-2DF9434C32B9}"/>
            </a:ext>
          </a:extLst>
        </xdr:cNvPr>
        <xdr:cNvSpPr txBox="1"/>
      </xdr:nvSpPr>
      <xdr:spPr>
        <a:xfrm>
          <a:off x="1622686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127271</xdr:rowOff>
    </xdr:from>
    <xdr:ext cx="469744" cy="259045"/>
    <xdr:sp macro="" textlink="">
      <xdr:nvSpPr>
        <xdr:cNvPr id="949" name="n_1mainValue【庁舎】&#10;一人当たり面積">
          <a:extLst>
            <a:ext uri="{FF2B5EF4-FFF2-40B4-BE49-F238E27FC236}">
              <a16:creationId xmlns:a16="http://schemas.microsoft.com/office/drawing/2014/main" id="{A89AB5E9-9865-49BD-9426-E6D1CB06D38D}"/>
            </a:ext>
          </a:extLst>
        </xdr:cNvPr>
        <xdr:cNvSpPr txBox="1"/>
      </xdr:nvSpPr>
      <xdr:spPr>
        <a:xfrm>
          <a:off x="18561127" y="17561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131842</xdr:rowOff>
    </xdr:from>
    <xdr:ext cx="469744" cy="259045"/>
    <xdr:sp macro="" textlink="">
      <xdr:nvSpPr>
        <xdr:cNvPr id="950" name="n_2mainValue【庁舎】&#10;一人当たり面積">
          <a:extLst>
            <a:ext uri="{FF2B5EF4-FFF2-40B4-BE49-F238E27FC236}">
              <a16:creationId xmlns:a16="http://schemas.microsoft.com/office/drawing/2014/main" id="{53A199C1-3761-4764-AC6E-3107A66EC917}"/>
            </a:ext>
          </a:extLst>
        </xdr:cNvPr>
        <xdr:cNvSpPr txBox="1"/>
      </xdr:nvSpPr>
      <xdr:spPr>
        <a:xfrm>
          <a:off x="17776267" y="1756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131842</xdr:rowOff>
    </xdr:from>
    <xdr:ext cx="469744" cy="259045"/>
    <xdr:sp macro="" textlink="">
      <xdr:nvSpPr>
        <xdr:cNvPr id="951" name="n_3mainValue【庁舎】&#10;一人当たり面積">
          <a:extLst>
            <a:ext uri="{FF2B5EF4-FFF2-40B4-BE49-F238E27FC236}">
              <a16:creationId xmlns:a16="http://schemas.microsoft.com/office/drawing/2014/main" id="{9C49C39A-8F8C-4721-92DE-314F1DD4896F}"/>
            </a:ext>
          </a:extLst>
        </xdr:cNvPr>
        <xdr:cNvSpPr txBox="1"/>
      </xdr:nvSpPr>
      <xdr:spPr>
        <a:xfrm>
          <a:off x="17001567" y="1756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131842</xdr:rowOff>
    </xdr:from>
    <xdr:ext cx="469744" cy="259045"/>
    <xdr:sp macro="" textlink="">
      <xdr:nvSpPr>
        <xdr:cNvPr id="952" name="n_4mainValue【庁舎】&#10;一人当たり面積">
          <a:extLst>
            <a:ext uri="{FF2B5EF4-FFF2-40B4-BE49-F238E27FC236}">
              <a16:creationId xmlns:a16="http://schemas.microsoft.com/office/drawing/2014/main" id="{67E56442-EA25-4653-A7DF-7C0ACA2EFA22}"/>
            </a:ext>
          </a:extLst>
        </xdr:cNvPr>
        <xdr:cNvSpPr txBox="1"/>
      </xdr:nvSpPr>
      <xdr:spPr>
        <a:xfrm>
          <a:off x="16226867" y="1756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66F78E79-AA4B-4C4A-86EB-73E46C60887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8BD1E50E-110A-4E4E-A6E1-17190C509B19}"/>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915EE0A0-D823-4102-85D3-8402772E06D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類似団体と比較して特に有形固定資産減価償却率が高くなっている施設は、図書館、福祉施設、消防施設、市民会館、庁舎であり、特に低くなっている施設は一般廃棄物処理施設である。</a:t>
          </a:r>
        </a:p>
        <a:p>
          <a:r>
            <a:rPr kumimoji="1" lang="ja-JP" altLang="en-US" sz="1300">
              <a:latin typeface="ＭＳ Ｐゴシック" panose="020B0600070205080204" pitchFamily="50" charset="-128"/>
              <a:ea typeface="ＭＳ Ｐゴシック" panose="020B0600070205080204" pitchFamily="50" charset="-128"/>
            </a:rPr>
            <a:t>　福祉施設については、令和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年度より敬老会館及び養護老人ホームの解体を予定をしており、有形固定資産減価償却率は低下するものと見込まれる。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市民会館、庁舎等の大型の施設についても、公共施設等総合管理計画及び個別施設計画に基づき施設の効率的保全、適正配置、有効活用に努める。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102,969
100,716
22.14
42,573,627
42,181,713
170,753
23,842,444
30,330,297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5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50" b="0" i="0" baseline="0">
              <a:solidFill>
                <a:schemeClr val="tx1"/>
              </a:solidFill>
              <a:effectLst/>
              <a:latin typeface="ＭＳ Ｐゴシック" panose="020B0600070205080204" pitchFamily="50" charset="-128"/>
              <a:ea typeface="ＭＳ Ｐゴシック" panose="020B0600070205080204" pitchFamily="50" charset="-128"/>
              <a:cs typeface="+mn-cs"/>
            </a:rPr>
            <a:t>高齢者保健福祉費や社会福祉費</a:t>
          </a:r>
          <a:r>
            <a:rPr kumimoji="1" lang="ja-JP" altLang="ja-JP" sz="1150" b="0" i="0" baseline="0">
              <a:solidFill>
                <a:schemeClr val="tx1"/>
              </a:solidFill>
              <a:effectLst/>
              <a:latin typeface="ＭＳ Ｐゴシック" panose="020B0600070205080204" pitchFamily="50" charset="-128"/>
              <a:ea typeface="ＭＳ Ｐゴシック" panose="020B0600070205080204" pitchFamily="50" charset="-128"/>
              <a:cs typeface="+mn-cs"/>
            </a:rPr>
            <a:t>の増等により基準財政需要額が増加したことに加え、市民税の減等により基準財政収入額が減少したため、単年度の財政力指数は</a:t>
          </a:r>
          <a:r>
            <a:rPr kumimoji="1" lang="en-US" altLang="ja-JP" sz="1150" b="0" i="0" baseline="0">
              <a:solidFill>
                <a:schemeClr val="tx1"/>
              </a:solidFill>
              <a:effectLst/>
              <a:latin typeface="ＭＳ Ｐゴシック" panose="020B0600070205080204" pitchFamily="50" charset="-128"/>
              <a:ea typeface="ＭＳ Ｐゴシック" panose="020B0600070205080204" pitchFamily="50" charset="-128"/>
              <a:cs typeface="+mn-cs"/>
            </a:rPr>
            <a:t>0.034</a:t>
          </a:r>
          <a:r>
            <a:rPr kumimoji="1" lang="ja-JP" altLang="ja-JP" sz="1150" b="0" i="0" baseline="0">
              <a:solidFill>
                <a:schemeClr val="tx1"/>
              </a:solidFill>
              <a:effectLst/>
              <a:latin typeface="ＭＳ Ｐゴシック" panose="020B0600070205080204" pitchFamily="50" charset="-128"/>
              <a:ea typeface="ＭＳ Ｐゴシック" panose="020B0600070205080204" pitchFamily="50" charset="-128"/>
              <a:cs typeface="+mn-cs"/>
            </a:rPr>
            <a:t>の減となった。３か年平均では前年度から</a:t>
          </a:r>
          <a:r>
            <a:rPr kumimoji="1" lang="en-US" altLang="ja-JP" sz="1150" b="0" i="0" baseline="0">
              <a:solidFill>
                <a:schemeClr val="tx1"/>
              </a:solidFill>
              <a:effectLst/>
              <a:latin typeface="ＭＳ Ｐゴシック" panose="020B0600070205080204" pitchFamily="50" charset="-128"/>
              <a:ea typeface="ＭＳ Ｐゴシック" panose="020B0600070205080204" pitchFamily="50" charset="-128"/>
              <a:cs typeface="+mn-cs"/>
            </a:rPr>
            <a:t>0.04</a:t>
          </a:r>
          <a:r>
            <a:rPr kumimoji="1" lang="ja-JP" altLang="ja-JP" sz="1150" b="0" i="0" baseline="0">
              <a:solidFill>
                <a:schemeClr val="tx1"/>
              </a:solidFill>
              <a:effectLst/>
              <a:latin typeface="ＭＳ Ｐゴシック" panose="020B0600070205080204" pitchFamily="50" charset="-128"/>
              <a:ea typeface="ＭＳ Ｐゴシック" panose="020B0600070205080204" pitchFamily="50" charset="-128"/>
              <a:cs typeface="+mn-cs"/>
            </a:rPr>
            <a:t>の減となったものの、類似団体内平均値を上回る水準を維持している。</a:t>
          </a:r>
          <a:endParaRPr lang="ja-JP" altLang="ja-JP" sz="115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50" b="0" i="0" baseline="0">
              <a:solidFill>
                <a:schemeClr val="tx1"/>
              </a:solidFill>
              <a:effectLst/>
              <a:latin typeface="ＭＳ Ｐゴシック" panose="020B0600070205080204" pitchFamily="50" charset="-128"/>
              <a:ea typeface="ＭＳ Ｐゴシック" panose="020B0600070205080204" pitchFamily="50" charset="-128"/>
              <a:cs typeface="+mn-cs"/>
            </a:rPr>
            <a:t>　しかしながら、今後も市税収入の大幅な増加は見込めない中で公共施設の更新を進めなければならず、投資的経費の抑制や維持管理経費の見直しなどライフサイクルコストの低減に努めるとともに、徴収体制の充実等により一層の歳入確保に努める。</a:t>
          </a:r>
          <a:endParaRPr lang="ja-JP" altLang="ja-JP" sz="115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162378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22885"/>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152599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24493</xdr:rowOff>
    </xdr:from>
    <xdr:to>
      <xdr:col>19</xdr:col>
      <xdr:colOff>133350</xdr:colOff>
      <xdr:row>41</xdr:row>
      <xdr:rowOff>93435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53943"/>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144235</xdr:rowOff>
    </xdr:from>
    <xdr:to>
      <xdr:col>15</xdr:col>
      <xdr:colOff>82550</xdr:colOff>
      <xdr:row>41</xdr:row>
      <xdr:rowOff>24493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02235"/>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144235</xdr:rowOff>
    </xdr:from>
    <xdr:to>
      <xdr:col>11</xdr:col>
      <xdr:colOff>31750</xdr:colOff>
      <xdr:row>41</xdr:row>
      <xdr:rowOff>7257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0022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128105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93435</xdr:rowOff>
    </xdr:from>
    <xdr:to>
      <xdr:col>11</xdr:col>
      <xdr:colOff>82550</xdr:colOff>
      <xdr:row>41</xdr:row>
      <xdr:rowOff>23585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33762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127907</xdr:rowOff>
    </xdr:from>
    <xdr:to>
      <xdr:col>7</xdr:col>
      <xdr:colOff>31750</xdr:colOff>
      <xdr:row>41</xdr:row>
      <xdr:rowOff>58057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68234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年度は、歳入面では</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交付金や</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地方交付税</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の増加により経常一般財源等が</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増加した一方、歳出面では人件費や公債費が増加したことにより、</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経常一般財源等の増加以上に</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経常経費に充当する一般財源の額が増加したことに伴い、経常収支比率は前年度から</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ポイント悪化し、類似団体内平均値を</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3.4</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上</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回る水準となった。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　今後も歳入の根幹をなす市税収入の大幅な増加は見込めないため、継続して行財政改革に取り組み、財政構造の弾力性の確保に努める。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37084</xdr:rowOff>
    </xdr:from>
    <xdr:to>
      <xdr:col>23</xdr:col>
      <xdr:colOff>133350</xdr:colOff>
      <xdr:row>63</xdr:row>
      <xdr:rowOff>109474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838434"/>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68580</xdr:rowOff>
    </xdr:from>
    <xdr:to>
      <xdr:col>19</xdr:col>
      <xdr:colOff>133350</xdr:colOff>
      <xdr:row>63</xdr:row>
      <xdr:rowOff>37084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9848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68580</xdr:rowOff>
    </xdr:from>
    <xdr:to>
      <xdr:col>15</xdr:col>
      <xdr:colOff>82550</xdr:colOff>
      <xdr:row>62</xdr:row>
      <xdr:rowOff>155448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6984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87884</xdr:rowOff>
    </xdr:from>
    <xdr:to>
      <xdr:col>11</xdr:col>
      <xdr:colOff>31750</xdr:colOff>
      <xdr:row>62</xdr:row>
      <xdr:rowOff>155448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71778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166895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58674</xdr:rowOff>
    </xdr:from>
    <xdr:to>
      <xdr:col>23</xdr:col>
      <xdr:colOff>184150</xdr:colOff>
      <xdr:row>63</xdr:row>
      <xdr:rowOff>160274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30751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3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157734</xdr:rowOff>
    </xdr:from>
    <xdr:to>
      <xdr:col>19</xdr:col>
      <xdr:colOff>184150</xdr:colOff>
      <xdr:row>63</xdr:row>
      <xdr:rowOff>87884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72661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874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17780</xdr:rowOff>
    </xdr:from>
    <xdr:to>
      <xdr:col>15</xdr:col>
      <xdr:colOff>133350</xdr:colOff>
      <xdr:row>62</xdr:row>
      <xdr:rowOff>119380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104157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104648</xdr:rowOff>
    </xdr:from>
    <xdr:to>
      <xdr:col>11</xdr:col>
      <xdr:colOff>82550</xdr:colOff>
      <xdr:row>63</xdr:row>
      <xdr:rowOff>34798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19575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2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37084</xdr:rowOff>
    </xdr:from>
    <xdr:to>
      <xdr:col>7</xdr:col>
      <xdr:colOff>31750</xdr:colOff>
      <xdr:row>62</xdr:row>
      <xdr:rowOff>138684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148861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[149,581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新型コロナウイルスワクチン接種にかかる経費や養護老人ホーム「白寿荘」の廃止に伴う管理運営費の減少等</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に</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より</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物件費が</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したため、前年度より</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　今後もさらなる委託化によるコスト削減を含めた適切な人員配置を進めることにより、類似団体内平均値の水準を目指す。</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26133</xdr:rowOff>
    </xdr:from>
    <xdr:to>
      <xdr:col>23</xdr:col>
      <xdr:colOff>133350</xdr:colOff>
      <xdr:row>85</xdr:row>
      <xdr:rowOff>71819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599383"/>
          <a:ext cx="838200" cy="4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76757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3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26321</xdr:rowOff>
    </xdr:from>
    <xdr:to>
      <xdr:col>19</xdr:col>
      <xdr:colOff>133350</xdr:colOff>
      <xdr:row>85</xdr:row>
      <xdr:rowOff>71819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599571"/>
          <a:ext cx="889000" cy="4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22837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1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124892</xdr:rowOff>
    </xdr:from>
    <xdr:to>
      <xdr:col>15</xdr:col>
      <xdr:colOff>82550</xdr:colOff>
      <xdr:row>85</xdr:row>
      <xdr:rowOff>26321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355242"/>
          <a:ext cx="889000" cy="24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132084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9080</xdr:rowOff>
    </xdr:from>
    <xdr:to>
      <xdr:col>11</xdr:col>
      <xdr:colOff>31750</xdr:colOff>
      <xdr:row>83</xdr:row>
      <xdr:rowOff>124892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39430"/>
          <a:ext cx="889000" cy="11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30311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115791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146783</xdr:rowOff>
    </xdr:from>
    <xdr:to>
      <xdr:col>23</xdr:col>
      <xdr:colOff>184150</xdr:colOff>
      <xdr:row>85</xdr:row>
      <xdr:rowOff>76933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54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118860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520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21019</xdr:rowOff>
    </xdr:from>
    <xdr:to>
      <xdr:col>19</xdr:col>
      <xdr:colOff>184150</xdr:colOff>
      <xdr:row>85</xdr:row>
      <xdr:rowOff>122619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59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107396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680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146971</xdr:rowOff>
    </xdr:from>
    <xdr:to>
      <xdr:col>15</xdr:col>
      <xdr:colOff>133350</xdr:colOff>
      <xdr:row>85</xdr:row>
      <xdr:rowOff>77121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54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61898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63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74092</xdr:rowOff>
    </xdr:from>
    <xdr:to>
      <xdr:col>11</xdr:col>
      <xdr:colOff>82550</xdr:colOff>
      <xdr:row>84</xdr:row>
      <xdr:rowOff>4242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0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160469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390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129730</xdr:rowOff>
    </xdr:from>
    <xdr:to>
      <xdr:col>7</xdr:col>
      <xdr:colOff>31750</xdr:colOff>
      <xdr:row>83</xdr:row>
      <xdr:rowOff>59880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18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44657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75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国と比較し初任給基準が高いこと、若年層職員が増加していること及び</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歳超職員の昇給停止を行っていないことなどから、ラスパイレス指数が類似団体を上回っている状況。</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今後、等級別職員数や年齢構成を考慮した採用により給与水準の適正化に努める。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136071</xdr:rowOff>
    </xdr:from>
    <xdr:to>
      <xdr:col>81</xdr:col>
      <xdr:colOff>44450</xdr:colOff>
      <xdr:row>87</xdr:row>
      <xdr:rowOff>68036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88077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136071</xdr:rowOff>
    </xdr:from>
    <xdr:to>
      <xdr:col>77</xdr:col>
      <xdr:colOff>44450</xdr:colOff>
      <xdr:row>87</xdr:row>
      <xdr:rowOff>136979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88077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136979</xdr:rowOff>
    </xdr:from>
    <xdr:to>
      <xdr:col>72</xdr:col>
      <xdr:colOff>203200</xdr:colOff>
      <xdr:row>87</xdr:row>
      <xdr:rowOff>136979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5053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87</xdr:row>
      <xdr:rowOff>136979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50186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7456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85271</xdr:rowOff>
    </xdr:from>
    <xdr:to>
      <xdr:col>77</xdr:col>
      <xdr:colOff>95250</xdr:colOff>
      <xdr:row>87</xdr:row>
      <xdr:rowOff>15421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198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916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51707</xdr:rowOff>
    </xdr:from>
    <xdr:to>
      <xdr:col>64</xdr:col>
      <xdr:colOff>152400</xdr:colOff>
      <xdr:row>87</xdr:row>
      <xdr:rowOff>153307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138084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業務の委託化など、様々な分野で行政のスリム化を進めており、平成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年度以降類似団体平均値を下回る職員数となっていたが、救急隊増隊による消防職員の増加等により定数増となったため平均値とほぼ同数となっている。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今後も安定的な財政構造を確立し、行政サービスの質を維持しつつ適正な定員管理に努める。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153035</xdr:rowOff>
    </xdr:from>
    <xdr:to>
      <xdr:col>81</xdr:col>
      <xdr:colOff>44450</xdr:colOff>
      <xdr:row>63</xdr:row>
      <xdr:rowOff>23813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782935"/>
          <a:ext cx="8382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140970</xdr:rowOff>
    </xdr:from>
    <xdr:to>
      <xdr:col>77</xdr:col>
      <xdr:colOff>44450</xdr:colOff>
      <xdr:row>62</xdr:row>
      <xdr:rowOff>153035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77087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136948</xdr:rowOff>
    </xdr:from>
    <xdr:to>
      <xdr:col>72</xdr:col>
      <xdr:colOff>203200</xdr:colOff>
      <xdr:row>62</xdr:row>
      <xdr:rowOff>140970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76684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114829</xdr:rowOff>
    </xdr:from>
    <xdr:to>
      <xdr:col>68</xdr:col>
      <xdr:colOff>152400</xdr:colOff>
      <xdr:row>62</xdr:row>
      <xdr:rowOff>136948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744729"/>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144463</xdr:rowOff>
    </xdr:from>
    <xdr:to>
      <xdr:col>81</xdr:col>
      <xdr:colOff>95250</xdr:colOff>
      <xdr:row>63</xdr:row>
      <xdr:rowOff>74613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160990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61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102235</xdr:rowOff>
    </xdr:from>
    <xdr:to>
      <xdr:col>77</xdr:col>
      <xdr:colOff>95250</xdr:colOff>
      <xdr:row>63</xdr:row>
      <xdr:rowOff>32385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42562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501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90170</xdr:rowOff>
    </xdr:from>
    <xdr:to>
      <xdr:col>73</xdr:col>
      <xdr:colOff>44450</xdr:colOff>
      <xdr:row>63</xdr:row>
      <xdr:rowOff>20320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30497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86148</xdr:rowOff>
    </xdr:from>
    <xdr:to>
      <xdr:col>68</xdr:col>
      <xdr:colOff>203200</xdr:colOff>
      <xdr:row>63</xdr:row>
      <xdr:rowOff>16298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1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26475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48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64029</xdr:rowOff>
    </xdr:from>
    <xdr:to>
      <xdr:col>64</xdr:col>
      <xdr:colOff>152400</xdr:colOff>
      <xdr:row>62</xdr:row>
      <xdr:rowOff>165629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69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4356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462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年度は、一般会計の元利償還金及び</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都市計画税充当可能額</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が増加した結果、</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0.8</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ポイント悪化したも</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の、類似団体内平均を下回る水準を維持している。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　今後も地方債発行にあたっては、引き続き交付税算入率の高い地方債の活用を図るなど、実質公債費比率の適正な管理に努める。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90715</xdr:rowOff>
    </xdr:from>
    <xdr:to>
      <xdr:col>81</xdr:col>
      <xdr:colOff>44450</xdr:colOff>
      <xdr:row>39</xdr:row>
      <xdr:rowOff>11188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605815"/>
          <a:ext cx="8382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79224</xdr:rowOff>
    </xdr:from>
    <xdr:to>
      <xdr:col>77</xdr:col>
      <xdr:colOff>44450</xdr:colOff>
      <xdr:row>38</xdr:row>
      <xdr:rowOff>90715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5943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79224</xdr:rowOff>
    </xdr:from>
    <xdr:to>
      <xdr:col>72</xdr:col>
      <xdr:colOff>203200</xdr:colOff>
      <xdr:row>40</xdr:row>
      <xdr:rowOff>605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594324"/>
          <a:ext cx="889000" cy="26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605</xdr:rowOff>
    </xdr:from>
    <xdr:to>
      <xdr:col>68</xdr:col>
      <xdr:colOff>152400</xdr:colOff>
      <xdr:row>40</xdr:row>
      <xdr:rowOff>149981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858605"/>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131838</xdr:rowOff>
    </xdr:from>
    <xdr:to>
      <xdr:col>81</xdr:col>
      <xdr:colOff>95250</xdr:colOff>
      <xdr:row>39</xdr:row>
      <xdr:rowOff>61988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148365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49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39915</xdr:rowOff>
    </xdr:from>
    <xdr:to>
      <xdr:col>77</xdr:col>
      <xdr:colOff>95250</xdr:colOff>
      <xdr:row>38</xdr:row>
      <xdr:rowOff>141515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151691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28424</xdr:rowOff>
    </xdr:from>
    <xdr:to>
      <xdr:col>73</xdr:col>
      <xdr:colOff>44450</xdr:colOff>
      <xdr:row>38</xdr:row>
      <xdr:rowOff>130024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140201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1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121255</xdr:rowOff>
    </xdr:from>
    <xdr:to>
      <xdr:col>68</xdr:col>
      <xdr:colOff>203200</xdr:colOff>
      <xdr:row>40</xdr:row>
      <xdr:rowOff>51405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8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61582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57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99181</xdr:rowOff>
    </xdr:from>
    <xdr:to>
      <xdr:col>64</xdr:col>
      <xdr:colOff>152400</xdr:colOff>
      <xdr:row>41</xdr:row>
      <xdr:rowOff>29331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14108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年度は公営企業債等へ</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一般会計繰入見込額</a:t>
          </a:r>
          <a:r>
            <a:rPr kumimoji="1" lang="ja-JP" altLang="en-US" sz="1300" b="0" i="0" baseline="0">
              <a:solidFill>
                <a:schemeClr val="tx1"/>
              </a:solidFill>
              <a:effectLst/>
              <a:latin typeface="ＭＳ Ｐゴシック" panose="020B0600070205080204" pitchFamily="50" charset="-128"/>
              <a:ea typeface="ＭＳ Ｐゴシック" panose="020B0600070205080204" pitchFamily="50" charset="-128"/>
              <a:cs typeface="+mn-cs"/>
            </a:rPr>
            <a:t>は増加したものの</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、臨時財政対策債等の発行の減による地方債残高の減少により前年度に引き続き、比率が算定されない結果となった。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　今後、老朽化した公共施設の更新に取り組まなければならないため、「公共施設等総合管理計画」などの中長期的計画のもと、将来への負担を少しでも軽減できるよう適正な公債管理に努める。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102,969
100,716
22.14
42,573,627
42,181,713
170,753
23,842,444
30,330,297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救急隊増隊等による定数増、会計年度任用職員の増、人事院勧告に伴う月例給等の引上げによる増の一方、定年引上げにより定年退職者がいなかったため退職手当の大幅減により経常収支比率としては前年度に比べ微減となった。</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また、令和元年度から技能職給料表を導入しているが、現給保障により依然として技能職員の平均給与が高水準であるなどの理由から、類似団体と比して人件費に係る経常収支比率は高い水準となっている。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122428</xdr:rowOff>
    </xdr:from>
    <xdr:to>
      <xdr:col>24</xdr:col>
      <xdr:colOff>25400</xdr:colOff>
      <xdr:row>40</xdr:row>
      <xdr:rowOff>159004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9804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154449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26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94996</xdr:rowOff>
    </xdr:from>
    <xdr:to>
      <xdr:col>19</xdr:col>
      <xdr:colOff>187325</xdr:colOff>
      <xdr:row>40</xdr:row>
      <xdr:rowOff>159004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95299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87393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259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94996</xdr:rowOff>
    </xdr:from>
    <xdr:to>
      <xdr:col>15</xdr:col>
      <xdr:colOff>98425</xdr:colOff>
      <xdr:row>41</xdr:row>
      <xdr:rowOff>60706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95299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50817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28702</xdr:rowOff>
    </xdr:from>
    <xdr:to>
      <xdr:col>11</xdr:col>
      <xdr:colOff>9525</xdr:colOff>
      <xdr:row>41</xdr:row>
      <xdr:rowOff>60706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715252"/>
          <a:ext cx="889000" cy="37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34815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7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87393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59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71628</xdr:rowOff>
    </xdr:from>
    <xdr:to>
      <xdr:col>24</xdr:col>
      <xdr:colOff>76200</xdr:colOff>
      <xdr:row>41</xdr:row>
      <xdr:rowOff>1778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9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43705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90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108204</xdr:rowOff>
    </xdr:from>
    <xdr:to>
      <xdr:col>20</xdr:col>
      <xdr:colOff>38100</xdr:colOff>
      <xdr:row>41</xdr:row>
      <xdr:rowOff>38354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96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23131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7052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44196</xdr:rowOff>
    </xdr:from>
    <xdr:to>
      <xdr:col>15</xdr:col>
      <xdr:colOff>149225</xdr:colOff>
      <xdr:row>40</xdr:row>
      <xdr:rowOff>145796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90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130573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988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9906</xdr:rowOff>
    </xdr:from>
    <xdr:to>
      <xdr:col>11</xdr:col>
      <xdr:colOff>60325</xdr:colOff>
      <xdr:row>41</xdr:row>
      <xdr:rowOff>111506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703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96283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712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149352</xdr:rowOff>
    </xdr:from>
    <xdr:to>
      <xdr:col>6</xdr:col>
      <xdr:colOff>171450</xdr:colOff>
      <xdr:row>39</xdr:row>
      <xdr:rowOff>79502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64279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物件費に係る経常収支比率は、類似団体内平均値及び全国平均、大阪府平均のいずれと比べても高い水準にある。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業務の委託化による人件費から物件費への移行は継続していくため、行政のスリム化により委託料以外の物件費の縮減に努めるとともに、委託料についても民間活力による効率化や競争に伴うコスト削減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170543</xdr:rowOff>
    </xdr:from>
    <xdr:to>
      <xdr:col>82</xdr:col>
      <xdr:colOff>107950</xdr:colOff>
      <xdr:row>19</xdr:row>
      <xdr:rowOff>64407</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2566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31750</xdr:rowOff>
    </xdr:from>
    <xdr:to>
      <xdr:col>78</xdr:col>
      <xdr:colOff>69850</xdr:colOff>
      <xdr:row>19</xdr:row>
      <xdr:rowOff>64407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289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159657</xdr:rowOff>
    </xdr:from>
    <xdr:to>
      <xdr:col>73</xdr:col>
      <xdr:colOff>180975</xdr:colOff>
      <xdr:row>19</xdr:row>
      <xdr:rowOff>31750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2457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159657</xdr:rowOff>
    </xdr:from>
    <xdr:to>
      <xdr:col>69</xdr:col>
      <xdr:colOff>92075</xdr:colOff>
      <xdr:row>19</xdr:row>
      <xdr:rowOff>97064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2457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57348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119743</xdr:rowOff>
    </xdr:from>
    <xdr:to>
      <xdr:col>82</xdr:col>
      <xdr:colOff>158750</xdr:colOff>
      <xdr:row>19</xdr:row>
      <xdr:rowOff>49893</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20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91820</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17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13607</xdr:rowOff>
    </xdr:from>
    <xdr:to>
      <xdr:col>78</xdr:col>
      <xdr:colOff>120650</xdr:colOff>
      <xdr:row>19</xdr:row>
      <xdr:rowOff>115207</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27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99984</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357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152400</xdr:rowOff>
    </xdr:from>
    <xdr:to>
      <xdr:col>74</xdr:col>
      <xdr:colOff>31750</xdr:colOff>
      <xdr:row>19</xdr:row>
      <xdr:rowOff>82550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23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67327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32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108857</xdr:rowOff>
    </xdr:from>
    <xdr:to>
      <xdr:col>69</xdr:col>
      <xdr:colOff>142875</xdr:colOff>
      <xdr:row>19</xdr:row>
      <xdr:rowOff>39007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23784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8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46264</xdr:rowOff>
    </xdr:from>
    <xdr:to>
      <xdr:col>65</xdr:col>
      <xdr:colOff>53975</xdr:colOff>
      <xdr:row>19</xdr:row>
      <xdr:rowOff>147864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0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132641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39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年度は、前年度より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ポイント増加したものの、引き続き類似団体内平均値を下回る水準となっている。その要因としては、生活保護率が類似団体内平均値と比べて低いことが挙げられる。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決算額については、保健衛生費関連経費や障がい福祉関連経費などが増加し続けており、今後も扶助費は上昇が続くと見込まれる。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xdr:rowOff>
    </xdr:from>
    <xdr:to>
      <xdr:col>24</xdr:col>
      <xdr:colOff>25400</xdr:colOff>
      <xdr:row>56</xdr:row>
      <xdr:rowOff>66040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062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146050</xdr:rowOff>
    </xdr:from>
    <xdr:to>
      <xdr:col>19</xdr:col>
      <xdr:colOff>187325</xdr:colOff>
      <xdr:row>56</xdr:row>
      <xdr:rowOff>5080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575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44467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138430</xdr:rowOff>
    </xdr:from>
    <xdr:to>
      <xdr:col>15</xdr:col>
      <xdr:colOff>98425</xdr:colOff>
      <xdr:row>55</xdr:row>
      <xdr:rowOff>146050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568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6367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138430</xdr:rowOff>
    </xdr:from>
    <xdr:to>
      <xdr:col>11</xdr:col>
      <xdr:colOff>9525</xdr:colOff>
      <xdr:row>56</xdr:row>
      <xdr:rowOff>73660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5681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67327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xdr:rowOff>
    </xdr:from>
    <xdr:to>
      <xdr:col>24</xdr:col>
      <xdr:colOff>76200</xdr:colOff>
      <xdr:row>56</xdr:row>
      <xdr:rowOff>116840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31767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125730</xdr:rowOff>
    </xdr:from>
    <xdr:to>
      <xdr:col>20</xdr:col>
      <xdr:colOff>38100</xdr:colOff>
      <xdr:row>56</xdr:row>
      <xdr:rowOff>55880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95250</xdr:rowOff>
    </xdr:from>
    <xdr:to>
      <xdr:col>15</xdr:col>
      <xdr:colOff>149225</xdr:colOff>
      <xdr:row>56</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87630</xdr:rowOff>
    </xdr:from>
    <xdr:to>
      <xdr:col>11</xdr:col>
      <xdr:colOff>60325</xdr:colOff>
      <xdr:row>56</xdr:row>
      <xdr:rowOff>17780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27957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22860</xdr:rowOff>
    </xdr:from>
    <xdr:to>
      <xdr:col>6</xdr:col>
      <xdr:colOff>171450</xdr:colOff>
      <xdr:row>56</xdr:row>
      <xdr:rowOff>124460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134637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　令和５年度は、前年度より</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0.7</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ポイント増加し、類似団体内平均値を上回る水準となっている。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　今後も高齢化の影響などにより、医療・介護関係の特別会計への繰出金の増加傾向が続くと見込まれるため、特別会計の健全化を図り、繰出金の適正化に努める。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29028</xdr:rowOff>
    </xdr:from>
    <xdr:to>
      <xdr:col>82</xdr:col>
      <xdr:colOff>107950</xdr:colOff>
      <xdr:row>58</xdr:row>
      <xdr:rowOff>105228</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73128"/>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113393</xdr:rowOff>
    </xdr:from>
    <xdr:to>
      <xdr:col>78</xdr:col>
      <xdr:colOff>69850</xdr:colOff>
      <xdr:row>58</xdr:row>
      <xdr:rowOff>29028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860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113393</xdr:rowOff>
    </xdr:from>
    <xdr:to>
      <xdr:col>73</xdr:col>
      <xdr:colOff>180975</xdr:colOff>
      <xdr:row>57</xdr:row>
      <xdr:rowOff>167822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860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156935</xdr:rowOff>
    </xdr:from>
    <xdr:to>
      <xdr:col>69</xdr:col>
      <xdr:colOff>92075</xdr:colOff>
      <xdr:row>57</xdr:row>
      <xdr:rowOff>167822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295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54428</xdr:rowOff>
    </xdr:from>
    <xdr:to>
      <xdr:col>82</xdr:col>
      <xdr:colOff>158750</xdr:colOff>
      <xdr:row>58</xdr:row>
      <xdr:rowOff>156028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26505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7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149678</xdr:rowOff>
    </xdr:from>
    <xdr:to>
      <xdr:col>78</xdr:col>
      <xdr:colOff>120650</xdr:colOff>
      <xdr:row>58</xdr:row>
      <xdr:rowOff>79828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62593</xdr:rowOff>
    </xdr:from>
    <xdr:to>
      <xdr:col>74</xdr:col>
      <xdr:colOff>31750</xdr:colOff>
      <xdr:row>57</xdr:row>
      <xdr:rowOff>164193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148970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117022</xdr:rowOff>
    </xdr:from>
    <xdr:to>
      <xdr:col>69</xdr:col>
      <xdr:colOff>142875</xdr:colOff>
      <xdr:row>58</xdr:row>
      <xdr:rowOff>47172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31949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baseline="0">
              <a:solidFill>
                <a:schemeClr val="tx1"/>
              </a:solidFill>
              <a:effectLst/>
              <a:latin typeface="ＭＳ Ｐゴシック" panose="020B0600070205080204" pitchFamily="50" charset="-128"/>
              <a:ea typeface="ＭＳ Ｐゴシック" panose="020B0600070205080204" pitchFamily="50" charset="-128"/>
              <a:cs typeface="+mn-cs"/>
            </a:rPr>
            <a:t>小・中学校の給食費無償化に伴う補助金の増加</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等により、前年度より</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0.7</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aseline="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baseline="0">
              <a:solidFill>
                <a:schemeClr val="tx1"/>
              </a:solidFill>
              <a:effectLst/>
              <a:latin typeface="ＭＳ Ｐゴシック" panose="020B0600070205080204" pitchFamily="50" charset="-128"/>
              <a:ea typeface="ＭＳ Ｐゴシック" panose="020B0600070205080204" pitchFamily="50" charset="-128"/>
              <a:cs typeface="+mn-cs"/>
            </a:rPr>
            <a:t>たものの</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、引き続き類似団体内平均値を下回る水準を維持している。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　今後も引き続き補助費全体の適正な管理に努める。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152146</xdr:rowOff>
    </xdr:from>
    <xdr:to>
      <xdr:col>82</xdr:col>
      <xdr:colOff>107950</xdr:colOff>
      <xdr:row>34</xdr:row>
      <xdr:rowOff>44704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0999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152146</xdr:rowOff>
    </xdr:from>
    <xdr:to>
      <xdr:col>78</xdr:col>
      <xdr:colOff>69850</xdr:colOff>
      <xdr:row>34</xdr:row>
      <xdr:rowOff>8128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58099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84853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257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8128</xdr:rowOff>
    </xdr:from>
    <xdr:to>
      <xdr:col>73</xdr:col>
      <xdr:colOff>180975</xdr:colOff>
      <xdr:row>34</xdr:row>
      <xdr:rowOff>35560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374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72136</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8648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112285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165354</xdr:rowOff>
    </xdr:from>
    <xdr:to>
      <xdr:col>82</xdr:col>
      <xdr:colOff>158750</xdr:colOff>
      <xdr:row>34</xdr:row>
      <xdr:rowOff>95504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10431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66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101346</xdr:rowOff>
    </xdr:from>
    <xdr:to>
      <xdr:col>78</xdr:col>
      <xdr:colOff>120650</xdr:colOff>
      <xdr:row>34</xdr:row>
      <xdr:rowOff>31496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41673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2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128778</xdr:rowOff>
    </xdr:from>
    <xdr:to>
      <xdr:col>74</xdr:col>
      <xdr:colOff>31750</xdr:colOff>
      <xdr:row>34</xdr:row>
      <xdr:rowOff>58928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69105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5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156210</xdr:rowOff>
    </xdr:from>
    <xdr:to>
      <xdr:col>69</xdr:col>
      <xdr:colOff>142875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21336</xdr:rowOff>
    </xdr:from>
    <xdr:to>
      <xdr:col>65</xdr:col>
      <xdr:colOff>53975</xdr:colOff>
      <xdr:row>34</xdr:row>
      <xdr:rowOff>122936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133113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年度は、元金償還が増加したことにより、前年度より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ポイント増加し、類似団体内平均値を上回る水準となった。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建設事業債の発行にあたっては、多くの公共施設が更新時期を迎えるため、その発行を精査することで引き続き適正な公債管理に努める。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46989</xdr:rowOff>
    </xdr:from>
    <xdr:to>
      <xdr:col>24</xdr:col>
      <xdr:colOff>25400</xdr:colOff>
      <xdr:row>77</xdr:row>
      <xdr:rowOff>69850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3248639"/>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142239</xdr:rowOff>
    </xdr:from>
    <xdr:to>
      <xdr:col>19</xdr:col>
      <xdr:colOff>187325</xdr:colOff>
      <xdr:row>77</xdr:row>
      <xdr:rowOff>46989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17243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142239</xdr:rowOff>
    </xdr:from>
    <xdr:to>
      <xdr:col>15</xdr:col>
      <xdr:colOff>98425</xdr:colOff>
      <xdr:row>76</xdr:row>
      <xdr:rowOff>142239</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3172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142239</xdr:rowOff>
    </xdr:from>
    <xdr:to>
      <xdr:col>11</xdr:col>
      <xdr:colOff>9525</xdr:colOff>
      <xdr:row>76</xdr:row>
      <xdr:rowOff>142239</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172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162577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167639</xdr:rowOff>
    </xdr:from>
    <xdr:to>
      <xdr:col>20</xdr:col>
      <xdr:colOff>38100</xdr:colOff>
      <xdr:row>77</xdr:row>
      <xdr:rowOff>97789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82566</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91439</xdr:rowOff>
    </xdr:from>
    <xdr:to>
      <xdr:col>15</xdr:col>
      <xdr:colOff>149225</xdr:colOff>
      <xdr:row>77</xdr:row>
      <xdr:rowOff>21589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31767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91439</xdr:rowOff>
    </xdr:from>
    <xdr:to>
      <xdr:col>11</xdr:col>
      <xdr:colOff>60325</xdr:colOff>
      <xdr:row>77</xdr:row>
      <xdr:rowOff>21589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31767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91439</xdr:rowOff>
    </xdr:from>
    <xdr:to>
      <xdr:col>6</xdr:col>
      <xdr:colOff>171450</xdr:colOff>
      <xdr:row>77</xdr:row>
      <xdr:rowOff>21589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31767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年度は、人件費や扶助費の増加等によって前年度より</a:t>
          </a:r>
          <a:r>
            <a:rPr kumimoji="1" lang="en-US"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ポイント上昇し、類似団体内平均値を上回る水準となっている。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　物件費や扶助費に係る経常収支比率は上昇傾向が見込まれるため、</a:t>
          </a:r>
          <a:r>
            <a:rPr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行財政ステップアップガイド重点計画</a:t>
          </a:r>
          <a:r>
            <a:rPr kumimoji="1" lang="ja-JP" altLang="ja-JP" sz="1300" baseline="0">
              <a:solidFill>
                <a:schemeClr val="tx1"/>
              </a:solidFill>
              <a:effectLst/>
              <a:latin typeface="ＭＳ Ｐゴシック" panose="020B0600070205080204" pitchFamily="50" charset="-128"/>
              <a:ea typeface="ＭＳ Ｐゴシック" panose="020B0600070205080204" pitchFamily="50" charset="-128"/>
              <a:cs typeface="+mn-cs"/>
            </a:rPr>
            <a:t>などに基づき、事務事業の見直しやコスト削減及び歳入の確保に努めることで、経常収支比率の上昇を抑制する。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161289</xdr:rowOff>
    </xdr:from>
    <xdr:to>
      <xdr:col>82</xdr:col>
      <xdr:colOff>107950</xdr:colOff>
      <xdr:row>78</xdr:row>
      <xdr:rowOff>81280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362939"/>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16511</xdr:rowOff>
    </xdr:from>
    <xdr:to>
      <xdr:col>78</xdr:col>
      <xdr:colOff>69850</xdr:colOff>
      <xdr:row>77</xdr:row>
      <xdr:rowOff>161289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218161"/>
          <a:ext cx="8890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16511</xdr:rowOff>
    </xdr:from>
    <xdr:to>
      <xdr:col>73</xdr:col>
      <xdr:colOff>180975</xdr:colOff>
      <xdr:row>77</xdr:row>
      <xdr:rowOff>153670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18161"/>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46989</xdr:rowOff>
    </xdr:from>
    <xdr:to>
      <xdr:col>69</xdr:col>
      <xdr:colOff>92075</xdr:colOff>
      <xdr:row>77</xdr:row>
      <xdr:rowOff>153670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248639"/>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113047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30480</xdr:rowOff>
    </xdr:from>
    <xdr:to>
      <xdr:col>82</xdr:col>
      <xdr:colOff>158750</xdr:colOff>
      <xdr:row>78</xdr:row>
      <xdr:rowOff>132080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2557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110489</xdr:rowOff>
    </xdr:from>
    <xdr:to>
      <xdr:col>78</xdr:col>
      <xdr:colOff>120650</xdr:colOff>
      <xdr:row>78</xdr:row>
      <xdr:rowOff>40639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25416</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137161</xdr:rowOff>
    </xdr:from>
    <xdr:to>
      <xdr:col>74</xdr:col>
      <xdr:colOff>31750</xdr:colOff>
      <xdr:row>77</xdr:row>
      <xdr:rowOff>67311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52088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102870</xdr:rowOff>
    </xdr:from>
    <xdr:to>
      <xdr:col>69</xdr:col>
      <xdr:colOff>142875</xdr:colOff>
      <xdr:row>78</xdr:row>
      <xdr:rowOff>33020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17797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134849</xdr:rowOff>
    </xdr:from>
    <xdr:to>
      <xdr:col>29</xdr:col>
      <xdr:colOff>127000</xdr:colOff>
      <xdr:row>15</xdr:row>
      <xdr:rowOff>50335</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582774"/>
          <a:ext cx="647700" cy="869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124546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50335</xdr:rowOff>
    </xdr:from>
    <xdr:to>
      <xdr:col>26</xdr:col>
      <xdr:colOff>50800</xdr:colOff>
      <xdr:row>15</xdr:row>
      <xdr:rowOff>145936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669710"/>
          <a:ext cx="698500" cy="95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109527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0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145936</xdr:rowOff>
    </xdr:from>
    <xdr:to>
      <xdr:col>22</xdr:col>
      <xdr:colOff>114300</xdr:colOff>
      <xdr:row>15</xdr:row>
      <xdr:rowOff>153960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765311"/>
          <a:ext cx="698500" cy="8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120157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1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153960</xdr:rowOff>
    </xdr:from>
    <xdr:to>
      <xdr:col>18</xdr:col>
      <xdr:colOff>177800</xdr:colOff>
      <xdr:row>16</xdr:row>
      <xdr:rowOff>45100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773335"/>
          <a:ext cx="698500" cy="625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143862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93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11228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97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84049</xdr:rowOff>
    </xdr:from>
    <xdr:to>
      <xdr:col>29</xdr:col>
      <xdr:colOff>177800</xdr:colOff>
      <xdr:row>15</xdr:row>
      <xdr:rowOff>14199</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531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100576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37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170985</xdr:rowOff>
    </xdr:from>
    <xdr:to>
      <xdr:col>26</xdr:col>
      <xdr:colOff>101600</xdr:colOff>
      <xdr:row>15</xdr:row>
      <xdr:rowOff>101135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618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111312</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387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95136</xdr:rowOff>
    </xdr:from>
    <xdr:to>
      <xdr:col>22</xdr:col>
      <xdr:colOff>165100</xdr:colOff>
      <xdr:row>16</xdr:row>
      <xdr:rowOff>25286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714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35463</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8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103160</xdr:rowOff>
    </xdr:from>
    <xdr:to>
      <xdr:col>19</xdr:col>
      <xdr:colOff>38100</xdr:colOff>
      <xdr:row>16</xdr:row>
      <xdr:rowOff>33310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722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43487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491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165750</xdr:rowOff>
    </xdr:from>
    <xdr:to>
      <xdr:col>15</xdr:col>
      <xdr:colOff>101600</xdr:colOff>
      <xdr:row>16</xdr:row>
      <xdr:rowOff>95900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785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106077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554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300812</xdr:rowOff>
    </xdr:from>
    <xdr:to>
      <xdr:col>29</xdr:col>
      <xdr:colOff>127000</xdr:colOff>
      <xdr:row>36</xdr:row>
      <xdr:rowOff>77927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11162"/>
          <a:ext cx="647700" cy="120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77927</xdr:rowOff>
    </xdr:from>
    <xdr:to>
      <xdr:col>26</xdr:col>
      <xdr:colOff>50800</xdr:colOff>
      <xdr:row>36</xdr:row>
      <xdr:rowOff>166777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031177"/>
          <a:ext cx="698500" cy="88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145631</xdr:rowOff>
    </xdr:from>
    <xdr:to>
      <xdr:col>22</xdr:col>
      <xdr:colOff>114300</xdr:colOff>
      <xdr:row>36</xdr:row>
      <xdr:rowOff>166777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098881"/>
          <a:ext cx="698500" cy="21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97282</xdr:rowOff>
    </xdr:from>
    <xdr:to>
      <xdr:col>18</xdr:col>
      <xdr:colOff>177800</xdr:colOff>
      <xdr:row>36</xdr:row>
      <xdr:rowOff>145631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050532"/>
          <a:ext cx="698500" cy="483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250012</xdr:rowOff>
    </xdr:from>
    <xdr:to>
      <xdr:col>29</xdr:col>
      <xdr:colOff>177800</xdr:colOff>
      <xdr:row>36</xdr:row>
      <xdr:rowOff>8712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60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222089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832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27127</xdr:rowOff>
    </xdr:from>
    <xdr:to>
      <xdr:col>26</xdr:col>
      <xdr:colOff>101600</xdr:colOff>
      <xdr:row>36</xdr:row>
      <xdr:rowOff>128727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80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113504</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066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115977</xdr:rowOff>
    </xdr:from>
    <xdr:to>
      <xdr:col>22</xdr:col>
      <xdr:colOff>165100</xdr:colOff>
      <xdr:row>37</xdr:row>
      <xdr:rowOff>46127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692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30904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5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94831</xdr:rowOff>
    </xdr:from>
    <xdr:to>
      <xdr:col>19</xdr:col>
      <xdr:colOff>38100</xdr:colOff>
      <xdr:row>37</xdr:row>
      <xdr:rowOff>24981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48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9758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3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46482</xdr:rowOff>
    </xdr:from>
    <xdr:to>
      <xdr:col>15</xdr:col>
      <xdr:colOff>101600</xdr:colOff>
      <xdr:row>36</xdr:row>
      <xdr:rowOff>148082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99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132859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08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102,969
100,716
22.14
42,573,627
42,181,713
170,753
23,842,444
30,330,297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2540</xdr:rowOff>
    </xdr:from>
    <xdr:to>
      <xdr:col>24</xdr:col>
      <xdr:colOff>63500</xdr:colOff>
      <xdr:row>34</xdr:row>
      <xdr:rowOff>26863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831840"/>
          <a:ext cx="838200" cy="2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52240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052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26863</xdr:rowOff>
    </xdr:from>
    <xdr:to>
      <xdr:col>19</xdr:col>
      <xdr:colOff>177800</xdr:colOff>
      <xdr:row>34</xdr:row>
      <xdr:rowOff>70480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5856163"/>
          <a:ext cx="889000" cy="4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13057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70480</xdr:rowOff>
    </xdr:from>
    <xdr:to>
      <xdr:col>15</xdr:col>
      <xdr:colOff>50800</xdr:colOff>
      <xdr:row>34</xdr:row>
      <xdr:rowOff>79441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5899780"/>
          <a:ext cx="889000" cy="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21127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79441</xdr:rowOff>
    </xdr:from>
    <xdr:to>
      <xdr:col>10</xdr:col>
      <xdr:colOff>114300</xdr:colOff>
      <xdr:row>36</xdr:row>
      <xdr:rowOff>5992</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5908741"/>
          <a:ext cx="889000" cy="26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37975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138925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31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123190</xdr:rowOff>
    </xdr:from>
    <xdr:to>
      <xdr:col>24</xdr:col>
      <xdr:colOff>114300</xdr:colOff>
      <xdr:row>34</xdr:row>
      <xdr:rowOff>53340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78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146067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63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147513</xdr:rowOff>
    </xdr:from>
    <xdr:to>
      <xdr:col>20</xdr:col>
      <xdr:colOff>38100</xdr:colOff>
      <xdr:row>34</xdr:row>
      <xdr:rowOff>77663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580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94190</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5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19680</xdr:rowOff>
    </xdr:from>
    <xdr:to>
      <xdr:col>15</xdr:col>
      <xdr:colOff>101600</xdr:colOff>
      <xdr:row>34</xdr:row>
      <xdr:rowOff>121280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584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137807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62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28641</xdr:rowOff>
    </xdr:from>
    <xdr:to>
      <xdr:col>10</xdr:col>
      <xdr:colOff>165100</xdr:colOff>
      <xdr:row>34</xdr:row>
      <xdr:rowOff>130241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585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146768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563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126642</xdr:rowOff>
    </xdr:from>
    <xdr:to>
      <xdr:col>6</xdr:col>
      <xdr:colOff>38100</xdr:colOff>
      <xdr:row>36</xdr:row>
      <xdr:rowOff>56792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2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73319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90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166969</xdr:rowOff>
    </xdr:from>
    <xdr:to>
      <xdr:col>24</xdr:col>
      <xdr:colOff>63500</xdr:colOff>
      <xdr:row>56</xdr:row>
      <xdr:rowOff>116432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96719"/>
          <a:ext cx="838200" cy="1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166969</xdr:rowOff>
    </xdr:from>
    <xdr:to>
      <xdr:col>19</xdr:col>
      <xdr:colOff>177800</xdr:colOff>
      <xdr:row>56</xdr:row>
      <xdr:rowOff>13578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96719"/>
          <a:ext cx="8890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13578</xdr:rowOff>
    </xdr:from>
    <xdr:to>
      <xdr:col>15</xdr:col>
      <xdr:colOff>50800</xdr:colOff>
      <xdr:row>57</xdr:row>
      <xdr:rowOff>101230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14778"/>
          <a:ext cx="889000" cy="259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94290</xdr:rowOff>
    </xdr:from>
    <xdr:to>
      <xdr:col>10</xdr:col>
      <xdr:colOff>114300</xdr:colOff>
      <xdr:row>57</xdr:row>
      <xdr:rowOff>101230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866940"/>
          <a:ext cx="889000" cy="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44271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65632</xdr:rowOff>
    </xdr:from>
    <xdr:to>
      <xdr:col>24</xdr:col>
      <xdr:colOff>114300</xdr:colOff>
      <xdr:row>56</xdr:row>
      <xdr:rowOff>167232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6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88509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1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116169</xdr:rowOff>
    </xdr:from>
    <xdr:to>
      <xdr:col>20</xdr:col>
      <xdr:colOff>38100</xdr:colOff>
      <xdr:row>56</xdr:row>
      <xdr:rowOff>46319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4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62846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21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134228</xdr:rowOff>
    </xdr:from>
    <xdr:to>
      <xdr:col>15</xdr:col>
      <xdr:colOff>101600</xdr:colOff>
      <xdr:row>56</xdr:row>
      <xdr:rowOff>64378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6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80905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3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50430</xdr:rowOff>
    </xdr:from>
    <xdr:to>
      <xdr:col>10</xdr:col>
      <xdr:colOff>165100</xdr:colOff>
      <xdr:row>57</xdr:row>
      <xdr:rowOff>152030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2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168557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9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43490</xdr:rowOff>
    </xdr:from>
    <xdr:to>
      <xdr:col>6</xdr:col>
      <xdr:colOff>38100</xdr:colOff>
      <xdr:row>57</xdr:row>
      <xdr:rowOff>145090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1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161617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9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163588</xdr:rowOff>
    </xdr:from>
    <xdr:to>
      <xdr:col>24</xdr:col>
      <xdr:colOff>63500</xdr:colOff>
      <xdr:row>76</xdr:row>
      <xdr:rowOff>164218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193788"/>
          <a:ext cx="838200" cy="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163588</xdr:rowOff>
    </xdr:from>
    <xdr:to>
      <xdr:col>19</xdr:col>
      <xdr:colOff>177800</xdr:colOff>
      <xdr:row>77</xdr:row>
      <xdr:rowOff>54490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193788"/>
          <a:ext cx="889000" cy="6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27742</xdr:rowOff>
    </xdr:from>
    <xdr:to>
      <xdr:col>15</xdr:col>
      <xdr:colOff>50800</xdr:colOff>
      <xdr:row>77</xdr:row>
      <xdr:rowOff>54490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29392"/>
          <a:ext cx="889000" cy="26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24657</xdr:rowOff>
    </xdr:from>
    <xdr:to>
      <xdr:col>10</xdr:col>
      <xdr:colOff>114300</xdr:colOff>
      <xdr:row>77</xdr:row>
      <xdr:rowOff>27742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26307"/>
          <a:ext cx="889000" cy="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113418</xdr:rowOff>
    </xdr:from>
    <xdr:to>
      <xdr:col>24</xdr:col>
      <xdr:colOff>114300</xdr:colOff>
      <xdr:row>77</xdr:row>
      <xdr:rowOff>43568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4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91845</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112788</xdr:rowOff>
    </xdr:from>
    <xdr:to>
      <xdr:col>20</xdr:col>
      <xdr:colOff>38100</xdr:colOff>
      <xdr:row>77</xdr:row>
      <xdr:rowOff>42938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4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34065</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35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3690</xdr:rowOff>
    </xdr:from>
    <xdr:to>
      <xdr:col>15</xdr:col>
      <xdr:colOff>101600</xdr:colOff>
      <xdr:row>77</xdr:row>
      <xdr:rowOff>105290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0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96417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29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148392</xdr:rowOff>
    </xdr:from>
    <xdr:to>
      <xdr:col>10</xdr:col>
      <xdr:colOff>165100</xdr:colOff>
      <xdr:row>77</xdr:row>
      <xdr:rowOff>78542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17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69669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71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145307</xdr:rowOff>
    </xdr:from>
    <xdr:to>
      <xdr:col>6</xdr:col>
      <xdr:colOff>38100</xdr:colOff>
      <xdr:row>77</xdr:row>
      <xdr:rowOff>75457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17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66584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26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50211</xdr:rowOff>
    </xdr:from>
    <xdr:to>
      <xdr:col>24</xdr:col>
      <xdr:colOff>63500</xdr:colOff>
      <xdr:row>96</xdr:row>
      <xdr:rowOff>125444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509411"/>
          <a:ext cx="838200" cy="7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35828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152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54555</xdr:rowOff>
    </xdr:from>
    <xdr:to>
      <xdr:col>19</xdr:col>
      <xdr:colOff>177800</xdr:colOff>
      <xdr:row>96</xdr:row>
      <xdr:rowOff>125444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513755"/>
          <a:ext cx="889000" cy="70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29884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14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54555</xdr:rowOff>
    </xdr:from>
    <xdr:to>
      <xdr:col>15</xdr:col>
      <xdr:colOff>50800</xdr:colOff>
      <xdr:row>97</xdr:row>
      <xdr:rowOff>58029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513755"/>
          <a:ext cx="889000" cy="17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121257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58029</xdr:rowOff>
    </xdr:from>
    <xdr:to>
      <xdr:col>10</xdr:col>
      <xdr:colOff>114300</xdr:colOff>
      <xdr:row>97</xdr:row>
      <xdr:rowOff>91839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688679"/>
          <a:ext cx="889000" cy="3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4198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2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20048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170861</xdr:rowOff>
    </xdr:from>
    <xdr:to>
      <xdr:col>24</xdr:col>
      <xdr:colOff>114300</xdr:colOff>
      <xdr:row>96</xdr:row>
      <xdr:rowOff>101011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45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149288</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437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74644</xdr:rowOff>
    </xdr:from>
    <xdr:to>
      <xdr:col>20</xdr:col>
      <xdr:colOff>38100</xdr:colOff>
      <xdr:row>97</xdr:row>
      <xdr:rowOff>4794</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53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167371</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626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3755</xdr:rowOff>
    </xdr:from>
    <xdr:to>
      <xdr:col>15</xdr:col>
      <xdr:colOff>101600</xdr:colOff>
      <xdr:row>96</xdr:row>
      <xdr:rowOff>105355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4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96482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555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7229</xdr:rowOff>
    </xdr:from>
    <xdr:to>
      <xdr:col>10</xdr:col>
      <xdr:colOff>165100</xdr:colOff>
      <xdr:row>97</xdr:row>
      <xdr:rowOff>108829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63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99956</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673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41039</xdr:rowOff>
    </xdr:from>
    <xdr:to>
      <xdr:col>6</xdr:col>
      <xdr:colOff>38100</xdr:colOff>
      <xdr:row>97</xdr:row>
      <xdr:rowOff>142639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67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133766</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76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70946</xdr:rowOff>
    </xdr:from>
    <xdr:to>
      <xdr:col>55</xdr:col>
      <xdr:colOff>0</xdr:colOff>
      <xdr:row>37</xdr:row>
      <xdr:rowOff>93871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414596"/>
          <a:ext cx="838200" cy="2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76137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7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70946</xdr:rowOff>
    </xdr:from>
    <xdr:to>
      <xdr:col>50</xdr:col>
      <xdr:colOff>114300</xdr:colOff>
      <xdr:row>37</xdr:row>
      <xdr:rowOff>107718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414596"/>
          <a:ext cx="889000" cy="3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153741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12892</xdr:rowOff>
    </xdr:from>
    <xdr:to>
      <xdr:col>45</xdr:col>
      <xdr:colOff>177800</xdr:colOff>
      <xdr:row>37</xdr:row>
      <xdr:rowOff>107718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327842"/>
          <a:ext cx="889000" cy="112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20391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12892</xdr:rowOff>
    </xdr:from>
    <xdr:to>
      <xdr:col>41</xdr:col>
      <xdr:colOff>50800</xdr:colOff>
      <xdr:row>37</xdr:row>
      <xdr:rowOff>158663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327842"/>
          <a:ext cx="889000" cy="117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43071</xdr:rowOff>
    </xdr:from>
    <xdr:to>
      <xdr:col>55</xdr:col>
      <xdr:colOff>50800</xdr:colOff>
      <xdr:row>37</xdr:row>
      <xdr:rowOff>144671</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38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129448</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0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20146</xdr:rowOff>
    </xdr:from>
    <xdr:to>
      <xdr:col>50</xdr:col>
      <xdr:colOff>165100</xdr:colOff>
      <xdr:row>37</xdr:row>
      <xdr:rowOff>121746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36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112873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45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56918</xdr:rowOff>
    </xdr:from>
    <xdr:to>
      <xdr:col>46</xdr:col>
      <xdr:colOff>38100</xdr:colOff>
      <xdr:row>37</xdr:row>
      <xdr:rowOff>158518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40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149644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9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133542</xdr:rowOff>
    </xdr:from>
    <xdr:to>
      <xdr:col>41</xdr:col>
      <xdr:colOff>101600</xdr:colOff>
      <xdr:row>31</xdr:row>
      <xdr:rowOff>63692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27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54819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369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107863</xdr:rowOff>
    </xdr:from>
    <xdr:to>
      <xdr:col>36</xdr:col>
      <xdr:colOff>165100</xdr:colOff>
      <xdr:row>38</xdr:row>
      <xdr:rowOff>38013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45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29140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544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127953</xdr:rowOff>
    </xdr:from>
    <xdr:to>
      <xdr:col>55</xdr:col>
      <xdr:colOff>0</xdr:colOff>
      <xdr:row>58</xdr:row>
      <xdr:rowOff>38392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900603"/>
          <a:ext cx="838200" cy="8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122390</xdr:rowOff>
    </xdr:from>
    <xdr:to>
      <xdr:col>50</xdr:col>
      <xdr:colOff>114300</xdr:colOff>
      <xdr:row>58</xdr:row>
      <xdr:rowOff>38392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723590"/>
          <a:ext cx="889000" cy="25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55245</xdr:rowOff>
    </xdr:from>
    <xdr:to>
      <xdr:col>45</xdr:col>
      <xdr:colOff>177800</xdr:colOff>
      <xdr:row>56</xdr:row>
      <xdr:rowOff>122390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656445"/>
          <a:ext cx="889000" cy="6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161366</xdr:rowOff>
    </xdr:from>
    <xdr:to>
      <xdr:col>41</xdr:col>
      <xdr:colOff>50800</xdr:colOff>
      <xdr:row>56</xdr:row>
      <xdr:rowOff>55245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248216"/>
          <a:ext cx="889000" cy="40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56710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6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77153</xdr:rowOff>
    </xdr:from>
    <xdr:to>
      <xdr:col>55</xdr:col>
      <xdr:colOff>50800</xdr:colOff>
      <xdr:row>58</xdr:row>
      <xdr:rowOff>7303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4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163530</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6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159042</xdr:rowOff>
    </xdr:from>
    <xdr:to>
      <xdr:col>50</xdr:col>
      <xdr:colOff>165100</xdr:colOff>
      <xdr:row>58</xdr:row>
      <xdr:rowOff>89192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3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80319</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2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71590</xdr:rowOff>
    </xdr:from>
    <xdr:to>
      <xdr:col>46</xdr:col>
      <xdr:colOff>38100</xdr:colOff>
      <xdr:row>57</xdr:row>
      <xdr:rowOff>1740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67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164317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76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4445</xdr:rowOff>
    </xdr:from>
    <xdr:to>
      <xdr:col>41</xdr:col>
      <xdr:colOff>101600</xdr:colOff>
      <xdr:row>56</xdr:row>
      <xdr:rowOff>106045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0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97172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69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110566</xdr:rowOff>
    </xdr:from>
    <xdr:to>
      <xdr:col>36</xdr:col>
      <xdr:colOff>165100</xdr:colOff>
      <xdr:row>54</xdr:row>
      <xdr:rowOff>40716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19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57243</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897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59644</xdr:rowOff>
    </xdr:from>
    <xdr:to>
      <xdr:col>55</xdr:col>
      <xdr:colOff>0</xdr:colOff>
      <xdr:row>78</xdr:row>
      <xdr:rowOff>82093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432744"/>
          <a:ext cx="838200" cy="2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105936</xdr:rowOff>
    </xdr:from>
    <xdr:to>
      <xdr:col>50</xdr:col>
      <xdr:colOff>114300</xdr:colOff>
      <xdr:row>78</xdr:row>
      <xdr:rowOff>59644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307586"/>
          <a:ext cx="889000" cy="12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87442</xdr:rowOff>
    </xdr:from>
    <xdr:to>
      <xdr:col>45</xdr:col>
      <xdr:colOff>177800</xdr:colOff>
      <xdr:row>77</xdr:row>
      <xdr:rowOff>105936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2946192"/>
          <a:ext cx="889000" cy="36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87442</xdr:rowOff>
    </xdr:from>
    <xdr:to>
      <xdr:col>41</xdr:col>
      <xdr:colOff>50800</xdr:colOff>
      <xdr:row>75</xdr:row>
      <xdr:rowOff>135859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2946192"/>
          <a:ext cx="889000" cy="48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35689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80883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8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31293</xdr:rowOff>
    </xdr:from>
    <xdr:to>
      <xdr:col>55</xdr:col>
      <xdr:colOff>50800</xdr:colOff>
      <xdr:row>78</xdr:row>
      <xdr:rowOff>132893</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0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117670</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19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8844</xdr:rowOff>
    </xdr:from>
    <xdr:to>
      <xdr:col>50</xdr:col>
      <xdr:colOff>165100</xdr:colOff>
      <xdr:row>78</xdr:row>
      <xdr:rowOff>110444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8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101571</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7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55136</xdr:rowOff>
    </xdr:from>
    <xdr:to>
      <xdr:col>46</xdr:col>
      <xdr:colOff>38100</xdr:colOff>
      <xdr:row>77</xdr:row>
      <xdr:rowOff>156736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25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147863</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34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36642</xdr:rowOff>
    </xdr:from>
    <xdr:to>
      <xdr:col>41</xdr:col>
      <xdr:colOff>101600</xdr:colOff>
      <xdr:row>75</xdr:row>
      <xdr:rowOff>138242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289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154769</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267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85059</xdr:rowOff>
    </xdr:from>
    <xdr:to>
      <xdr:col>36</xdr:col>
      <xdr:colOff>165100</xdr:colOff>
      <xdr:row>76</xdr:row>
      <xdr:rowOff>15208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29438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31736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271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127679</xdr:rowOff>
    </xdr:from>
    <xdr:to>
      <xdr:col>55</xdr:col>
      <xdr:colOff>0</xdr:colOff>
      <xdr:row>98</xdr:row>
      <xdr:rowOff>26276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758329"/>
          <a:ext cx="838200" cy="70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146805</xdr:rowOff>
    </xdr:from>
    <xdr:to>
      <xdr:col>50</xdr:col>
      <xdr:colOff>114300</xdr:colOff>
      <xdr:row>98</xdr:row>
      <xdr:rowOff>26276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606005"/>
          <a:ext cx="889000" cy="22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146805</xdr:rowOff>
    </xdr:from>
    <xdr:to>
      <xdr:col>45</xdr:col>
      <xdr:colOff>177800</xdr:colOff>
      <xdr:row>97</xdr:row>
      <xdr:rowOff>157417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606005"/>
          <a:ext cx="889000" cy="18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59310</xdr:rowOff>
    </xdr:from>
    <xdr:to>
      <xdr:col>41</xdr:col>
      <xdr:colOff>50800</xdr:colOff>
      <xdr:row>97</xdr:row>
      <xdr:rowOff>157417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347060"/>
          <a:ext cx="889000" cy="441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25113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76879</xdr:rowOff>
    </xdr:from>
    <xdr:to>
      <xdr:col>55</xdr:col>
      <xdr:colOff>50800</xdr:colOff>
      <xdr:row>98</xdr:row>
      <xdr:rowOff>7029</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7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55306</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68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146926</xdr:rowOff>
    </xdr:from>
    <xdr:to>
      <xdr:col>50</xdr:col>
      <xdr:colOff>165100</xdr:colOff>
      <xdr:row>98</xdr:row>
      <xdr:rowOff>77076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77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68203</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04428" y="1687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96005</xdr:rowOff>
    </xdr:from>
    <xdr:to>
      <xdr:col>46</xdr:col>
      <xdr:colOff>38100</xdr:colOff>
      <xdr:row>97</xdr:row>
      <xdr:rowOff>26155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55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17282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64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106617</xdr:rowOff>
    </xdr:from>
    <xdr:to>
      <xdr:col>41</xdr:col>
      <xdr:colOff>101600</xdr:colOff>
      <xdr:row>98</xdr:row>
      <xdr:rowOff>36767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73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27894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82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8510</xdr:rowOff>
    </xdr:from>
    <xdr:to>
      <xdr:col>36</xdr:col>
      <xdr:colOff>165100</xdr:colOff>
      <xdr:row>95</xdr:row>
      <xdr:rowOff>110110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29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126637</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0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94197</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0747"/>
          <a:ext cx="889000" cy="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86578</xdr:rowOff>
    </xdr:from>
    <xdr:to>
      <xdr:col>71</xdr:col>
      <xdr:colOff>177800</xdr:colOff>
      <xdr:row>39</xdr:row>
      <xdr:rowOff>94197</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73128"/>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43397</xdr:rowOff>
    </xdr:from>
    <xdr:to>
      <xdr:col>72</xdr:col>
      <xdr:colOff>38100</xdr:colOff>
      <xdr:row>39</xdr:row>
      <xdr:rowOff>144997</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2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136124</xdr:rowOff>
    </xdr:from>
    <xdr:ext cx="313932"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46333" y="68226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35778</xdr:rowOff>
    </xdr:from>
    <xdr:to>
      <xdr:col>67</xdr:col>
      <xdr:colOff>101600</xdr:colOff>
      <xdr:row>39</xdr:row>
      <xdr:rowOff>137378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128505</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5017" y="6815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24047</xdr:rowOff>
    </xdr:from>
    <xdr:to>
      <xdr:col>85</xdr:col>
      <xdr:colOff>127000</xdr:colOff>
      <xdr:row>75</xdr:row>
      <xdr:rowOff>93446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2882797"/>
          <a:ext cx="838200" cy="6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8920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867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93446</xdr:rowOff>
    </xdr:from>
    <xdr:to>
      <xdr:col>81</xdr:col>
      <xdr:colOff>50800</xdr:colOff>
      <xdr:row>75</xdr:row>
      <xdr:rowOff>140424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2952196"/>
          <a:ext cx="889000" cy="4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140424</xdr:rowOff>
    </xdr:from>
    <xdr:to>
      <xdr:col>76</xdr:col>
      <xdr:colOff>114300</xdr:colOff>
      <xdr:row>75</xdr:row>
      <xdr:rowOff>156502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2999174"/>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156502</xdr:rowOff>
    </xdr:from>
    <xdr:to>
      <xdr:col>71</xdr:col>
      <xdr:colOff>177800</xdr:colOff>
      <xdr:row>75</xdr:row>
      <xdr:rowOff>161474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015252"/>
          <a:ext cx="889000" cy="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144697</xdr:rowOff>
    </xdr:from>
    <xdr:to>
      <xdr:col>85</xdr:col>
      <xdr:colOff>177800</xdr:colOff>
      <xdr:row>75</xdr:row>
      <xdr:rowOff>74847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83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167574</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68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42646</xdr:rowOff>
    </xdr:from>
    <xdr:to>
      <xdr:col>81</xdr:col>
      <xdr:colOff>101600</xdr:colOff>
      <xdr:row>75</xdr:row>
      <xdr:rowOff>144246</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90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135374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299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89624</xdr:rowOff>
    </xdr:from>
    <xdr:to>
      <xdr:col>76</xdr:col>
      <xdr:colOff>165100</xdr:colOff>
      <xdr:row>76</xdr:row>
      <xdr:rowOff>19774</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94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10901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04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105702</xdr:rowOff>
    </xdr:from>
    <xdr:to>
      <xdr:col>72</xdr:col>
      <xdr:colOff>38100</xdr:colOff>
      <xdr:row>76</xdr:row>
      <xdr:rowOff>35852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9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26979</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0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110674</xdr:rowOff>
    </xdr:from>
    <xdr:to>
      <xdr:col>67</xdr:col>
      <xdr:colOff>101600</xdr:colOff>
      <xdr:row>76</xdr:row>
      <xdr:rowOff>40824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29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31951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0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24744</xdr:rowOff>
    </xdr:from>
    <xdr:to>
      <xdr:col>85</xdr:col>
      <xdr:colOff>127000</xdr:colOff>
      <xdr:row>99</xdr:row>
      <xdr:rowOff>28304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998294"/>
          <a:ext cx="838200" cy="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28304</xdr:rowOff>
    </xdr:from>
    <xdr:to>
      <xdr:col>81</xdr:col>
      <xdr:colOff>50800</xdr:colOff>
      <xdr:row>99</xdr:row>
      <xdr:rowOff>29804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7001854"/>
          <a:ext cx="889000" cy="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29462</xdr:rowOff>
    </xdr:from>
    <xdr:to>
      <xdr:col>76</xdr:col>
      <xdr:colOff>114300</xdr:colOff>
      <xdr:row>99</xdr:row>
      <xdr:rowOff>29804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7003012"/>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27434</xdr:rowOff>
    </xdr:from>
    <xdr:to>
      <xdr:col>71</xdr:col>
      <xdr:colOff>177800</xdr:colOff>
      <xdr:row>99</xdr:row>
      <xdr:rowOff>29462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7000984"/>
          <a:ext cx="889000" cy="2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3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145394</xdr:rowOff>
    </xdr:from>
    <xdr:to>
      <xdr:col>85</xdr:col>
      <xdr:colOff>177800</xdr:colOff>
      <xdr:row>99</xdr:row>
      <xdr:rowOff>75544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94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60321</xdr:rowOff>
    </xdr:from>
    <xdr:ext cx="469744"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86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148954</xdr:rowOff>
    </xdr:from>
    <xdr:to>
      <xdr:col>81</xdr:col>
      <xdr:colOff>101600</xdr:colOff>
      <xdr:row>99</xdr:row>
      <xdr:rowOff>79104</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95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70231</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46428" y="17043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150454</xdr:rowOff>
    </xdr:from>
    <xdr:to>
      <xdr:col>76</xdr:col>
      <xdr:colOff>165100</xdr:colOff>
      <xdr:row>99</xdr:row>
      <xdr:rowOff>80604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95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71731</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57428" y="1704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150112</xdr:rowOff>
    </xdr:from>
    <xdr:to>
      <xdr:col>72</xdr:col>
      <xdr:colOff>38100</xdr:colOff>
      <xdr:row>99</xdr:row>
      <xdr:rowOff>80262</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95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71389</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68428" y="17044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148084</xdr:rowOff>
    </xdr:from>
    <xdr:to>
      <xdr:col>67</xdr:col>
      <xdr:colOff>101600</xdr:colOff>
      <xdr:row>99</xdr:row>
      <xdr:rowOff>78234</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95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69361</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704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9725</xdr:rowOff>
    </xdr:from>
    <xdr:to>
      <xdr:col>116</xdr:col>
      <xdr:colOff>63500</xdr:colOff>
      <xdr:row>32</xdr:row>
      <xdr:rowOff>112268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5496125"/>
          <a:ext cx="838200" cy="102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36140</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55124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136108</xdr:rowOff>
    </xdr:from>
    <xdr:to>
      <xdr:col>111</xdr:col>
      <xdr:colOff>177800</xdr:colOff>
      <xdr:row>32</xdr:row>
      <xdr:rowOff>9725</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5451058"/>
          <a:ext cx="889000" cy="4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5442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69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136108</xdr:rowOff>
    </xdr:from>
    <xdr:to>
      <xdr:col>107</xdr:col>
      <xdr:colOff>50800</xdr:colOff>
      <xdr:row>32</xdr:row>
      <xdr:rowOff>25727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5451058"/>
          <a:ext cx="889000" cy="6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156154</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671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25727</xdr:rowOff>
    </xdr:from>
    <xdr:to>
      <xdr:col>102</xdr:col>
      <xdr:colOff>114300</xdr:colOff>
      <xdr:row>32</xdr:row>
      <xdr:rowOff>78141</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8656300" y="5512127"/>
          <a:ext cx="889000" cy="5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141459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656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9851</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61468</xdr:rowOff>
    </xdr:from>
    <xdr:to>
      <xdr:col>116</xdr:col>
      <xdr:colOff>114300</xdr:colOff>
      <xdr:row>32</xdr:row>
      <xdr:rowOff>163068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554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84345</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539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130375</xdr:rowOff>
    </xdr:from>
    <xdr:to>
      <xdr:col>112</xdr:col>
      <xdr:colOff>38100</xdr:colOff>
      <xdr:row>32</xdr:row>
      <xdr:rowOff>60525</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544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30</xdr:row>
      <xdr:rowOff>77052</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522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85308</xdr:rowOff>
    </xdr:from>
    <xdr:to>
      <xdr:col>107</xdr:col>
      <xdr:colOff>101600</xdr:colOff>
      <xdr:row>32</xdr:row>
      <xdr:rowOff>15458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540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30</xdr:row>
      <xdr:rowOff>31985</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199428" y="5175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146377</xdr:rowOff>
    </xdr:from>
    <xdr:to>
      <xdr:col>102</xdr:col>
      <xdr:colOff>165100</xdr:colOff>
      <xdr:row>32</xdr:row>
      <xdr:rowOff>76527</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5461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30</xdr:row>
      <xdr:rowOff>93054</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10428" y="5236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27341</xdr:rowOff>
    </xdr:from>
    <xdr:to>
      <xdr:col>98</xdr:col>
      <xdr:colOff>38100</xdr:colOff>
      <xdr:row>32</xdr:row>
      <xdr:rowOff>128941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551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30</xdr:row>
      <xdr:rowOff>145468</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21428" y="528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22028</xdr:rowOff>
    </xdr:from>
    <xdr:to>
      <xdr:col>116</xdr:col>
      <xdr:colOff>63500</xdr:colOff>
      <xdr:row>59</xdr:row>
      <xdr:rowOff>22199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37578"/>
          <a:ext cx="8382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22028</xdr:rowOff>
    </xdr:from>
    <xdr:to>
      <xdr:col>111</xdr:col>
      <xdr:colOff>177800</xdr:colOff>
      <xdr:row>59</xdr:row>
      <xdr:rowOff>22104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0434300" y="1013757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22104</xdr:rowOff>
    </xdr:from>
    <xdr:to>
      <xdr:col>107</xdr:col>
      <xdr:colOff>50800</xdr:colOff>
      <xdr:row>59</xdr:row>
      <xdr:rowOff>22123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9545300" y="10137654"/>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22123</xdr:rowOff>
    </xdr:from>
    <xdr:to>
      <xdr:col>102</xdr:col>
      <xdr:colOff>114300</xdr:colOff>
      <xdr:row>59</xdr:row>
      <xdr:rowOff>23895</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137673"/>
          <a:ext cx="8890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142849</xdr:rowOff>
    </xdr:from>
    <xdr:to>
      <xdr:col>116</xdr:col>
      <xdr:colOff>114300</xdr:colOff>
      <xdr:row>59</xdr:row>
      <xdr:rowOff>72999</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08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67079</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1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142678</xdr:rowOff>
    </xdr:from>
    <xdr:to>
      <xdr:col>112</xdr:col>
      <xdr:colOff>38100</xdr:colOff>
      <xdr:row>59</xdr:row>
      <xdr:rowOff>72828</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8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63955</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1017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142754</xdr:rowOff>
    </xdr:from>
    <xdr:to>
      <xdr:col>107</xdr:col>
      <xdr:colOff>101600</xdr:colOff>
      <xdr:row>59</xdr:row>
      <xdr:rowOff>72904</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08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64031</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1017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142773</xdr:rowOff>
    </xdr:from>
    <xdr:to>
      <xdr:col>102</xdr:col>
      <xdr:colOff>165100</xdr:colOff>
      <xdr:row>59</xdr:row>
      <xdr:rowOff>72923</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08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64050</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1017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144545</xdr:rowOff>
    </xdr:from>
    <xdr:to>
      <xdr:col>98</xdr:col>
      <xdr:colOff>38100</xdr:colOff>
      <xdr:row>59</xdr:row>
      <xdr:rowOff>74695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08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65822</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1018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46851</xdr:rowOff>
    </xdr:from>
    <xdr:to>
      <xdr:col>116</xdr:col>
      <xdr:colOff>63500</xdr:colOff>
      <xdr:row>74</xdr:row>
      <xdr:rowOff>139853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734151"/>
          <a:ext cx="838200" cy="93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139853</xdr:rowOff>
    </xdr:from>
    <xdr:to>
      <xdr:col>111</xdr:col>
      <xdr:colOff>177800</xdr:colOff>
      <xdr:row>75</xdr:row>
      <xdr:rowOff>9969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827153"/>
          <a:ext cx="889000" cy="4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9969</xdr:rowOff>
    </xdr:from>
    <xdr:to>
      <xdr:col>107</xdr:col>
      <xdr:colOff>50800</xdr:colOff>
      <xdr:row>75</xdr:row>
      <xdr:rowOff>36411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868719"/>
          <a:ext cx="889000" cy="2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36411</xdr:rowOff>
    </xdr:from>
    <xdr:to>
      <xdr:col>102</xdr:col>
      <xdr:colOff>114300</xdr:colOff>
      <xdr:row>75</xdr:row>
      <xdr:rowOff>87770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895161"/>
          <a:ext cx="889000" cy="5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96652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167501</xdr:rowOff>
    </xdr:from>
    <xdr:to>
      <xdr:col>116</xdr:col>
      <xdr:colOff>114300</xdr:colOff>
      <xdr:row>74</xdr:row>
      <xdr:rowOff>97651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68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18928</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534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89053</xdr:rowOff>
    </xdr:from>
    <xdr:to>
      <xdr:col>112</xdr:col>
      <xdr:colOff>38100</xdr:colOff>
      <xdr:row>75</xdr:row>
      <xdr:rowOff>19203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776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35730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55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130619</xdr:rowOff>
    </xdr:from>
    <xdr:to>
      <xdr:col>107</xdr:col>
      <xdr:colOff>101600</xdr:colOff>
      <xdr:row>75</xdr:row>
      <xdr:rowOff>60769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81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77296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59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157061</xdr:rowOff>
    </xdr:from>
    <xdr:to>
      <xdr:col>102</xdr:col>
      <xdr:colOff>165100</xdr:colOff>
      <xdr:row>75</xdr:row>
      <xdr:rowOff>87211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84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103738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61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36970</xdr:rowOff>
    </xdr:from>
    <xdr:to>
      <xdr:col>98</xdr:col>
      <xdr:colOff>38100</xdr:colOff>
      <xdr:row>75</xdr:row>
      <xdr:rowOff>138570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8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129697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988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補助費等</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及び物件費</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新型コロナウイルス感染症関連経費の減少等により、</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類似団体内平均値と同様に</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普通建設事業費全体では、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私立保育所の整備にかかる費用への補助や中学校エレベーターの整備の実施</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普通建設事業費のうち新規整備は、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喫煙所整備</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事業などを行ったものの、類似団体内平均値を下回った。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普通建設事業費のうち更新整備は、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小学校遊具改修工事</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五月山緑地整備事業</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、橋りょう長寿命化事業などを行ったものの、類似団体内平均値を大きく下回った。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投資及び出資金は、市立病院の企業債償還金の負担により、類似団体内平均値を大きく上回る水準となっている。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102,969
100,716
22.14
42,573,627
42,181,713
170,753
23,842,444
30,330,297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148517</xdr:rowOff>
    </xdr:from>
    <xdr:to>
      <xdr:col>24</xdr:col>
      <xdr:colOff>62865</xdr:colOff>
      <xdr:row>38</xdr:row>
      <xdr:rowOff>110309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463467"/>
          <a:ext cx="1270" cy="1161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114136</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2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110309</xdr:rowOff>
    </xdr:from>
    <xdr:to>
      <xdr:col>24</xdr:col>
      <xdr:colOff>152400</xdr:colOff>
      <xdr:row>38</xdr:row>
      <xdr:rowOff>110309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25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95194</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23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148517</xdr:rowOff>
    </xdr:from>
    <xdr:to>
      <xdr:col>24</xdr:col>
      <xdr:colOff>152400</xdr:colOff>
      <xdr:row>31</xdr:row>
      <xdr:rowOff>148517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463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148517</xdr:rowOff>
    </xdr:from>
    <xdr:to>
      <xdr:col>24</xdr:col>
      <xdr:colOff>63500</xdr:colOff>
      <xdr:row>32</xdr:row>
      <xdr:rowOff>95939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463467"/>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6258</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0070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27831</xdr:rowOff>
    </xdr:from>
    <xdr:to>
      <xdr:col>24</xdr:col>
      <xdr:colOff>114300</xdr:colOff>
      <xdr:row>35</xdr:row>
      <xdr:rowOff>129431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2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118473</xdr:rowOff>
    </xdr:from>
    <xdr:to>
      <xdr:col>19</xdr:col>
      <xdr:colOff>177800</xdr:colOff>
      <xdr:row>32</xdr:row>
      <xdr:rowOff>95939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433423"/>
          <a:ext cx="889000" cy="14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48732</xdr:rowOff>
    </xdr:from>
    <xdr:to>
      <xdr:col>20</xdr:col>
      <xdr:colOff>38100</xdr:colOff>
      <xdr:row>35</xdr:row>
      <xdr:rowOff>150332</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141459</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142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100838</xdr:rowOff>
    </xdr:from>
    <xdr:to>
      <xdr:col>15</xdr:col>
      <xdr:colOff>50800</xdr:colOff>
      <xdr:row>31</xdr:row>
      <xdr:rowOff>118473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415788"/>
          <a:ext cx="8890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36975</xdr:rowOff>
    </xdr:from>
    <xdr:to>
      <xdr:col>15</xdr:col>
      <xdr:colOff>101600</xdr:colOff>
      <xdr:row>35</xdr:row>
      <xdr:rowOff>138575</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3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129702</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13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44668</xdr:rowOff>
    </xdr:from>
    <xdr:to>
      <xdr:col>10</xdr:col>
      <xdr:colOff>114300</xdr:colOff>
      <xdr:row>31</xdr:row>
      <xdr:rowOff>100838</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359618"/>
          <a:ext cx="889000" cy="5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42854</xdr:rowOff>
    </xdr:from>
    <xdr:to>
      <xdr:col>10</xdr:col>
      <xdr:colOff>165100</xdr:colOff>
      <xdr:row>35</xdr:row>
      <xdr:rowOff>144454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135581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13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5624</xdr:rowOff>
    </xdr:from>
    <xdr:to>
      <xdr:col>6</xdr:col>
      <xdr:colOff>38100</xdr:colOff>
      <xdr:row>35</xdr:row>
      <xdr:rowOff>107224</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0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98351</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09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97717</xdr:rowOff>
    </xdr:from>
    <xdr:to>
      <xdr:col>24</xdr:col>
      <xdr:colOff>114300</xdr:colOff>
      <xdr:row>32</xdr:row>
      <xdr:rowOff>27867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41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50744</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365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45139</xdr:rowOff>
    </xdr:from>
    <xdr:to>
      <xdr:col>20</xdr:col>
      <xdr:colOff>38100</xdr:colOff>
      <xdr:row>32</xdr:row>
      <xdr:rowOff>146739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53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163266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306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67673</xdr:rowOff>
    </xdr:from>
    <xdr:to>
      <xdr:col>15</xdr:col>
      <xdr:colOff>101600</xdr:colOff>
      <xdr:row>31</xdr:row>
      <xdr:rowOff>169273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38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14350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15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50038</xdr:rowOff>
    </xdr:from>
    <xdr:to>
      <xdr:col>10</xdr:col>
      <xdr:colOff>165100</xdr:colOff>
      <xdr:row>31</xdr:row>
      <xdr:rowOff>151638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36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29</xdr:row>
      <xdr:rowOff>168165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14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165318</xdr:rowOff>
    </xdr:from>
    <xdr:to>
      <xdr:col>6</xdr:col>
      <xdr:colOff>38100</xdr:colOff>
      <xdr:row>31</xdr:row>
      <xdr:rowOff>95468</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30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111995</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08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141940</xdr:rowOff>
    </xdr:from>
    <xdr:to>
      <xdr:col>24</xdr:col>
      <xdr:colOff>63500</xdr:colOff>
      <xdr:row>57</xdr:row>
      <xdr:rowOff>146938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14590"/>
          <a:ext cx="838200" cy="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123689</xdr:rowOff>
    </xdr:from>
    <xdr:to>
      <xdr:col>19</xdr:col>
      <xdr:colOff>177800</xdr:colOff>
      <xdr:row>57</xdr:row>
      <xdr:rowOff>141940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96339"/>
          <a:ext cx="889000" cy="18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6014</xdr:rowOff>
    </xdr:from>
    <xdr:to>
      <xdr:col>15</xdr:col>
      <xdr:colOff>50800</xdr:colOff>
      <xdr:row>57</xdr:row>
      <xdr:rowOff>123689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435764"/>
          <a:ext cx="889000" cy="460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6014</xdr:rowOff>
    </xdr:from>
    <xdr:to>
      <xdr:col>10</xdr:col>
      <xdr:colOff>114300</xdr:colOff>
      <xdr:row>57</xdr:row>
      <xdr:rowOff>146343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435764"/>
          <a:ext cx="889000" cy="483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96138</xdr:rowOff>
    </xdr:from>
    <xdr:to>
      <xdr:col>24</xdr:col>
      <xdr:colOff>114300</xdr:colOff>
      <xdr:row>58</xdr:row>
      <xdr:rowOff>26288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6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11065</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8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91140</xdr:rowOff>
    </xdr:from>
    <xdr:to>
      <xdr:col>20</xdr:col>
      <xdr:colOff>38100</xdr:colOff>
      <xdr:row>58</xdr:row>
      <xdr:rowOff>21290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6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12417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72889</xdr:rowOff>
    </xdr:from>
    <xdr:to>
      <xdr:col>15</xdr:col>
      <xdr:colOff>101600</xdr:colOff>
      <xdr:row>58</xdr:row>
      <xdr:rowOff>3039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165616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38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126664</xdr:rowOff>
    </xdr:from>
    <xdr:to>
      <xdr:col>10</xdr:col>
      <xdr:colOff>165100</xdr:colOff>
      <xdr:row>55</xdr:row>
      <xdr:rowOff>56814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38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47941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477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95543</xdr:rowOff>
    </xdr:from>
    <xdr:to>
      <xdr:col>6</xdr:col>
      <xdr:colOff>38100</xdr:colOff>
      <xdr:row>58</xdr:row>
      <xdr:rowOff>25693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68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16820</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60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83655</xdr:rowOff>
    </xdr:from>
    <xdr:to>
      <xdr:col>24</xdr:col>
      <xdr:colOff>63500</xdr:colOff>
      <xdr:row>78</xdr:row>
      <xdr:rowOff>21042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285305"/>
          <a:ext cx="838200" cy="10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107259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660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116512</xdr:rowOff>
    </xdr:from>
    <xdr:to>
      <xdr:col>19</xdr:col>
      <xdr:colOff>177800</xdr:colOff>
      <xdr:row>78</xdr:row>
      <xdr:rowOff>21042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3318162"/>
          <a:ext cx="889000" cy="7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117477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116512</xdr:rowOff>
    </xdr:from>
    <xdr:to>
      <xdr:col>15</xdr:col>
      <xdr:colOff>50800</xdr:colOff>
      <xdr:row>78</xdr:row>
      <xdr:rowOff>162216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18162"/>
          <a:ext cx="889000" cy="21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68907</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162216</xdr:rowOff>
    </xdr:from>
    <xdr:to>
      <xdr:col>10</xdr:col>
      <xdr:colOff>114300</xdr:colOff>
      <xdr:row>79</xdr:row>
      <xdr:rowOff>44053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535316"/>
          <a:ext cx="889000" cy="5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144513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160262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9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32855</xdr:rowOff>
    </xdr:from>
    <xdr:to>
      <xdr:col>24</xdr:col>
      <xdr:colOff>114300</xdr:colOff>
      <xdr:row>77</xdr:row>
      <xdr:rowOff>134455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3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11282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212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141692</xdr:rowOff>
    </xdr:from>
    <xdr:to>
      <xdr:col>20</xdr:col>
      <xdr:colOff>38100</xdr:colOff>
      <xdr:row>78</xdr:row>
      <xdr:rowOff>71842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4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62969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36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65712</xdr:rowOff>
    </xdr:from>
    <xdr:to>
      <xdr:col>15</xdr:col>
      <xdr:colOff>101600</xdr:colOff>
      <xdr:row>77</xdr:row>
      <xdr:rowOff>167312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6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158439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60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111416</xdr:rowOff>
    </xdr:from>
    <xdr:to>
      <xdr:col>10</xdr:col>
      <xdr:colOff>165100</xdr:colOff>
      <xdr:row>79</xdr:row>
      <xdr:rowOff>41566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48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32693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57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164703</xdr:rowOff>
    </xdr:from>
    <xdr:to>
      <xdr:col>6</xdr:col>
      <xdr:colOff>38100</xdr:colOff>
      <xdr:row>79</xdr:row>
      <xdr:rowOff>94853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3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85980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30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165466</xdr:rowOff>
    </xdr:from>
    <xdr:to>
      <xdr:col>24</xdr:col>
      <xdr:colOff>63500</xdr:colOff>
      <xdr:row>95</xdr:row>
      <xdr:rowOff>106488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110316"/>
          <a:ext cx="838200" cy="283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110794</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98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163051</xdr:rowOff>
    </xdr:from>
    <xdr:to>
      <xdr:col>19</xdr:col>
      <xdr:colOff>177800</xdr:colOff>
      <xdr:row>93</xdr:row>
      <xdr:rowOff>165466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107901"/>
          <a:ext cx="889000" cy="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97764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8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163051</xdr:rowOff>
    </xdr:from>
    <xdr:to>
      <xdr:col>15</xdr:col>
      <xdr:colOff>50800</xdr:colOff>
      <xdr:row>97</xdr:row>
      <xdr:rowOff>27522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107901"/>
          <a:ext cx="889000" cy="5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136038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42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30299</xdr:rowOff>
    </xdr:from>
    <xdr:to>
      <xdr:col>10</xdr:col>
      <xdr:colOff>114300</xdr:colOff>
      <xdr:row>97</xdr:row>
      <xdr:rowOff>27522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146599"/>
          <a:ext cx="889000" cy="51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64315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35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74153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70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55688</xdr:rowOff>
    </xdr:from>
    <xdr:to>
      <xdr:col>24</xdr:col>
      <xdr:colOff>114300</xdr:colOff>
      <xdr:row>95</xdr:row>
      <xdr:rowOff>157288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34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78565</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19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114666</xdr:rowOff>
    </xdr:from>
    <xdr:to>
      <xdr:col>20</xdr:col>
      <xdr:colOff>38100</xdr:colOff>
      <xdr:row>94</xdr:row>
      <xdr:rowOff>44816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05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61343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834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112251</xdr:rowOff>
    </xdr:from>
    <xdr:to>
      <xdr:col>15</xdr:col>
      <xdr:colOff>101600</xdr:colOff>
      <xdr:row>94</xdr:row>
      <xdr:rowOff>42401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05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58928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83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148172</xdr:rowOff>
    </xdr:from>
    <xdr:to>
      <xdr:col>10</xdr:col>
      <xdr:colOff>165100</xdr:colOff>
      <xdr:row>97</xdr:row>
      <xdr:rowOff>78322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0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69449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700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150949</xdr:rowOff>
    </xdr:from>
    <xdr:to>
      <xdr:col>6</xdr:col>
      <xdr:colOff>38100</xdr:colOff>
      <xdr:row>94</xdr:row>
      <xdr:rowOff>81099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09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97626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587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60071</xdr:rowOff>
    </xdr:from>
    <xdr:to>
      <xdr:col>55</xdr:col>
      <xdr:colOff>0</xdr:colOff>
      <xdr:row>38</xdr:row>
      <xdr:rowOff>60833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575171"/>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52070</xdr:rowOff>
    </xdr:from>
    <xdr:to>
      <xdr:col>50</xdr:col>
      <xdr:colOff>114300</xdr:colOff>
      <xdr:row>38</xdr:row>
      <xdr:rowOff>60833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567170"/>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161688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52070</xdr:rowOff>
    </xdr:from>
    <xdr:to>
      <xdr:col>45</xdr:col>
      <xdr:colOff>177800</xdr:colOff>
      <xdr:row>38</xdr:row>
      <xdr:rowOff>53213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567170"/>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162831</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53213</xdr:rowOff>
    </xdr:from>
    <xdr:to>
      <xdr:col>41</xdr:col>
      <xdr:colOff>50800</xdr:colOff>
      <xdr:row>38</xdr:row>
      <xdr:rowOff>56642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568313"/>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162069</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147210</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9271</xdr:rowOff>
    </xdr:from>
    <xdr:to>
      <xdr:col>55</xdr:col>
      <xdr:colOff>50800</xdr:colOff>
      <xdr:row>38</xdr:row>
      <xdr:rowOff>110871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2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159148</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02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10033</xdr:rowOff>
    </xdr:from>
    <xdr:to>
      <xdr:col>50</xdr:col>
      <xdr:colOff>165100</xdr:colOff>
      <xdr:row>38</xdr:row>
      <xdr:rowOff>111633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2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102760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617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1270</xdr:rowOff>
    </xdr:from>
    <xdr:to>
      <xdr:col>46</xdr:col>
      <xdr:colOff>38100</xdr:colOff>
      <xdr:row>38</xdr:row>
      <xdr:rowOff>102870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1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93997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609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2413</xdr:rowOff>
    </xdr:from>
    <xdr:to>
      <xdr:col>41</xdr:col>
      <xdr:colOff>101600</xdr:colOff>
      <xdr:row>38</xdr:row>
      <xdr:rowOff>104013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95140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610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5842</xdr:rowOff>
    </xdr:from>
    <xdr:to>
      <xdr:col>36</xdr:col>
      <xdr:colOff>165100</xdr:colOff>
      <xdr:row>38</xdr:row>
      <xdr:rowOff>107442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2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98569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613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118166</xdr:rowOff>
    </xdr:from>
    <xdr:to>
      <xdr:col>55</xdr:col>
      <xdr:colOff>0</xdr:colOff>
      <xdr:row>58</xdr:row>
      <xdr:rowOff>122098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062266"/>
          <a:ext cx="8382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118166</xdr:rowOff>
    </xdr:from>
    <xdr:to>
      <xdr:col>50</xdr:col>
      <xdr:colOff>114300</xdr:colOff>
      <xdr:row>58</xdr:row>
      <xdr:rowOff>122144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62266"/>
          <a:ext cx="889000" cy="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116063</xdr:rowOff>
    </xdr:from>
    <xdr:to>
      <xdr:col>45</xdr:col>
      <xdr:colOff>177800</xdr:colOff>
      <xdr:row>58</xdr:row>
      <xdr:rowOff>122144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60163"/>
          <a:ext cx="889000" cy="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116063</xdr:rowOff>
    </xdr:from>
    <xdr:to>
      <xdr:col>41</xdr:col>
      <xdr:colOff>50800</xdr:colOff>
      <xdr:row>58</xdr:row>
      <xdr:rowOff>118120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60163"/>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71298</xdr:rowOff>
    </xdr:from>
    <xdr:to>
      <xdr:col>55</xdr:col>
      <xdr:colOff>50800</xdr:colOff>
      <xdr:row>59</xdr:row>
      <xdr:rowOff>1448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1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157675</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30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67366</xdr:rowOff>
    </xdr:from>
    <xdr:to>
      <xdr:col>50</xdr:col>
      <xdr:colOff>165100</xdr:colOff>
      <xdr:row>58</xdr:row>
      <xdr:rowOff>168966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1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160093</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104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71344</xdr:rowOff>
    </xdr:from>
    <xdr:to>
      <xdr:col>46</xdr:col>
      <xdr:colOff>38100</xdr:colOff>
      <xdr:row>59</xdr:row>
      <xdr:rowOff>1494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1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164071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101081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65263</xdr:rowOff>
    </xdr:from>
    <xdr:to>
      <xdr:col>41</xdr:col>
      <xdr:colOff>101600</xdr:colOff>
      <xdr:row>58</xdr:row>
      <xdr:rowOff>166863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0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157990</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102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67320</xdr:rowOff>
    </xdr:from>
    <xdr:to>
      <xdr:col>36</xdr:col>
      <xdr:colOff>165100</xdr:colOff>
      <xdr:row>58</xdr:row>
      <xdr:rowOff>168920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1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160047</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10104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152615</xdr:rowOff>
    </xdr:from>
    <xdr:to>
      <xdr:col>55</xdr:col>
      <xdr:colOff>0</xdr:colOff>
      <xdr:row>79</xdr:row>
      <xdr:rowOff>291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525715"/>
          <a:ext cx="838200" cy="1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143872</xdr:rowOff>
    </xdr:from>
    <xdr:to>
      <xdr:col>50</xdr:col>
      <xdr:colOff>114300</xdr:colOff>
      <xdr:row>78</xdr:row>
      <xdr:rowOff>152615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516972"/>
          <a:ext cx="889000" cy="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102057</xdr:rowOff>
    </xdr:from>
    <xdr:to>
      <xdr:col>45</xdr:col>
      <xdr:colOff>177800</xdr:colOff>
      <xdr:row>78</xdr:row>
      <xdr:rowOff>143872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475157"/>
          <a:ext cx="889000" cy="4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102057</xdr:rowOff>
    </xdr:from>
    <xdr:to>
      <xdr:col>41</xdr:col>
      <xdr:colOff>50800</xdr:colOff>
      <xdr:row>78</xdr:row>
      <xdr:rowOff>131414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75157"/>
          <a:ext cx="889000" cy="29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120941</xdr:rowOff>
    </xdr:from>
    <xdr:to>
      <xdr:col>55</xdr:col>
      <xdr:colOff>50800</xdr:colOff>
      <xdr:row>79</xdr:row>
      <xdr:rowOff>51091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9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35868</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0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101815</xdr:rowOff>
    </xdr:from>
    <xdr:to>
      <xdr:col>50</xdr:col>
      <xdr:colOff>165100</xdr:colOff>
      <xdr:row>79</xdr:row>
      <xdr:rowOff>31965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7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23092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56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93072</xdr:rowOff>
    </xdr:from>
    <xdr:to>
      <xdr:col>46</xdr:col>
      <xdr:colOff>38100</xdr:colOff>
      <xdr:row>79</xdr:row>
      <xdr:rowOff>23222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6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14349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5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51257</xdr:rowOff>
    </xdr:from>
    <xdr:to>
      <xdr:col>41</xdr:col>
      <xdr:colOff>101600</xdr:colOff>
      <xdr:row>78</xdr:row>
      <xdr:rowOff>152857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143984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17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80614</xdr:rowOff>
    </xdr:from>
    <xdr:to>
      <xdr:col>36</xdr:col>
      <xdr:colOff>165100</xdr:colOff>
      <xdr:row>79</xdr:row>
      <xdr:rowOff>10764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5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1891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4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139739</xdr:rowOff>
    </xdr:from>
    <xdr:to>
      <xdr:col>55</xdr:col>
      <xdr:colOff>0</xdr:colOff>
      <xdr:row>97</xdr:row>
      <xdr:rowOff>40894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598939"/>
          <a:ext cx="838200" cy="7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17538</xdr:rowOff>
    </xdr:from>
    <xdr:to>
      <xdr:col>50</xdr:col>
      <xdr:colOff>114300</xdr:colOff>
      <xdr:row>97</xdr:row>
      <xdr:rowOff>40894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648188"/>
          <a:ext cx="889000" cy="2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11685</xdr:rowOff>
    </xdr:from>
    <xdr:to>
      <xdr:col>45</xdr:col>
      <xdr:colOff>177800</xdr:colOff>
      <xdr:row>97</xdr:row>
      <xdr:rowOff>17538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642335"/>
          <a:ext cx="889000" cy="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52463</xdr:rowOff>
    </xdr:from>
    <xdr:to>
      <xdr:col>41</xdr:col>
      <xdr:colOff>50800</xdr:colOff>
      <xdr:row>97</xdr:row>
      <xdr:rowOff>11685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511663"/>
          <a:ext cx="889000" cy="130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120502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57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88939</xdr:rowOff>
    </xdr:from>
    <xdr:to>
      <xdr:col>55</xdr:col>
      <xdr:colOff>50800</xdr:colOff>
      <xdr:row>97</xdr:row>
      <xdr:rowOff>19089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54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67366</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2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161544</xdr:rowOff>
    </xdr:from>
    <xdr:to>
      <xdr:col>50</xdr:col>
      <xdr:colOff>165100</xdr:colOff>
      <xdr:row>97</xdr:row>
      <xdr:rowOff>91694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62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82821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1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138188</xdr:rowOff>
    </xdr:from>
    <xdr:to>
      <xdr:col>46</xdr:col>
      <xdr:colOff>38100</xdr:colOff>
      <xdr:row>97</xdr:row>
      <xdr:rowOff>68338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9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59465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9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132335</xdr:rowOff>
    </xdr:from>
    <xdr:to>
      <xdr:col>41</xdr:col>
      <xdr:colOff>101600</xdr:colOff>
      <xdr:row>97</xdr:row>
      <xdr:rowOff>62485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59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53612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68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1663</xdr:rowOff>
    </xdr:from>
    <xdr:to>
      <xdr:col>36</xdr:col>
      <xdr:colOff>165100</xdr:colOff>
      <xdr:row>96</xdr:row>
      <xdr:rowOff>103263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46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119790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23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59817</xdr:rowOff>
    </xdr:from>
    <xdr:to>
      <xdr:col>85</xdr:col>
      <xdr:colOff>127000</xdr:colOff>
      <xdr:row>36</xdr:row>
      <xdr:rowOff>146304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060567"/>
          <a:ext cx="838200" cy="25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52976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53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146304</xdr:rowOff>
    </xdr:from>
    <xdr:to>
      <xdr:col>81</xdr:col>
      <xdr:colOff>50800</xdr:colOff>
      <xdr:row>37</xdr:row>
      <xdr:rowOff>82677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318504"/>
          <a:ext cx="889000" cy="10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82677</xdr:rowOff>
    </xdr:from>
    <xdr:to>
      <xdr:col>76</xdr:col>
      <xdr:colOff>114300</xdr:colOff>
      <xdr:row>37</xdr:row>
      <xdr:rowOff>112776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26327"/>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132080</xdr:rowOff>
    </xdr:from>
    <xdr:to>
      <xdr:col>71</xdr:col>
      <xdr:colOff>177800</xdr:colOff>
      <xdr:row>37</xdr:row>
      <xdr:rowOff>112776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5618480"/>
          <a:ext cx="889000" cy="83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108094</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0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9017</xdr:rowOff>
    </xdr:from>
    <xdr:to>
      <xdr:col>85</xdr:col>
      <xdr:colOff>177800</xdr:colOff>
      <xdr:row>35</xdr:row>
      <xdr:rowOff>110617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00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31894</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586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95504</xdr:rowOff>
    </xdr:from>
    <xdr:to>
      <xdr:col>81</xdr:col>
      <xdr:colOff>101600</xdr:colOff>
      <xdr:row>37</xdr:row>
      <xdr:rowOff>25654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26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16781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360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31877</xdr:rowOff>
    </xdr:from>
    <xdr:to>
      <xdr:col>76</xdr:col>
      <xdr:colOff>165100</xdr:colOff>
      <xdr:row>37</xdr:row>
      <xdr:rowOff>133477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37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124604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46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61976</xdr:rowOff>
    </xdr:from>
    <xdr:to>
      <xdr:col>72</xdr:col>
      <xdr:colOff>38100</xdr:colOff>
      <xdr:row>37</xdr:row>
      <xdr:rowOff>163576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0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154703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49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81280</xdr:rowOff>
    </xdr:from>
    <xdr:to>
      <xdr:col>67</xdr:col>
      <xdr:colOff>101600</xdr:colOff>
      <xdr:row>33</xdr:row>
      <xdr:rowOff>11430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55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27957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5342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95142</xdr:rowOff>
    </xdr:from>
    <xdr:to>
      <xdr:col>85</xdr:col>
      <xdr:colOff>127000</xdr:colOff>
      <xdr:row>55</xdr:row>
      <xdr:rowOff>118116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524892"/>
          <a:ext cx="838200" cy="2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101846</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531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161093</xdr:rowOff>
    </xdr:from>
    <xdr:to>
      <xdr:col>81</xdr:col>
      <xdr:colOff>50800</xdr:colOff>
      <xdr:row>55</xdr:row>
      <xdr:rowOff>95142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419393"/>
          <a:ext cx="889000" cy="10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97045</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6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127584</xdr:rowOff>
    </xdr:from>
    <xdr:to>
      <xdr:col>76</xdr:col>
      <xdr:colOff>114300</xdr:colOff>
      <xdr:row>54</xdr:row>
      <xdr:rowOff>161093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214434"/>
          <a:ext cx="889000" cy="204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122382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7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127584</xdr:rowOff>
    </xdr:from>
    <xdr:to>
      <xdr:col>71</xdr:col>
      <xdr:colOff>177800</xdr:colOff>
      <xdr:row>55</xdr:row>
      <xdr:rowOff>788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214434"/>
          <a:ext cx="889000" cy="21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6958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132497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67316</xdr:rowOff>
    </xdr:from>
    <xdr:to>
      <xdr:col>85</xdr:col>
      <xdr:colOff>177800</xdr:colOff>
      <xdr:row>55</xdr:row>
      <xdr:rowOff>168916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497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90193</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34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44342</xdr:rowOff>
    </xdr:from>
    <xdr:to>
      <xdr:col>81</xdr:col>
      <xdr:colOff>101600</xdr:colOff>
      <xdr:row>55</xdr:row>
      <xdr:rowOff>145942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47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162469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24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110293</xdr:rowOff>
    </xdr:from>
    <xdr:to>
      <xdr:col>76</xdr:col>
      <xdr:colOff>165100</xdr:colOff>
      <xdr:row>55</xdr:row>
      <xdr:rowOff>40443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36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56970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14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76784</xdr:rowOff>
    </xdr:from>
    <xdr:to>
      <xdr:col>72</xdr:col>
      <xdr:colOff>38100</xdr:colOff>
      <xdr:row>54</xdr:row>
      <xdr:rowOff>6934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16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23461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8938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121438</xdr:rowOff>
    </xdr:from>
    <xdr:to>
      <xdr:col>67</xdr:col>
      <xdr:colOff>101600</xdr:colOff>
      <xdr:row>55</xdr:row>
      <xdr:rowOff>51588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37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68115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15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94197</xdr:rowOff>
    </xdr:from>
    <xdr:to>
      <xdr:col>76</xdr:col>
      <xdr:colOff>114300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638747"/>
          <a:ext cx="889000" cy="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86578</xdr:rowOff>
    </xdr:from>
    <xdr:to>
      <xdr:col>71</xdr:col>
      <xdr:colOff>177800</xdr:colOff>
      <xdr:row>79</xdr:row>
      <xdr:rowOff>94197</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631128"/>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43397</xdr:rowOff>
    </xdr:from>
    <xdr:to>
      <xdr:col>72</xdr:col>
      <xdr:colOff>38100</xdr:colOff>
      <xdr:row>79</xdr:row>
      <xdr:rowOff>144997</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58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136124</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46333" y="136806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35778</xdr:rowOff>
    </xdr:from>
    <xdr:to>
      <xdr:col>67</xdr:col>
      <xdr:colOff>101600</xdr:colOff>
      <xdr:row>79</xdr:row>
      <xdr:rowOff>137378</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58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128505</xdr:rowOff>
    </xdr:from>
    <xdr:ext cx="378565"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25017" y="13673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24048</xdr:rowOff>
    </xdr:from>
    <xdr:to>
      <xdr:col>85</xdr:col>
      <xdr:colOff>127000</xdr:colOff>
      <xdr:row>95</xdr:row>
      <xdr:rowOff>93447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311798"/>
          <a:ext cx="838200" cy="6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8862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296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93447</xdr:rowOff>
    </xdr:from>
    <xdr:to>
      <xdr:col>81</xdr:col>
      <xdr:colOff>50800</xdr:colOff>
      <xdr:row>95</xdr:row>
      <xdr:rowOff>140424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6381197"/>
          <a:ext cx="889000" cy="4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140424</xdr:rowOff>
    </xdr:from>
    <xdr:to>
      <xdr:col>76</xdr:col>
      <xdr:colOff>114300</xdr:colOff>
      <xdr:row>95</xdr:row>
      <xdr:rowOff>156502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6428174"/>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156502</xdr:rowOff>
    </xdr:from>
    <xdr:to>
      <xdr:col>71</xdr:col>
      <xdr:colOff>177800</xdr:colOff>
      <xdr:row>95</xdr:row>
      <xdr:rowOff>161474</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444252"/>
          <a:ext cx="889000" cy="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144698</xdr:rowOff>
    </xdr:from>
    <xdr:to>
      <xdr:col>85</xdr:col>
      <xdr:colOff>177800</xdr:colOff>
      <xdr:row>95</xdr:row>
      <xdr:rowOff>74848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26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167575</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11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42647</xdr:rowOff>
    </xdr:from>
    <xdr:to>
      <xdr:col>81</xdr:col>
      <xdr:colOff>101600</xdr:colOff>
      <xdr:row>95</xdr:row>
      <xdr:rowOff>144247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33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135374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42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89624</xdr:rowOff>
    </xdr:from>
    <xdr:to>
      <xdr:col>76</xdr:col>
      <xdr:colOff>165100</xdr:colOff>
      <xdr:row>96</xdr:row>
      <xdr:rowOff>19774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37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10901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47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105702</xdr:rowOff>
    </xdr:from>
    <xdr:to>
      <xdr:col>72</xdr:col>
      <xdr:colOff>38100</xdr:colOff>
      <xdr:row>96</xdr:row>
      <xdr:rowOff>35852</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39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26979</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48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110674</xdr:rowOff>
    </xdr:from>
    <xdr:to>
      <xdr:col>67</xdr:col>
      <xdr:colOff>101600</xdr:colOff>
      <xdr:row>96</xdr:row>
      <xdr:rowOff>40824</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3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31951</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491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総務費は、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早苗の森会館及び五月丘会館の防水・外壁工事</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の完了等により減少した。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民生費は、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住民税非課税世帯への臨時特別給付金給付や私立保育所の整備事業の開始等により増加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衛生費は、新型コロナワクチン接種事業の縮小により減少した。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消防費は、消防車両の更新やカプセルベッドの購入等により増加した。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教育費は、「教育日本一」を</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めざ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した取組の影響により類似団体内平均値を上回る水準で推移している。令和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中学校空調機器整備事業の減少</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等により、普通建設事業費において減少した。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大阪府池田市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年度決算は、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法人市民税をはじめとした</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市税が減少したものの、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地方交付税の増加等</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により、黒字を維持した。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しかしながら、</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１０</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億円の財政調整基金の取崩を行い、実質単年度収支では、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年連続の赤字となっている。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大阪府池田市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病院事業会計</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費用に関しては、物価高騰や給与改正により委託料や給与費が増加したものの材料費や減価償却費の減少により微増となった。</a:t>
          </a:r>
          <a:endParaRPr lang="ja-JP" altLang="ja-JP" sz="9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　収入に関しては感染症のまん延状況の変化やそれに伴う制度変更等により、入院単価が減少したほか、外来についても延べ患者数が減少したため、入院・外来ともに減収となった。</a:t>
          </a:r>
          <a:endParaRPr lang="ja-JP" altLang="ja-JP" sz="9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900" baseline="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また、新型コロナウイルス感染症関連補助金制度の年度途中の廃止による交付金額が大幅に減少したため、経常損益及び当年度純損益は赤字を計上し、資金剰余金も</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40</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億円を切ることとなった。</a:t>
          </a:r>
          <a:endPar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水道事業会計</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収益は給水収益が増加したものの、他会計補助金や口径別納付金などが減少した。なお、新型コロナウイルス感染症対策に係る水道料金の減免は前年度までで終了しており、今年度は実施していない。</a:t>
          </a:r>
          <a:r>
            <a:rPr lang="ja-JP" altLang="ja-JP" sz="900" b="0">
              <a:solidFill>
                <a:schemeClr val="tx1"/>
              </a:solidFill>
              <a:effectLst/>
              <a:latin typeface="ＭＳ ゴシック" panose="020B0609070205080204" pitchFamily="49" charset="-128"/>
              <a:ea typeface="ＭＳ ゴシック" panose="020B0609070205080204" pitchFamily="49" charset="-128"/>
              <a:cs typeface="+mn-cs"/>
            </a:rPr>
            <a:t>また、令和</a:t>
          </a:r>
          <a:r>
            <a:rPr lang="en-US" altLang="ja-JP" sz="900" b="0">
              <a:solidFill>
                <a:schemeClr val="tx1"/>
              </a:solidFill>
              <a:effectLst/>
              <a:latin typeface="ＭＳ ゴシック" panose="020B0609070205080204" pitchFamily="49" charset="-128"/>
              <a:ea typeface="ＭＳ ゴシック" panose="020B0609070205080204" pitchFamily="49" charset="-128"/>
              <a:cs typeface="+mn-cs"/>
            </a:rPr>
            <a:t>6</a:t>
          </a:r>
          <a:r>
            <a:rPr lang="ja-JP" altLang="ja-JP" sz="900" b="0">
              <a:solidFill>
                <a:schemeClr val="tx1"/>
              </a:solidFill>
              <a:effectLst/>
              <a:latin typeface="ＭＳ ゴシック" panose="020B0609070205080204" pitchFamily="49" charset="-128"/>
              <a:ea typeface="ＭＳ ゴシック" panose="020B0609070205080204" pitchFamily="49" charset="-128"/>
              <a:cs typeface="+mn-cs"/>
            </a:rPr>
            <a:t>年</a:t>
          </a:r>
          <a:r>
            <a:rPr lang="en-US" altLang="ja-JP" sz="900" b="0">
              <a:solidFill>
                <a:schemeClr val="tx1"/>
              </a:solidFill>
              <a:effectLst/>
              <a:latin typeface="ＭＳ ゴシック" panose="020B0609070205080204" pitchFamily="49" charset="-128"/>
              <a:ea typeface="ＭＳ ゴシック" panose="020B0609070205080204" pitchFamily="49" charset="-128"/>
              <a:cs typeface="+mn-cs"/>
            </a:rPr>
            <a:t>1</a:t>
          </a:r>
          <a:r>
            <a:rPr lang="ja-JP" altLang="ja-JP" sz="900" b="0">
              <a:solidFill>
                <a:schemeClr val="tx1"/>
              </a:solidFill>
              <a:effectLst/>
              <a:latin typeface="ＭＳ ゴシック" panose="020B0609070205080204" pitchFamily="49" charset="-128"/>
              <a:ea typeface="ＭＳ ゴシック" panose="020B0609070205080204" pitchFamily="49" charset="-128"/>
              <a:cs typeface="+mn-cs"/>
            </a:rPr>
            <a:t>月には水道料金</a:t>
          </a:r>
          <a:r>
            <a:rPr lang="en-US" altLang="ja-JP" sz="900" b="0">
              <a:solidFill>
                <a:schemeClr val="tx1"/>
              </a:solidFill>
              <a:effectLst/>
              <a:latin typeface="ＭＳ ゴシック" panose="020B0609070205080204" pitchFamily="49" charset="-128"/>
              <a:ea typeface="ＭＳ ゴシック" panose="020B0609070205080204" pitchFamily="49" charset="-128"/>
              <a:cs typeface="+mn-cs"/>
            </a:rPr>
            <a:t>4.73</a:t>
          </a:r>
          <a:r>
            <a:rPr lang="ja-JP" altLang="ja-JP" sz="900" b="0">
              <a:solidFill>
                <a:schemeClr val="tx1"/>
              </a:solidFill>
              <a:effectLst/>
              <a:latin typeface="ＭＳ ゴシック" panose="020B0609070205080204" pitchFamily="49" charset="-128"/>
              <a:ea typeface="ＭＳ ゴシック" panose="020B0609070205080204" pitchFamily="49" charset="-128"/>
              <a:cs typeface="+mn-cs"/>
            </a:rPr>
            <a:t>％の増額改定を実施した。</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費用は動力費や職員給与費などが減少したものの、工事請負費や減価償却費などが増加した。純損失を計上したものの、資金剰余額は</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26</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億円台を計上した。</a:t>
          </a:r>
          <a:endPar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endParaRPr>
        </a:p>
        <a:p>
          <a:endParaRPr lang="ja-JP" altLang="ja-JP" sz="9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公共下水道事業会計</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収益は他会計補助金や長期前受金戻入などが減少したものの、下水道使用料や他会計負担金などが増加した。なお、新型コロナウイルス感染症対策に係る下水道使用料の減免は前年度までで終了しており、今年度は実施していない。</a:t>
          </a:r>
          <a:r>
            <a:rPr lang="ja-JP" altLang="ja-JP" sz="900" b="0">
              <a:solidFill>
                <a:schemeClr val="tx1"/>
              </a:solidFill>
              <a:effectLst/>
              <a:latin typeface="ＭＳ ゴシック" panose="020B0609070205080204" pitchFamily="49" charset="-128"/>
              <a:ea typeface="ＭＳ ゴシック" panose="020B0609070205080204" pitchFamily="49" charset="-128"/>
              <a:cs typeface="+mn-cs"/>
            </a:rPr>
            <a:t>また、令和</a:t>
          </a:r>
          <a:r>
            <a:rPr lang="en-US" altLang="ja-JP" sz="900" b="0">
              <a:solidFill>
                <a:schemeClr val="tx1"/>
              </a:solidFill>
              <a:effectLst/>
              <a:latin typeface="ＭＳ ゴシック" panose="020B0609070205080204" pitchFamily="49" charset="-128"/>
              <a:ea typeface="ＭＳ ゴシック" panose="020B0609070205080204" pitchFamily="49" charset="-128"/>
              <a:cs typeface="+mn-cs"/>
            </a:rPr>
            <a:t>6</a:t>
          </a:r>
          <a:r>
            <a:rPr lang="ja-JP" altLang="ja-JP" sz="900" b="0">
              <a:solidFill>
                <a:schemeClr val="tx1"/>
              </a:solidFill>
              <a:effectLst/>
              <a:latin typeface="ＭＳ ゴシック" panose="020B0609070205080204" pitchFamily="49" charset="-128"/>
              <a:ea typeface="ＭＳ ゴシック" panose="020B0609070205080204" pitchFamily="49" charset="-128"/>
              <a:cs typeface="+mn-cs"/>
            </a:rPr>
            <a:t>年</a:t>
          </a:r>
          <a:r>
            <a:rPr lang="en-US" altLang="ja-JP" sz="900" b="0">
              <a:solidFill>
                <a:schemeClr val="tx1"/>
              </a:solidFill>
              <a:effectLst/>
              <a:latin typeface="ＭＳ ゴシック" panose="020B0609070205080204" pitchFamily="49" charset="-128"/>
              <a:ea typeface="ＭＳ ゴシック" panose="020B0609070205080204" pitchFamily="49" charset="-128"/>
              <a:cs typeface="+mn-cs"/>
            </a:rPr>
            <a:t>1</a:t>
          </a:r>
          <a:r>
            <a:rPr lang="ja-JP" altLang="ja-JP" sz="900" b="0">
              <a:solidFill>
                <a:schemeClr val="tx1"/>
              </a:solidFill>
              <a:effectLst/>
              <a:latin typeface="ＭＳ ゴシック" panose="020B0609070205080204" pitchFamily="49" charset="-128"/>
              <a:ea typeface="ＭＳ ゴシック" panose="020B0609070205080204" pitchFamily="49" charset="-128"/>
              <a:cs typeface="+mn-cs"/>
            </a:rPr>
            <a:t>月には下水道使用料</a:t>
          </a:r>
          <a:r>
            <a:rPr lang="en-US" altLang="ja-JP" sz="900" b="0">
              <a:solidFill>
                <a:schemeClr val="tx1"/>
              </a:solidFill>
              <a:effectLst/>
              <a:latin typeface="ＭＳ ゴシック" panose="020B0609070205080204" pitchFamily="49" charset="-128"/>
              <a:ea typeface="ＭＳ ゴシック" panose="020B0609070205080204" pitchFamily="49" charset="-128"/>
              <a:cs typeface="+mn-cs"/>
            </a:rPr>
            <a:t>19.76</a:t>
          </a:r>
          <a:r>
            <a:rPr lang="ja-JP" altLang="ja-JP" sz="900" b="0">
              <a:solidFill>
                <a:schemeClr val="tx1"/>
              </a:solidFill>
              <a:effectLst/>
              <a:latin typeface="ＭＳ ゴシック" panose="020B0609070205080204" pitchFamily="49" charset="-128"/>
              <a:ea typeface="ＭＳ ゴシック" panose="020B0609070205080204" pitchFamily="49" charset="-128"/>
              <a:cs typeface="+mn-cs"/>
            </a:rPr>
            <a:t>％の増額改定を実施した。</a:t>
          </a:r>
          <a:r>
            <a:rPr kumimoji="1" lang="ja-JP" altLang="ja-JP" sz="900" b="0">
              <a:solidFill>
                <a:schemeClr val="tx1"/>
              </a:solidFill>
              <a:effectLst/>
              <a:latin typeface="ＭＳ ゴシック" panose="020B0609070205080204" pitchFamily="49" charset="-128"/>
              <a:ea typeface="ＭＳ ゴシック" panose="020B0609070205080204" pitchFamily="49" charset="-128"/>
              <a:cs typeface="+mn-cs"/>
            </a:rPr>
            <a:t>費用は</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その他特別損失や動力費などが減少したものの、修繕費や工事請負費などが増加した。純損失を計上したものの、資金剰余額は</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20</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億円台を計上した。</a:t>
          </a:r>
          <a:endPar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endParaRPr>
        </a:p>
        <a:p>
          <a:endParaRPr lang="ja-JP" altLang="ja-JP" sz="900">
            <a:solidFill>
              <a:schemeClr val="tx1"/>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a:solidFill>
                <a:schemeClr val="tx1"/>
              </a:solidFill>
              <a:effectLst/>
              <a:latin typeface="ＭＳ ゴシック" panose="020B0609070205080204" pitchFamily="49" charset="-128"/>
              <a:ea typeface="ＭＳ ゴシック" panose="020B0609070205080204" pitchFamily="49" charset="-128"/>
              <a:cs typeface="+mn-cs"/>
            </a:rPr>
            <a:t>国民健康保険特別会計・・・団塊の世代の後期高齢者医療制度への移行などによる被保険者数の減少に伴い医療費総額は減少しており、歳入では府支出金、歳出では保険給付費がそれぞれ減少となったが、保険料収入が減少し、事業費納付金が増加となったことなどにより、実質収支では黒字を堅持したものの、単年度収支では平成</a:t>
          </a:r>
          <a:r>
            <a:rPr lang="en-US" altLang="ja-JP" sz="900">
              <a:solidFill>
                <a:schemeClr val="tx1"/>
              </a:solidFill>
              <a:effectLst/>
              <a:latin typeface="ＭＳ ゴシック" panose="020B0609070205080204" pitchFamily="49" charset="-128"/>
              <a:ea typeface="ＭＳ ゴシック" panose="020B0609070205080204" pitchFamily="49" charset="-128"/>
              <a:cs typeface="+mn-cs"/>
            </a:rPr>
            <a:t>25</a:t>
          </a:r>
          <a:r>
            <a:rPr lang="ja-JP" altLang="ja-JP" sz="900">
              <a:solidFill>
                <a:schemeClr val="tx1"/>
              </a:solidFill>
              <a:effectLst/>
              <a:latin typeface="ＭＳ ゴシック" panose="020B0609070205080204" pitchFamily="49" charset="-128"/>
              <a:ea typeface="ＭＳ ゴシック" panose="020B0609070205080204" pitchFamily="49" charset="-128"/>
              <a:cs typeface="+mn-cs"/>
            </a:rPr>
            <a:t>年度以来の赤字決算となった。</a:t>
          </a:r>
          <a:endParaRPr lang="en-US" altLang="ja-JP" sz="9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900">
            <a:solidFill>
              <a:schemeClr val="tx1"/>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介護保険事業特別会計</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平成</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12</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年の制度創設以来、黒字決算が続いている。令和</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年度については、「第</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期介護保険事業計画」の最終年度にあたり、黒字額は前年度並みで、全体では堅調に推移している。</a:t>
          </a:r>
          <a:endPar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900">
            <a:solidFill>
              <a:schemeClr val="tx1"/>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後期高齢者医療事業特別会計</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平成</a:t>
          </a:r>
          <a:r>
            <a:rPr kumimoji="1" lang="en-US" altLang="ja-JP" sz="900">
              <a:solidFill>
                <a:schemeClr val="tx1"/>
              </a:solidFill>
              <a:effectLst/>
              <a:latin typeface="ＭＳ ゴシック" panose="020B0609070205080204" pitchFamily="49" charset="-128"/>
              <a:ea typeface="ＭＳ ゴシック" panose="020B0609070205080204" pitchFamily="49" charset="-128"/>
              <a:cs typeface="+mn-cs"/>
            </a:rPr>
            <a:t>20</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年度の制度創設以来、黒字決算が続いている。</a:t>
          </a:r>
          <a:endParaRPr lang="ja-JP" altLang="ja-JP" sz="900">
            <a:solidFill>
              <a:schemeClr val="tx1"/>
            </a:solidFill>
            <a:effectLst/>
            <a:latin typeface="ＭＳ ゴシック" panose="020B0609070205080204" pitchFamily="49" charset="-128"/>
            <a:ea typeface="ＭＳ ゴシック" panose="020B0609070205080204" pitchFamily="49" charset="-128"/>
          </a:endParaRPr>
        </a:p>
        <a:p>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043_&#27744;&#30000;&#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65.3</v>
          </cell>
          <cell r="BX53">
            <v>64.900000000000006</v>
          </cell>
          <cell r="CF53">
            <v>64.900000000000006</v>
          </cell>
          <cell r="CN53">
            <v>66.3</v>
          </cell>
          <cell r="CV53">
            <v>67.7</v>
          </cell>
        </row>
        <row r="55">
          <cell r="AN55" t="str">
            <v>類似団体内平均値</v>
          </cell>
          <cell r="BP55">
            <v>5.4</v>
          </cell>
          <cell r="BX55">
            <v>3.9</v>
          </cell>
          <cell r="CF55">
            <v>0</v>
          </cell>
          <cell r="CN55">
            <v>0</v>
          </cell>
          <cell r="CV55">
            <v>0</v>
          </cell>
        </row>
        <row r="57">
          <cell r="BP57">
            <v>62.5</v>
          </cell>
          <cell r="BX57">
            <v>63.1</v>
          </cell>
          <cell r="CF57">
            <v>63.2</v>
          </cell>
          <cell r="CN57">
            <v>64</v>
          </cell>
          <cell r="CV57">
            <v>65.599999999999994</v>
          </cell>
        </row>
        <row r="72">
          <cell r="BP72" t="str">
            <v>R01</v>
          </cell>
          <cell r="BX72" t="str">
            <v>R02</v>
          </cell>
          <cell r="CF72" t="str">
            <v>R03</v>
          </cell>
          <cell r="CN72" t="str">
            <v>R04</v>
          </cell>
          <cell r="CV72" t="str">
            <v>R05</v>
          </cell>
        </row>
        <row r="73">
          <cell r="AN73" t="str">
            <v>当該団体値</v>
          </cell>
        </row>
        <row r="75">
          <cell r="BP75">
            <v>4.7</v>
          </cell>
          <cell r="BX75">
            <v>3.4</v>
          </cell>
          <cell r="CF75">
            <v>1.1000000000000001</v>
          </cell>
          <cell r="CN75">
            <v>1.2</v>
          </cell>
          <cell r="CV75">
            <v>2</v>
          </cell>
        </row>
        <row r="77">
          <cell r="AN77" t="str">
            <v>類似団体内平均値</v>
          </cell>
          <cell r="BP77">
            <v>5.4</v>
          </cell>
          <cell r="BX77">
            <v>3.9</v>
          </cell>
          <cell r="CF77">
            <v>0</v>
          </cell>
          <cell r="CN77">
            <v>0</v>
          </cell>
          <cell r="CV77">
            <v>0</v>
          </cell>
        </row>
        <row r="79">
          <cell r="BP79">
            <v>4.2</v>
          </cell>
          <cell r="BX79">
            <v>4.2</v>
          </cell>
          <cell r="CF79">
            <v>4.5</v>
          </cell>
          <cell r="CN79">
            <v>4.5999999999999996</v>
          </cell>
          <cell r="CV79">
            <v>4.7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42573627</v>
      </c>
      <c r="BO4" s="449"/>
      <c r="BP4" s="449"/>
      <c r="BQ4" s="449"/>
      <c r="BR4" s="449"/>
      <c r="BS4" s="449"/>
      <c r="BT4" s="449"/>
      <c r="BU4" s="450"/>
      <c r="BV4" s="448">
        <v>41037551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0.7</v>
      </c>
      <c r="CU4" s="589"/>
      <c r="CV4" s="589"/>
      <c r="CW4" s="589"/>
      <c r="CX4" s="589"/>
      <c r="CY4" s="589"/>
      <c r="CZ4" s="589"/>
      <c r="DA4" s="590"/>
      <c r="DB4" s="588">
        <v>0.5</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42181713</v>
      </c>
      <c r="BO5" s="420"/>
      <c r="BP5" s="420"/>
      <c r="BQ5" s="420"/>
      <c r="BR5" s="420"/>
      <c r="BS5" s="420"/>
      <c r="BT5" s="420"/>
      <c r="BU5" s="421"/>
      <c r="BV5" s="419">
        <v>40804878</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97.4</v>
      </c>
      <c r="CU5" s="417"/>
      <c r="CV5" s="417"/>
      <c r="CW5" s="417"/>
      <c r="CX5" s="417"/>
      <c r="CY5" s="417"/>
      <c r="CZ5" s="417"/>
      <c r="DA5" s="418"/>
      <c r="DB5" s="416">
        <v>95.9</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391914</v>
      </c>
      <c r="BO6" s="420"/>
      <c r="BP6" s="420"/>
      <c r="BQ6" s="420"/>
      <c r="BR6" s="420"/>
      <c r="BS6" s="420"/>
      <c r="BT6" s="420"/>
      <c r="BU6" s="421"/>
      <c r="BV6" s="419">
        <v>232673</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98.2</v>
      </c>
      <c r="CU6" s="563"/>
      <c r="CV6" s="563"/>
      <c r="CW6" s="563"/>
      <c r="CX6" s="563"/>
      <c r="CY6" s="563"/>
      <c r="CZ6" s="563"/>
      <c r="DA6" s="564"/>
      <c r="DB6" s="562">
        <v>95.9</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221161</v>
      </c>
      <c r="BO7" s="420"/>
      <c r="BP7" s="420"/>
      <c r="BQ7" s="420"/>
      <c r="BR7" s="420"/>
      <c r="BS7" s="420"/>
      <c r="BT7" s="420"/>
      <c r="BU7" s="421"/>
      <c r="BV7" s="419">
        <v>114292</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23842444</v>
      </c>
      <c r="CU7" s="420"/>
      <c r="CV7" s="420"/>
      <c r="CW7" s="420"/>
      <c r="CX7" s="420"/>
      <c r="CY7" s="420"/>
      <c r="CZ7" s="420"/>
      <c r="DA7" s="421"/>
      <c r="DB7" s="419">
        <v>23419207</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170753</v>
      </c>
      <c r="BO8" s="420"/>
      <c r="BP8" s="420"/>
      <c r="BQ8" s="420"/>
      <c r="BR8" s="420"/>
      <c r="BS8" s="420"/>
      <c r="BT8" s="420"/>
      <c r="BU8" s="421"/>
      <c r="BV8" s="419">
        <v>118381</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0.78</v>
      </c>
      <c r="CU8" s="523"/>
      <c r="CV8" s="523"/>
      <c r="CW8" s="523"/>
      <c r="CX8" s="523"/>
      <c r="CY8" s="523"/>
      <c r="CZ8" s="523"/>
      <c r="DA8" s="524"/>
      <c r="DB8" s="522">
        <v>0.82</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104993</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52372</v>
      </c>
      <c r="BO9" s="420"/>
      <c r="BP9" s="420"/>
      <c r="BQ9" s="420"/>
      <c r="BR9" s="420"/>
      <c r="BS9" s="420"/>
      <c r="BT9" s="420"/>
      <c r="BU9" s="421"/>
      <c r="BV9" s="419">
        <v>-392431</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13</v>
      </c>
      <c r="CU9" s="417"/>
      <c r="CV9" s="417"/>
      <c r="CW9" s="417"/>
      <c r="CX9" s="417"/>
      <c r="CY9" s="417"/>
      <c r="CZ9" s="417"/>
      <c r="DA9" s="418"/>
      <c r="DB9" s="416">
        <v>12.7</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103069</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980</v>
      </c>
      <c r="BO10" s="420"/>
      <c r="BP10" s="420"/>
      <c r="BQ10" s="420"/>
      <c r="BR10" s="420"/>
      <c r="BS10" s="420"/>
      <c r="BT10" s="420"/>
      <c r="BU10" s="421"/>
      <c r="BV10" s="419">
        <v>1124</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200000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102969</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1000000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100716</v>
      </c>
      <c r="S13" s="507"/>
      <c r="T13" s="507"/>
      <c r="U13" s="507"/>
      <c r="V13" s="508"/>
      <c r="W13" s="509" t="s">
        <v>131</v>
      </c>
      <c r="X13" s="405"/>
      <c r="Y13" s="405"/>
      <c r="Z13" s="405"/>
      <c r="AA13" s="405"/>
      <c r="AB13" s="406"/>
      <c r="AC13" s="372">
        <v>394</v>
      </c>
      <c r="AD13" s="373"/>
      <c r="AE13" s="373"/>
      <c r="AF13" s="373"/>
      <c r="AG13" s="374"/>
      <c r="AH13" s="372">
        <v>491</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-746648</v>
      </c>
      <c r="BO13" s="420"/>
      <c r="BP13" s="420"/>
      <c r="BQ13" s="420"/>
      <c r="BR13" s="420"/>
      <c r="BS13" s="420"/>
      <c r="BT13" s="420"/>
      <c r="BU13" s="421"/>
      <c r="BV13" s="419">
        <v>-391307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2</v>
      </c>
      <c r="CU13" s="417"/>
      <c r="CV13" s="417"/>
      <c r="CW13" s="417"/>
      <c r="CX13" s="417"/>
      <c r="CY13" s="417"/>
      <c r="CZ13" s="417"/>
      <c r="DA13" s="418"/>
      <c r="DB13" s="416">
        <v>1.2</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103074</v>
      </c>
      <c r="S14" s="507"/>
      <c r="T14" s="507"/>
      <c r="U14" s="507"/>
      <c r="V14" s="508"/>
      <c r="W14" s="510"/>
      <c r="X14" s="408"/>
      <c r="Y14" s="408"/>
      <c r="Z14" s="408"/>
      <c r="AA14" s="408"/>
      <c r="AB14" s="409"/>
      <c r="AC14" s="499">
        <v>0.9</v>
      </c>
      <c r="AD14" s="500"/>
      <c r="AE14" s="500"/>
      <c r="AF14" s="500"/>
      <c r="AG14" s="501"/>
      <c r="AH14" s="499">
        <v>1.2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100930</v>
      </c>
      <c r="S15" s="507"/>
      <c r="T15" s="507"/>
      <c r="U15" s="507"/>
      <c r="V15" s="508"/>
      <c r="W15" s="509" t="s">
        <v>137</v>
      </c>
      <c r="X15" s="405"/>
      <c r="Y15" s="405"/>
      <c r="Z15" s="405"/>
      <c r="AA15" s="405"/>
      <c r="AB15" s="406"/>
      <c r="AC15" s="372">
        <v>8774</v>
      </c>
      <c r="AD15" s="373"/>
      <c r="AE15" s="373"/>
      <c r="AF15" s="373"/>
      <c r="AG15" s="374"/>
      <c r="AH15" s="372">
        <v>8557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14587162</v>
      </c>
      <c r="BO15" s="449"/>
      <c r="BP15" s="449"/>
      <c r="BQ15" s="449"/>
      <c r="BR15" s="449"/>
      <c r="BS15" s="449"/>
      <c r="BT15" s="449"/>
      <c r="BU15" s="450"/>
      <c r="BV15" s="448">
        <v>14624327</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19.7</v>
      </c>
      <c r="AD16" s="500"/>
      <c r="AE16" s="500"/>
      <c r="AF16" s="500"/>
      <c r="AG16" s="501"/>
      <c r="AH16" s="499">
        <v>20.5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19374506</v>
      </c>
      <c r="BO16" s="420"/>
      <c r="BP16" s="420"/>
      <c r="BQ16" s="420"/>
      <c r="BR16" s="420"/>
      <c r="BS16" s="420"/>
      <c r="BT16" s="420"/>
      <c r="BU16" s="421"/>
      <c r="BV16" s="419">
        <v>18590828</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35389</v>
      </c>
      <c r="AD17" s="373"/>
      <c r="AE17" s="373"/>
      <c r="AF17" s="373"/>
      <c r="AG17" s="374"/>
      <c r="AH17" s="372">
        <v>32778</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18725361</v>
      </c>
      <c r="BO17" s="420"/>
      <c r="BP17" s="420"/>
      <c r="BQ17" s="420"/>
      <c r="BR17" s="420"/>
      <c r="BS17" s="420"/>
      <c r="BT17" s="420"/>
      <c r="BU17" s="421"/>
      <c r="BV17" s="419">
        <v>18784588</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22.14</v>
      </c>
      <c r="M18" s="472"/>
      <c r="N18" s="472"/>
      <c r="O18" s="472"/>
      <c r="P18" s="472"/>
      <c r="Q18" s="472"/>
      <c r="R18" s="473"/>
      <c r="S18" s="473"/>
      <c r="T18" s="473"/>
      <c r="U18" s="473"/>
      <c r="V18" s="474"/>
      <c r="W18" s="490"/>
      <c r="X18" s="491"/>
      <c r="Y18" s="491"/>
      <c r="Z18" s="491"/>
      <c r="AA18" s="491"/>
      <c r="AB18" s="515"/>
      <c r="AC18" s="389">
        <v>79.400000000000006</v>
      </c>
      <c r="AD18" s="390"/>
      <c r="AE18" s="390"/>
      <c r="AF18" s="390"/>
      <c r="AG18" s="475"/>
      <c r="AH18" s="389">
        <v>78.400000000000006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23483183</v>
      </c>
      <c r="BO18" s="420"/>
      <c r="BP18" s="420"/>
      <c r="BQ18" s="420"/>
      <c r="BR18" s="420"/>
      <c r="BS18" s="420"/>
      <c r="BT18" s="420"/>
      <c r="BU18" s="421"/>
      <c r="BV18" s="419">
        <v>22463641</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4742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29454289</v>
      </c>
      <c r="BO19" s="420"/>
      <c r="BP19" s="420"/>
      <c r="BQ19" s="420"/>
      <c r="BR19" s="420"/>
      <c r="BS19" s="420"/>
      <c r="BT19" s="420"/>
      <c r="BU19" s="421"/>
      <c r="BV19" s="419">
        <v>27157950</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48611</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30330297</v>
      </c>
      <c r="BO22" s="449"/>
      <c r="BP22" s="449"/>
      <c r="BQ22" s="449"/>
      <c r="BR22" s="449"/>
      <c r="BS22" s="449"/>
      <c r="BT22" s="449"/>
      <c r="BU22" s="450"/>
      <c r="BV22" s="448">
        <v>33004314</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25246130</v>
      </c>
      <c r="BO23" s="420"/>
      <c r="BP23" s="420"/>
      <c r="BQ23" s="420"/>
      <c r="BR23" s="420"/>
      <c r="BS23" s="420"/>
      <c r="BT23" s="420"/>
      <c r="BU23" s="421"/>
      <c r="BV23" s="419">
        <v>26913274</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6860</v>
      </c>
      <c r="R24" s="373"/>
      <c r="S24" s="373"/>
      <c r="T24" s="373"/>
      <c r="U24" s="373"/>
      <c r="V24" s="374"/>
      <c r="W24" s="462"/>
      <c r="X24" s="399"/>
      <c r="Y24" s="400"/>
      <c r="Z24" s="375" t="s">
        <v>162</v>
      </c>
      <c r="AA24" s="376"/>
      <c r="AB24" s="376"/>
      <c r="AC24" s="376"/>
      <c r="AD24" s="376"/>
      <c r="AE24" s="376"/>
      <c r="AF24" s="376"/>
      <c r="AG24" s="377"/>
      <c r="AH24" s="372">
        <v>591</v>
      </c>
      <c r="AI24" s="373"/>
      <c r="AJ24" s="373"/>
      <c r="AK24" s="373"/>
      <c r="AL24" s="374"/>
      <c r="AM24" s="372">
        <v>1809642</v>
      </c>
      <c r="AN24" s="373"/>
      <c r="AO24" s="373"/>
      <c r="AP24" s="373"/>
      <c r="AQ24" s="373"/>
      <c r="AR24" s="374"/>
      <c r="AS24" s="372">
        <v>3062</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16589186</v>
      </c>
      <c r="BO24" s="420"/>
      <c r="BP24" s="420"/>
      <c r="BQ24" s="420"/>
      <c r="BR24" s="420"/>
      <c r="BS24" s="420"/>
      <c r="BT24" s="420"/>
      <c r="BU24" s="421"/>
      <c r="BV24" s="419">
        <v>18049394</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7650</v>
      </c>
      <c r="R25" s="373"/>
      <c r="S25" s="373"/>
      <c r="T25" s="373"/>
      <c r="U25" s="373"/>
      <c r="V25" s="374"/>
      <c r="W25" s="462"/>
      <c r="X25" s="399"/>
      <c r="Y25" s="400"/>
      <c r="Z25" s="375" t="s">
        <v>165</v>
      </c>
      <c r="AA25" s="376"/>
      <c r="AB25" s="376"/>
      <c r="AC25" s="376"/>
      <c r="AD25" s="376"/>
      <c r="AE25" s="376"/>
      <c r="AF25" s="376"/>
      <c r="AG25" s="377"/>
      <c r="AH25" s="372">
        <v>112</v>
      </c>
      <c r="AI25" s="373"/>
      <c r="AJ25" s="373"/>
      <c r="AK25" s="373"/>
      <c r="AL25" s="374"/>
      <c r="AM25" s="372">
        <v>349664</v>
      </c>
      <c r="AN25" s="373"/>
      <c r="AO25" s="373"/>
      <c r="AP25" s="373"/>
      <c r="AQ25" s="373"/>
      <c r="AR25" s="374"/>
      <c r="AS25" s="372">
        <v>3122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1328537</v>
      </c>
      <c r="BO25" s="449"/>
      <c r="BP25" s="449"/>
      <c r="BQ25" s="449"/>
      <c r="BR25" s="449"/>
      <c r="BS25" s="449"/>
      <c r="BT25" s="449"/>
      <c r="BU25" s="450"/>
      <c r="BV25" s="448">
        <v>1592782</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6750</v>
      </c>
      <c r="R26" s="373"/>
      <c r="S26" s="373"/>
      <c r="T26" s="373"/>
      <c r="U26" s="373"/>
      <c r="V26" s="374"/>
      <c r="W26" s="462"/>
      <c r="X26" s="399"/>
      <c r="Y26" s="400"/>
      <c r="Z26" s="375" t="s">
        <v>168</v>
      </c>
      <c r="AA26" s="430"/>
      <c r="AB26" s="430"/>
      <c r="AC26" s="430"/>
      <c r="AD26" s="430"/>
      <c r="AE26" s="430"/>
      <c r="AF26" s="430"/>
      <c r="AG26" s="431"/>
      <c r="AH26" s="372">
        <v>56</v>
      </c>
      <c r="AI26" s="373"/>
      <c r="AJ26" s="373"/>
      <c r="AK26" s="373"/>
      <c r="AL26" s="374"/>
      <c r="AM26" s="372">
        <v>192864</v>
      </c>
      <c r="AN26" s="373"/>
      <c r="AO26" s="373"/>
      <c r="AP26" s="373"/>
      <c r="AQ26" s="373"/>
      <c r="AR26" s="374"/>
      <c r="AS26" s="372">
        <v>3444</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393196</v>
      </c>
      <c r="BO26" s="420"/>
      <c r="BP26" s="420"/>
      <c r="BQ26" s="420"/>
      <c r="BR26" s="420"/>
      <c r="BS26" s="420"/>
      <c r="BT26" s="420"/>
      <c r="BU26" s="421"/>
      <c r="BV26" s="419">
        <v>326886</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7000</v>
      </c>
      <c r="R27" s="373"/>
      <c r="S27" s="373"/>
      <c r="T27" s="373"/>
      <c r="U27" s="373"/>
      <c r="V27" s="374"/>
      <c r="W27" s="462"/>
      <c r="X27" s="399"/>
      <c r="Y27" s="400"/>
      <c r="Z27" s="375" t="s">
        <v>171</v>
      </c>
      <c r="AA27" s="376"/>
      <c r="AB27" s="376"/>
      <c r="AC27" s="376"/>
      <c r="AD27" s="376"/>
      <c r="AE27" s="376"/>
      <c r="AF27" s="376"/>
      <c r="AG27" s="377"/>
      <c r="AH27" s="372">
        <v>42</v>
      </c>
      <c r="AI27" s="373"/>
      <c r="AJ27" s="373"/>
      <c r="AK27" s="373"/>
      <c r="AL27" s="374"/>
      <c r="AM27" s="372">
        <v>142905</v>
      </c>
      <c r="AN27" s="373"/>
      <c r="AO27" s="373"/>
      <c r="AP27" s="373"/>
      <c r="AQ27" s="373"/>
      <c r="AR27" s="374"/>
      <c r="AS27" s="372">
        <v>3403</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100000</v>
      </c>
      <c r="BO27" s="454"/>
      <c r="BP27" s="454"/>
      <c r="BQ27" s="454"/>
      <c r="BR27" s="454"/>
      <c r="BS27" s="454"/>
      <c r="BT27" s="454"/>
      <c r="BU27" s="455"/>
      <c r="BV27" s="453">
        <v>100000</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6400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4335630</v>
      </c>
      <c r="BO28" s="449"/>
      <c r="BP28" s="449"/>
      <c r="BQ28" s="449"/>
      <c r="BR28" s="449"/>
      <c r="BS28" s="449"/>
      <c r="BT28" s="449"/>
      <c r="BU28" s="450"/>
      <c r="BV28" s="448">
        <v>5234650</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20</v>
      </c>
      <c r="M29" s="373"/>
      <c r="N29" s="373"/>
      <c r="O29" s="373"/>
      <c r="P29" s="374"/>
      <c r="Q29" s="372">
        <v>6000</v>
      </c>
      <c r="R29" s="373"/>
      <c r="S29" s="373"/>
      <c r="T29" s="373"/>
      <c r="U29" s="373"/>
      <c r="V29" s="374"/>
      <c r="W29" s="463"/>
      <c r="X29" s="464"/>
      <c r="Y29" s="465"/>
      <c r="Z29" s="375" t="s">
        <v>177</v>
      </c>
      <c r="AA29" s="376"/>
      <c r="AB29" s="376"/>
      <c r="AC29" s="376"/>
      <c r="AD29" s="376"/>
      <c r="AE29" s="376"/>
      <c r="AF29" s="376"/>
      <c r="AG29" s="377"/>
      <c r="AH29" s="372">
        <v>633</v>
      </c>
      <c r="AI29" s="373"/>
      <c r="AJ29" s="373"/>
      <c r="AK29" s="373"/>
      <c r="AL29" s="374"/>
      <c r="AM29" s="372">
        <v>1952547</v>
      </c>
      <c r="AN29" s="373"/>
      <c r="AO29" s="373"/>
      <c r="AP29" s="373"/>
      <c r="AQ29" s="373"/>
      <c r="AR29" s="374"/>
      <c r="AS29" s="372">
        <v>3085</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t="s">
        <v>122</v>
      </c>
      <c r="BO29" s="420"/>
      <c r="BP29" s="420"/>
      <c r="BQ29" s="420"/>
      <c r="BR29" s="420"/>
      <c r="BS29" s="420"/>
      <c r="BT29" s="420"/>
      <c r="BU29" s="421"/>
      <c r="BV29" s="419" t="s">
        <v>122</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101.2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2614335</v>
      </c>
      <c r="BO30" s="454"/>
      <c r="BP30" s="454"/>
      <c r="BQ30" s="454"/>
      <c r="BR30" s="454"/>
      <c r="BS30" s="454"/>
      <c r="BT30" s="454"/>
      <c r="BU30" s="455"/>
      <c r="BV30" s="453">
        <v>2448776</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大阪府都市ボートレース企業団</v>
      </c>
      <c r="BZ34" s="368"/>
      <c r="CA34" s="368"/>
      <c r="CB34" s="368"/>
      <c r="CC34" s="368"/>
      <c r="CD34" s="368"/>
      <c r="CE34" s="368"/>
      <c r="CF34" s="368"/>
      <c r="CG34" s="368"/>
      <c r="CH34" s="368"/>
      <c r="CI34" s="368"/>
      <c r="CJ34" s="368"/>
      <c r="CK34" s="368"/>
      <c r="CL34" s="368"/>
      <c r="CM34" s="368"/>
      <c r="CN34" s="181"/>
      <c r="CO34" s="367">
        <f>IF(CQ34="","",MAX(C34:D43,U34:V43,AM34:AN43,BE34:BF43,BW34:BX43)+1)</f>
        <v>13</v>
      </c>
      <c r="CP34" s="367"/>
      <c r="CQ34" s="368" t="str">
        <f>IF('各会計、関係団体の財政状況及び健全化判断比率'!BS7="","",'各会計、関係団体の財政状況及び健全化判断比率'!BS7)</f>
        <v>池田みどりスポーツ財団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81"/>
      <c r="AM35" s="367">
        <f t="shared" ref="AM35:AM43" si="0">IF(AO35="","",AM34+1)</f>
        <v>6</v>
      </c>
      <c r="AN35" s="367"/>
      <c r="AO35" s="368" t="str">
        <f>IF('各会計、関係団体の財政状況及び健全化判断比率'!B32="","",'各会計、関係団体の財政状況及び健全化判断比率'!B32)</f>
        <v>病院事業会計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大阪府後期高齢者医療広域連合（一般会計）</v>
      </c>
      <c r="BZ35" s="368"/>
      <c r="CA35" s="368"/>
      <c r="CB35" s="368"/>
      <c r="CC35" s="368"/>
      <c r="CD35" s="368"/>
      <c r="CE35" s="368"/>
      <c r="CF35" s="368"/>
      <c r="CG35" s="368"/>
      <c r="CH35" s="368"/>
      <c r="CI35" s="368"/>
      <c r="CJ35" s="368"/>
      <c r="CK35" s="368"/>
      <c r="CL35" s="368"/>
      <c r="CM35" s="368"/>
      <c r="CN35" s="181"/>
      <c r="CO35" s="367">
        <f t="shared" ref="CO35:CO43" si="3">IF(CQ35="","",CO34+1)</f>
        <v>14</v>
      </c>
      <c r="CP35" s="367"/>
      <c r="CQ35" s="368" t="str">
        <f>IF('各会計、関係団体の財政状況及び健全化判断比率'!BS8="","",'各会計、関係団体の財政状況及び健全化判断比率'!BS8)</f>
        <v>池田市再開発ビル</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81"/>
      <c r="AM36" s="367">
        <f t="shared" si="0"/>
        <v>7</v>
      </c>
      <c r="AN36" s="367"/>
      <c r="AO36" s="368" t="str">
        <f>IF('各会計、関係団体の財政状況及び健全化判断比率'!B33="","",'各会計、関係団体の財政状況及び健全化判断比率'!B33)</f>
        <v>公共下水道事業会計</v>
      </c>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大阪府後期高齢者医療広域連合（後期高齢者医療特別会計）</v>
      </c>
      <c r="BZ36" s="368"/>
      <c r="CA36" s="368"/>
      <c r="CB36" s="368"/>
      <c r="CC36" s="368"/>
      <c r="CD36" s="368"/>
      <c r="CE36" s="368"/>
      <c r="CF36" s="368"/>
      <c r="CG36" s="368"/>
      <c r="CH36" s="368"/>
      <c r="CI36" s="368"/>
      <c r="CJ36" s="368"/>
      <c r="CK36" s="368"/>
      <c r="CL36" s="368"/>
      <c r="CM36" s="368"/>
      <c r="CN36" s="181"/>
      <c r="CO36" s="367">
        <f t="shared" si="3"/>
        <v>15</v>
      </c>
      <c r="CP36" s="367"/>
      <c r="CQ36" s="368" t="str">
        <f>IF('各会計、関係団体の財政状況及び健全化判断比率'!BS9="","",'各会計、関係団体の財政状況及び健全化判断比率'!BS9)</f>
        <v>いけだ市民文化振興財団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大阪広域水道企業団（水道事業会計）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大阪広域水道企業団（工業用水道事業会計）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X0DKVobRQ4Pssbg0qwBpPuA8j4x3Is+pxadYTgnuj0N4kX6hfUZb3Bbd/Y0+3s0tsY8XzksNBRLVBv52dKuHEg==" saltValue="BHldjp0hShh0ePd3JEBgX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534</v>
      </c>
      <c r="D34" s="1151"/>
      <c r="E34" s="1152"/>
      <c r="F34" s="32">
        <v>2.56</v>
      </c>
      <c r="G34" s="33">
        <v>5.72</v>
      </c>
      <c r="H34" s="33">
        <v>12.83</v>
      </c>
      <c r="I34" s="33">
        <v>19.54</v>
      </c>
      <c r="J34" s="34">
        <v>16.12</v>
      </c>
      <c r="K34" s="22"/>
      <c r="L34" s="22"/>
      <c r="M34" s="22"/>
      <c r="N34" s="22"/>
      <c r="O34" s="22"/>
      <c r="P34" s="22"/>
    </row>
    <row r="35" spans="1:16" ht="39" customHeight="1" x14ac:dyDescent="0.2">
      <c r="A35" s="22"/>
      <c r="B35" s="35"/>
      <c r="C35" s="1145" t="s">
        <v>535</v>
      </c>
      <c r="D35" s="1146"/>
      <c r="E35" s="1147"/>
      <c r="F35" s="36">
        <v>14.12</v>
      </c>
      <c r="G35" s="37">
        <v>13.78</v>
      </c>
      <c r="H35" s="37">
        <v>12.96</v>
      </c>
      <c r="I35" s="37">
        <v>12.23</v>
      </c>
      <c r="J35" s="38">
        <v>11.22</v>
      </c>
      <c r="K35" s="22"/>
      <c r="L35" s="22"/>
      <c r="M35" s="22"/>
      <c r="N35" s="22"/>
      <c r="O35" s="22"/>
      <c r="P35" s="22"/>
    </row>
    <row r="36" spans="1:16" ht="39" customHeight="1" x14ac:dyDescent="0.2">
      <c r="A36" s="22"/>
      <c r="B36" s="35"/>
      <c r="C36" s="1145" t="s">
        <v>536</v>
      </c>
      <c r="D36" s="1146"/>
      <c r="E36" s="1147"/>
      <c r="F36" s="36">
        <v>9.27</v>
      </c>
      <c r="G36" s="37">
        <v>9.66</v>
      </c>
      <c r="H36" s="37">
        <v>9.25</v>
      </c>
      <c r="I36" s="37">
        <v>9.16</v>
      </c>
      <c r="J36" s="38">
        <v>8.4700000000000006</v>
      </c>
      <c r="K36" s="22"/>
      <c r="L36" s="22"/>
      <c r="M36" s="22"/>
      <c r="N36" s="22"/>
      <c r="O36" s="22"/>
      <c r="P36" s="22"/>
    </row>
    <row r="37" spans="1:16" ht="39" customHeight="1" x14ac:dyDescent="0.2">
      <c r="A37" s="22"/>
      <c r="B37" s="35"/>
      <c r="C37" s="1145" t="s">
        <v>537</v>
      </c>
      <c r="D37" s="1146"/>
      <c r="E37" s="1147"/>
      <c r="F37" s="36">
        <v>0.94</v>
      </c>
      <c r="G37" s="37">
        <v>1.8</v>
      </c>
      <c r="H37" s="37">
        <v>2.2400000000000002</v>
      </c>
      <c r="I37" s="37">
        <v>2.29</v>
      </c>
      <c r="J37" s="38">
        <v>1.8</v>
      </c>
      <c r="K37" s="22"/>
      <c r="L37" s="22"/>
      <c r="M37" s="22"/>
      <c r="N37" s="22"/>
      <c r="O37" s="22"/>
      <c r="P37" s="22"/>
    </row>
    <row r="38" spans="1:16" ht="39" customHeight="1" x14ac:dyDescent="0.2">
      <c r="A38" s="22"/>
      <c r="B38" s="35"/>
      <c r="C38" s="1145" t="s">
        <v>538</v>
      </c>
      <c r="D38" s="1146"/>
      <c r="E38" s="1147"/>
      <c r="F38" s="36">
        <v>0.19</v>
      </c>
      <c r="G38" s="37">
        <v>1.32</v>
      </c>
      <c r="H38" s="37">
        <v>0.94</v>
      </c>
      <c r="I38" s="37">
        <v>0.94</v>
      </c>
      <c r="J38" s="38">
        <v>0.97</v>
      </c>
      <c r="K38" s="22"/>
      <c r="L38" s="22"/>
      <c r="M38" s="22"/>
      <c r="N38" s="22"/>
      <c r="O38" s="22"/>
      <c r="P38" s="22"/>
    </row>
    <row r="39" spans="1:16" ht="39" customHeight="1" x14ac:dyDescent="0.2">
      <c r="A39" s="22"/>
      <c r="B39" s="35"/>
      <c r="C39" s="1145" t="s">
        <v>539</v>
      </c>
      <c r="D39" s="1146"/>
      <c r="E39" s="1147"/>
      <c r="F39" s="36">
        <v>0.5</v>
      </c>
      <c r="G39" s="37">
        <v>1.03</v>
      </c>
      <c r="H39" s="37">
        <v>2.15</v>
      </c>
      <c r="I39" s="37">
        <v>0.5</v>
      </c>
      <c r="J39" s="38">
        <v>0.71</v>
      </c>
      <c r="K39" s="22"/>
      <c r="L39" s="22"/>
      <c r="M39" s="22"/>
      <c r="N39" s="22"/>
      <c r="O39" s="22"/>
      <c r="P39" s="22"/>
    </row>
    <row r="40" spans="1:16" ht="39" customHeight="1" x14ac:dyDescent="0.2">
      <c r="A40" s="22"/>
      <c r="B40" s="35"/>
      <c r="C40" s="1145" t="s">
        <v>540</v>
      </c>
      <c r="D40" s="1146"/>
      <c r="E40" s="1147"/>
      <c r="F40" s="36">
        <v>0.27</v>
      </c>
      <c r="G40" s="37">
        <v>0.26</v>
      </c>
      <c r="H40" s="37">
        <v>0.25</v>
      </c>
      <c r="I40" s="37">
        <v>0.28000000000000003</v>
      </c>
      <c r="J40" s="38">
        <v>0.28000000000000003</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541</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542</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WtFlSNzdKwChEJae+pBbt1/y29gb/e7pw9OvNaSIxNI/+x3dqQrsNSV+j+CvkcYqAij/PeaPggiouD7/i9q6Fw==" saltValue="6dkvpGztovrm8hMSzZm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3081</v>
      </c>
      <c r="L45" s="60">
        <v>3103</v>
      </c>
      <c r="M45" s="60">
        <v>3201</v>
      </c>
      <c r="N45" s="60">
        <v>3443</v>
      </c>
      <c r="O45" s="61">
        <v>3817</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714</v>
      </c>
      <c r="L48" s="64">
        <v>625</v>
      </c>
      <c r="M48" s="64">
        <v>576</v>
      </c>
      <c r="N48" s="64">
        <v>633</v>
      </c>
      <c r="O48" s="65">
        <v>679</v>
      </c>
      <c r="P48" s="48"/>
      <c r="Q48" s="48"/>
      <c r="R48" s="48"/>
      <c r="S48" s="48"/>
      <c r="T48" s="48"/>
      <c r="U48" s="48"/>
    </row>
    <row r="49" spans="1:21" ht="30.75" customHeight="1" x14ac:dyDescent="0.2">
      <c r="A49" s="48"/>
      <c r="B49" s="1178"/>
      <c r="C49" s="1179"/>
      <c r="D49" s="62"/>
      <c r="E49" s="1155" t="s">
        <v>14</v>
      </c>
      <c r="F49" s="1155"/>
      <c r="G49" s="1155"/>
      <c r="H49" s="1155"/>
      <c r="I49" s="1155"/>
      <c r="J49" s="1156"/>
      <c r="K49" s="63" t="s">
        <v>487</v>
      </c>
      <c r="L49" s="64" t="s">
        <v>487</v>
      </c>
      <c r="M49" s="64" t="s">
        <v>487</v>
      </c>
      <c r="N49" s="64" t="s">
        <v>487</v>
      </c>
      <c r="O49" s="65" t="s">
        <v>487</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487</v>
      </c>
      <c r="L50" s="64">
        <v>0</v>
      </c>
      <c r="M50" s="64">
        <v>0</v>
      </c>
      <c r="N50" s="64">
        <v>0</v>
      </c>
      <c r="O50" s="65">
        <v>0</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3455</v>
      </c>
      <c r="L52" s="64">
        <v>3520</v>
      </c>
      <c r="M52" s="64">
        <v>3627</v>
      </c>
      <c r="N52" s="64">
        <v>3685</v>
      </c>
      <c r="O52" s="65">
        <v>3781</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340</v>
      </c>
      <c r="L53" s="69">
        <v>208</v>
      </c>
      <c r="M53" s="69">
        <v>150</v>
      </c>
      <c r="N53" s="69">
        <v>391</v>
      </c>
      <c r="O53" s="70">
        <v>715</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rwl+9LQV/Biapcy8FpUOtGQSTNe1J6zs7rhszBoFnuEOFU/Gc8T8Rr6hQzvNIqjITJwqNI+JX4YjkSUJfAV4w==" saltValue="J5/oPMupvG/MzTlsApC3i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55">
        <v>36325</v>
      </c>
      <c r="J41" s="356">
        <v>36650</v>
      </c>
      <c r="K41" s="356">
        <v>35687</v>
      </c>
      <c r="L41" s="356">
        <v>33004</v>
      </c>
      <c r="M41" s="357">
        <v>30330</v>
      </c>
    </row>
    <row r="42" spans="2:13" ht="27.75" customHeight="1" x14ac:dyDescent="0.2">
      <c r="B42" s="1186"/>
      <c r="C42" s="1187"/>
      <c r="D42" s="106"/>
      <c r="E42" s="1190" t="s">
        <v>32</v>
      </c>
      <c r="F42" s="1190"/>
      <c r="G42" s="1190"/>
      <c r="H42" s="1191"/>
      <c r="I42" s="358">
        <v>3</v>
      </c>
      <c r="J42" s="359">
        <v>3</v>
      </c>
      <c r="K42" s="359">
        <v>3</v>
      </c>
      <c r="L42" s="359">
        <v>2</v>
      </c>
      <c r="M42" s="360">
        <v>2</v>
      </c>
    </row>
    <row r="43" spans="2:13" ht="27.75" customHeight="1" x14ac:dyDescent="0.2">
      <c r="B43" s="1186"/>
      <c r="C43" s="1187"/>
      <c r="D43" s="106"/>
      <c r="E43" s="1190" t="s">
        <v>33</v>
      </c>
      <c r="F43" s="1190"/>
      <c r="G43" s="1190"/>
      <c r="H43" s="1191"/>
      <c r="I43" s="358">
        <v>12033</v>
      </c>
      <c r="J43" s="359">
        <v>8830</v>
      </c>
      <c r="K43" s="359">
        <v>7599</v>
      </c>
      <c r="L43" s="359">
        <v>7026</v>
      </c>
      <c r="M43" s="360">
        <v>9241</v>
      </c>
    </row>
    <row r="44" spans="2:13" ht="27.75" customHeight="1" x14ac:dyDescent="0.2">
      <c r="B44" s="1186"/>
      <c r="C44" s="1187"/>
      <c r="D44" s="106"/>
      <c r="E44" s="1190" t="s">
        <v>34</v>
      </c>
      <c r="F44" s="1190"/>
      <c r="G44" s="1190"/>
      <c r="H44" s="1191"/>
      <c r="I44" s="358" t="s">
        <v>487</v>
      </c>
      <c r="J44" s="359" t="s">
        <v>487</v>
      </c>
      <c r="K44" s="359" t="s">
        <v>487</v>
      </c>
      <c r="L44" s="359" t="s">
        <v>487</v>
      </c>
      <c r="M44" s="360" t="s">
        <v>487</v>
      </c>
    </row>
    <row r="45" spans="2:13" ht="27.75" customHeight="1" x14ac:dyDescent="0.2">
      <c r="B45" s="1186"/>
      <c r="C45" s="1187"/>
      <c r="D45" s="106"/>
      <c r="E45" s="1190" t="s">
        <v>35</v>
      </c>
      <c r="F45" s="1190"/>
      <c r="G45" s="1190"/>
      <c r="H45" s="1191"/>
      <c r="I45" s="358">
        <v>3847</v>
      </c>
      <c r="J45" s="359">
        <v>3639</v>
      </c>
      <c r="K45" s="359">
        <v>3644</v>
      </c>
      <c r="L45" s="359">
        <v>3529</v>
      </c>
      <c r="M45" s="360">
        <v>3917</v>
      </c>
    </row>
    <row r="46" spans="2:13" ht="27.75" customHeight="1" x14ac:dyDescent="0.2">
      <c r="B46" s="1186"/>
      <c r="C46" s="1187"/>
      <c r="D46" s="107"/>
      <c r="E46" s="1190" t="s">
        <v>36</v>
      </c>
      <c r="F46" s="1190"/>
      <c r="G46" s="1190"/>
      <c r="H46" s="1191"/>
      <c r="I46" s="358" t="s">
        <v>487</v>
      </c>
      <c r="J46" s="359" t="s">
        <v>487</v>
      </c>
      <c r="K46" s="359" t="s">
        <v>487</v>
      </c>
      <c r="L46" s="359" t="s">
        <v>487</v>
      </c>
      <c r="M46" s="360" t="s">
        <v>487</v>
      </c>
    </row>
    <row r="47" spans="2:13" ht="27.75" customHeight="1" x14ac:dyDescent="0.2">
      <c r="B47" s="1186"/>
      <c r="C47" s="1187"/>
      <c r="D47" s="108"/>
      <c r="E47" s="1200" t="s">
        <v>37</v>
      </c>
      <c r="F47" s="1201"/>
      <c r="G47" s="1201"/>
      <c r="H47" s="1202"/>
      <c r="I47" s="358" t="s">
        <v>487</v>
      </c>
      <c r="J47" s="359" t="s">
        <v>487</v>
      </c>
      <c r="K47" s="359" t="s">
        <v>487</v>
      </c>
      <c r="L47" s="359" t="s">
        <v>487</v>
      </c>
      <c r="M47" s="360" t="s">
        <v>487</v>
      </c>
    </row>
    <row r="48" spans="2:13" ht="27.75" customHeight="1" x14ac:dyDescent="0.2">
      <c r="B48" s="1186"/>
      <c r="C48" s="1187"/>
      <c r="D48" s="106"/>
      <c r="E48" s="1190" t="s">
        <v>38</v>
      </c>
      <c r="F48" s="1190"/>
      <c r="G48" s="1190"/>
      <c r="H48" s="1191"/>
      <c r="I48" s="358" t="s">
        <v>487</v>
      </c>
      <c r="J48" s="359" t="s">
        <v>487</v>
      </c>
      <c r="K48" s="359" t="s">
        <v>487</v>
      </c>
      <c r="L48" s="359" t="s">
        <v>487</v>
      </c>
      <c r="M48" s="360" t="s">
        <v>487</v>
      </c>
    </row>
    <row r="49" spans="2:13" ht="27.75" customHeight="1" x14ac:dyDescent="0.2">
      <c r="B49" s="1188"/>
      <c r="C49" s="1189"/>
      <c r="D49" s="106"/>
      <c r="E49" s="1190" t="s">
        <v>39</v>
      </c>
      <c r="F49" s="1190"/>
      <c r="G49" s="1190"/>
      <c r="H49" s="1191"/>
      <c r="I49" s="358" t="s">
        <v>487</v>
      </c>
      <c r="J49" s="359" t="s">
        <v>487</v>
      </c>
      <c r="K49" s="359" t="s">
        <v>487</v>
      </c>
      <c r="L49" s="359" t="s">
        <v>487</v>
      </c>
      <c r="M49" s="360" t="s">
        <v>487</v>
      </c>
    </row>
    <row r="50" spans="2:13" ht="27.75" customHeight="1" x14ac:dyDescent="0.2">
      <c r="B50" s="1184" t="s">
        <v>40</v>
      </c>
      <c r="C50" s="1185"/>
      <c r="D50" s="109"/>
      <c r="E50" s="1190" t="s">
        <v>41</v>
      </c>
      <c r="F50" s="1190"/>
      <c r="G50" s="1190"/>
      <c r="H50" s="1191"/>
      <c r="I50" s="358">
        <v>8422</v>
      </c>
      <c r="J50" s="359">
        <v>8162</v>
      </c>
      <c r="K50" s="359">
        <v>8433</v>
      </c>
      <c r="L50" s="359">
        <v>8888</v>
      </c>
      <c r="M50" s="360">
        <v>8062</v>
      </c>
    </row>
    <row r="51" spans="2:13" ht="27.75" customHeight="1" x14ac:dyDescent="0.2">
      <c r="B51" s="1186"/>
      <c r="C51" s="1187"/>
      <c r="D51" s="106"/>
      <c r="E51" s="1190" t="s">
        <v>42</v>
      </c>
      <c r="F51" s="1190"/>
      <c r="G51" s="1190"/>
      <c r="H51" s="1191"/>
      <c r="I51" s="358">
        <v>11331</v>
      </c>
      <c r="J51" s="359">
        <v>11389</v>
      </c>
      <c r="K51" s="359">
        <v>10581</v>
      </c>
      <c r="L51" s="359">
        <v>9807</v>
      </c>
      <c r="M51" s="360">
        <v>8976</v>
      </c>
    </row>
    <row r="52" spans="2:13" ht="27.75" customHeight="1" x14ac:dyDescent="0.2">
      <c r="B52" s="1188"/>
      <c r="C52" s="1189"/>
      <c r="D52" s="106"/>
      <c r="E52" s="1190" t="s">
        <v>43</v>
      </c>
      <c r="F52" s="1190"/>
      <c r="G52" s="1190"/>
      <c r="H52" s="1191"/>
      <c r="I52" s="358">
        <v>32850</v>
      </c>
      <c r="J52" s="359">
        <v>33260</v>
      </c>
      <c r="K52" s="359">
        <v>33933</v>
      </c>
      <c r="L52" s="359">
        <v>32465</v>
      </c>
      <c r="M52" s="360">
        <v>30841</v>
      </c>
    </row>
    <row r="53" spans="2:13" ht="27.75" customHeight="1" thickBot="1" x14ac:dyDescent="0.25">
      <c r="B53" s="1192" t="s">
        <v>19</v>
      </c>
      <c r="C53" s="1193"/>
      <c r="D53" s="110"/>
      <c r="E53" s="1194" t="s">
        <v>44</v>
      </c>
      <c r="F53" s="1194"/>
      <c r="G53" s="1194"/>
      <c r="H53" s="1195"/>
      <c r="I53" s="361">
        <v>-394</v>
      </c>
      <c r="J53" s="362">
        <v>-3689</v>
      </c>
      <c r="K53" s="362">
        <v>-6014</v>
      </c>
      <c r="L53" s="362">
        <v>-7597</v>
      </c>
      <c r="M53" s="363">
        <v>-4389</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IllMlfUqzOJpcm4fbGHPRO31vWwMfmwbjick8ZmGle68Ge58mz8IMKrXa9AfUBbk4DVeYATQNYL9wrGqjKe3gw==" saltValue="PM1fhn1wVa6fAshMplx4l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122">
        <v>4934</v>
      </c>
      <c r="G55" s="122">
        <v>5235</v>
      </c>
      <c r="H55" s="123">
        <v>4336</v>
      </c>
    </row>
    <row r="56" spans="2:8" ht="52.5" customHeight="1" x14ac:dyDescent="0.2">
      <c r="B56" s="124"/>
      <c r="C56" s="1213" t="s">
        <v>47</v>
      </c>
      <c r="D56" s="1213"/>
      <c r="E56" s="1214"/>
      <c r="F56" s="125" t="s">
        <v>487</v>
      </c>
      <c r="G56" s="125" t="s">
        <v>487</v>
      </c>
      <c r="H56" s="126" t="s">
        <v>487</v>
      </c>
    </row>
    <row r="57" spans="2:8" ht="53.25" customHeight="1" x14ac:dyDescent="0.2">
      <c r="B57" s="124"/>
      <c r="C57" s="1215" t="s">
        <v>48</v>
      </c>
      <c r="D57" s="1215"/>
      <c r="E57" s="1216"/>
      <c r="F57" s="127">
        <v>2308</v>
      </c>
      <c r="G57" s="127">
        <v>2449</v>
      </c>
      <c r="H57" s="128">
        <v>2614</v>
      </c>
    </row>
    <row r="58" spans="2:8" ht="45.75" customHeight="1" x14ac:dyDescent="0.2">
      <c r="B58" s="129"/>
      <c r="C58" s="1203" t="s">
        <v>557</v>
      </c>
      <c r="D58" s="1204"/>
      <c r="E58" s="1205"/>
      <c r="F58" s="130">
        <v>361</v>
      </c>
      <c r="G58" s="130">
        <v>429</v>
      </c>
      <c r="H58" s="131">
        <v>544</v>
      </c>
    </row>
    <row r="59" spans="2:8" ht="45.75" customHeight="1" x14ac:dyDescent="0.2">
      <c r="B59" s="129"/>
      <c r="C59" s="1203" t="s">
        <v>558</v>
      </c>
      <c r="D59" s="1204"/>
      <c r="E59" s="1205"/>
      <c r="F59" s="130">
        <v>425</v>
      </c>
      <c r="G59" s="130">
        <v>429</v>
      </c>
      <c r="H59" s="131">
        <v>434</v>
      </c>
    </row>
    <row r="60" spans="2:8" ht="45.75" customHeight="1" x14ac:dyDescent="0.2">
      <c r="B60" s="129"/>
      <c r="C60" s="1203" t="s">
        <v>559</v>
      </c>
      <c r="D60" s="1204"/>
      <c r="E60" s="1205"/>
      <c r="F60" s="130">
        <v>397</v>
      </c>
      <c r="G60" s="130">
        <v>403</v>
      </c>
      <c r="H60" s="131">
        <v>417</v>
      </c>
    </row>
    <row r="61" spans="2:8" ht="45.75" customHeight="1" x14ac:dyDescent="0.2">
      <c r="B61" s="129"/>
      <c r="C61" s="1203" t="s">
        <v>560</v>
      </c>
      <c r="D61" s="1204"/>
      <c r="E61" s="1205"/>
      <c r="F61" s="130">
        <v>217</v>
      </c>
      <c r="G61" s="130">
        <v>242</v>
      </c>
      <c r="H61" s="131">
        <v>263</v>
      </c>
    </row>
    <row r="62" spans="2:8" ht="45.75" customHeight="1" thickBot="1" x14ac:dyDescent="0.25">
      <c r="B62" s="132"/>
      <c r="C62" s="1206" t="s">
        <v>561</v>
      </c>
      <c r="D62" s="1207"/>
      <c r="E62" s="1208"/>
      <c r="F62" s="133">
        <v>143</v>
      </c>
      <c r="G62" s="133">
        <v>150</v>
      </c>
      <c r="H62" s="134">
        <v>164</v>
      </c>
    </row>
    <row r="63" spans="2:8" ht="52.5" customHeight="1" thickBot="1" x14ac:dyDescent="0.25">
      <c r="B63" s="135"/>
      <c r="C63" s="1209" t="s">
        <v>49</v>
      </c>
      <c r="D63" s="1209"/>
      <c r="E63" s="1210"/>
      <c r="F63" s="136">
        <v>7242</v>
      </c>
      <c r="G63" s="136">
        <v>7683</v>
      </c>
      <c r="H63" s="137">
        <v>6950</v>
      </c>
    </row>
    <row r="64" spans="2:8" ht="13.2" x14ac:dyDescent="0.2"/>
  </sheetData>
  <sheetProtection algorithmName="SHA-512" hashValue="77nHJMaNK2P4LgBMVz5GHJrF4R7KlLrq6KKbXKyNnlHm5k0ESjHu6LPF7VXHJxbx2jFIFCexzaPXy2b0mCiBhQ==" saltValue="3GeQb/tNji0GSwT3AFy3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D4B82-C34F-402E-BA44-CF75F649327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563</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564</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565</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566</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525</v>
      </c>
      <c r="BQ50" s="1250"/>
      <c r="BR50" s="1250"/>
      <c r="BS50" s="1250"/>
      <c r="BT50" s="1250"/>
      <c r="BU50" s="1250"/>
      <c r="BV50" s="1250"/>
      <c r="BW50" s="1250"/>
      <c r="BX50" s="1250" t="s">
        <v>526</v>
      </c>
      <c r="BY50" s="1250"/>
      <c r="BZ50" s="1250"/>
      <c r="CA50" s="1250"/>
      <c r="CB50" s="1250"/>
      <c r="CC50" s="1250"/>
      <c r="CD50" s="1250"/>
      <c r="CE50" s="1250"/>
      <c r="CF50" s="1250" t="s">
        <v>527</v>
      </c>
      <c r="CG50" s="1250"/>
      <c r="CH50" s="1250"/>
      <c r="CI50" s="1250"/>
      <c r="CJ50" s="1250"/>
      <c r="CK50" s="1250"/>
      <c r="CL50" s="1250"/>
      <c r="CM50" s="1250"/>
      <c r="CN50" s="1250" t="s">
        <v>528</v>
      </c>
      <c r="CO50" s="1250"/>
      <c r="CP50" s="1250"/>
      <c r="CQ50" s="1250"/>
      <c r="CR50" s="1250"/>
      <c r="CS50" s="1250"/>
      <c r="CT50" s="1250"/>
      <c r="CU50" s="1250"/>
      <c r="CV50" s="1250" t="s">
        <v>529</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567</v>
      </c>
      <c r="AO51" s="1254"/>
      <c r="AP51" s="1254"/>
      <c r="AQ51" s="1254"/>
      <c r="AR51" s="1254"/>
      <c r="AS51" s="1254"/>
      <c r="AT51" s="1254"/>
      <c r="AU51" s="1254"/>
      <c r="AV51" s="1254"/>
      <c r="AW51" s="1254"/>
      <c r="AX51" s="1254"/>
      <c r="AY51" s="1254"/>
      <c r="AZ51" s="1254"/>
      <c r="BA51" s="1254"/>
      <c r="BB51" s="1254" t="s">
        <v>568</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569</v>
      </c>
      <c r="BC53" s="1254"/>
      <c r="BD53" s="1254"/>
      <c r="BE53" s="1254"/>
      <c r="BF53" s="1254"/>
      <c r="BG53" s="1254"/>
      <c r="BH53" s="1254"/>
      <c r="BI53" s="1254"/>
      <c r="BJ53" s="1254"/>
      <c r="BK53" s="1254"/>
      <c r="BL53" s="1254"/>
      <c r="BM53" s="1254"/>
      <c r="BN53" s="1254"/>
      <c r="BO53" s="1254"/>
      <c r="BP53" s="1255">
        <v>65.3</v>
      </c>
      <c r="BQ53" s="1255"/>
      <c r="BR53" s="1255"/>
      <c r="BS53" s="1255"/>
      <c r="BT53" s="1255"/>
      <c r="BU53" s="1255"/>
      <c r="BV53" s="1255"/>
      <c r="BW53" s="1255"/>
      <c r="BX53" s="1255">
        <v>64.900000000000006</v>
      </c>
      <c r="BY53" s="1255"/>
      <c r="BZ53" s="1255"/>
      <c r="CA53" s="1255"/>
      <c r="CB53" s="1255"/>
      <c r="CC53" s="1255"/>
      <c r="CD53" s="1255"/>
      <c r="CE53" s="1255"/>
      <c r="CF53" s="1255">
        <v>64.900000000000006</v>
      </c>
      <c r="CG53" s="1255"/>
      <c r="CH53" s="1255"/>
      <c r="CI53" s="1255"/>
      <c r="CJ53" s="1255"/>
      <c r="CK53" s="1255"/>
      <c r="CL53" s="1255"/>
      <c r="CM53" s="1255"/>
      <c r="CN53" s="1255">
        <v>66.3</v>
      </c>
      <c r="CO53" s="1255"/>
      <c r="CP53" s="1255"/>
      <c r="CQ53" s="1255"/>
      <c r="CR53" s="1255"/>
      <c r="CS53" s="1255"/>
      <c r="CT53" s="1255"/>
      <c r="CU53" s="1255"/>
      <c r="CV53" s="1255">
        <v>67.7</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570</v>
      </c>
      <c r="AO55" s="1250"/>
      <c r="AP55" s="1250"/>
      <c r="AQ55" s="1250"/>
      <c r="AR55" s="1250"/>
      <c r="AS55" s="1250"/>
      <c r="AT55" s="1250"/>
      <c r="AU55" s="1250"/>
      <c r="AV55" s="1250"/>
      <c r="AW55" s="1250"/>
      <c r="AX55" s="1250"/>
      <c r="AY55" s="1250"/>
      <c r="AZ55" s="1250"/>
      <c r="BA55" s="1250"/>
      <c r="BB55" s="1254" t="s">
        <v>568</v>
      </c>
      <c r="BC55" s="1254"/>
      <c r="BD55" s="1254"/>
      <c r="BE55" s="1254"/>
      <c r="BF55" s="1254"/>
      <c r="BG55" s="1254"/>
      <c r="BH55" s="1254"/>
      <c r="BI55" s="1254"/>
      <c r="BJ55" s="1254"/>
      <c r="BK55" s="1254"/>
      <c r="BL55" s="1254"/>
      <c r="BM55" s="1254"/>
      <c r="BN55" s="1254"/>
      <c r="BO55" s="1254"/>
      <c r="BP55" s="1255">
        <v>5.4</v>
      </c>
      <c r="BQ55" s="1255"/>
      <c r="BR55" s="1255"/>
      <c r="BS55" s="1255"/>
      <c r="BT55" s="1255"/>
      <c r="BU55" s="1255"/>
      <c r="BV55" s="1255"/>
      <c r="BW55" s="1255"/>
      <c r="BX55" s="1255">
        <v>3.9</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569</v>
      </c>
      <c r="BC57" s="1254"/>
      <c r="BD57" s="1254"/>
      <c r="BE57" s="1254"/>
      <c r="BF57" s="1254"/>
      <c r="BG57" s="1254"/>
      <c r="BH57" s="1254"/>
      <c r="BI57" s="1254"/>
      <c r="BJ57" s="1254"/>
      <c r="BK57" s="1254"/>
      <c r="BL57" s="1254"/>
      <c r="BM57" s="1254"/>
      <c r="BN57" s="1254"/>
      <c r="BO57" s="1254"/>
      <c r="BP57" s="1255">
        <v>62.5</v>
      </c>
      <c r="BQ57" s="1255"/>
      <c r="BR57" s="1255"/>
      <c r="BS57" s="1255"/>
      <c r="BT57" s="1255"/>
      <c r="BU57" s="1255"/>
      <c r="BV57" s="1255"/>
      <c r="BW57" s="1255"/>
      <c r="BX57" s="1255">
        <v>63.1</v>
      </c>
      <c r="BY57" s="1255"/>
      <c r="BZ57" s="1255"/>
      <c r="CA57" s="1255"/>
      <c r="CB57" s="1255"/>
      <c r="CC57" s="1255"/>
      <c r="CD57" s="1255"/>
      <c r="CE57" s="1255"/>
      <c r="CF57" s="1255">
        <v>63.2</v>
      </c>
      <c r="CG57" s="1255"/>
      <c r="CH57" s="1255"/>
      <c r="CI57" s="1255"/>
      <c r="CJ57" s="1255"/>
      <c r="CK57" s="1255"/>
      <c r="CL57" s="1255"/>
      <c r="CM57" s="1255"/>
      <c r="CN57" s="1255">
        <v>64</v>
      </c>
      <c r="CO57" s="1255"/>
      <c r="CP57" s="1255"/>
      <c r="CQ57" s="1255"/>
      <c r="CR57" s="1255"/>
      <c r="CS57" s="1255"/>
      <c r="CT57" s="1255"/>
      <c r="CU57" s="1255"/>
      <c r="CV57" s="1255">
        <v>65.599999999999994</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571</v>
      </c>
    </row>
    <row r="64" spans="1:109" ht="13.2" x14ac:dyDescent="0.2">
      <c r="B64" s="1225"/>
      <c r="G64" s="1232"/>
      <c r="I64" s="1265"/>
      <c r="J64" s="1265"/>
      <c r="K64" s="1265"/>
      <c r="L64" s="1265"/>
      <c r="M64" s="1265"/>
      <c r="N64" s="1266"/>
      <c r="AM64" s="1232"/>
      <c r="AN64" s="1232" t="s">
        <v>564</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572</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566</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525</v>
      </c>
      <c r="BQ72" s="1250"/>
      <c r="BR72" s="1250"/>
      <c r="BS72" s="1250"/>
      <c r="BT72" s="1250"/>
      <c r="BU72" s="1250"/>
      <c r="BV72" s="1250"/>
      <c r="BW72" s="1250"/>
      <c r="BX72" s="1250" t="s">
        <v>526</v>
      </c>
      <c r="BY72" s="1250"/>
      <c r="BZ72" s="1250"/>
      <c r="CA72" s="1250"/>
      <c r="CB72" s="1250"/>
      <c r="CC72" s="1250"/>
      <c r="CD72" s="1250"/>
      <c r="CE72" s="1250"/>
      <c r="CF72" s="1250" t="s">
        <v>527</v>
      </c>
      <c r="CG72" s="1250"/>
      <c r="CH72" s="1250"/>
      <c r="CI72" s="1250"/>
      <c r="CJ72" s="1250"/>
      <c r="CK72" s="1250"/>
      <c r="CL72" s="1250"/>
      <c r="CM72" s="1250"/>
      <c r="CN72" s="1250" t="s">
        <v>528</v>
      </c>
      <c r="CO72" s="1250"/>
      <c r="CP72" s="1250"/>
      <c r="CQ72" s="1250"/>
      <c r="CR72" s="1250"/>
      <c r="CS72" s="1250"/>
      <c r="CT72" s="1250"/>
      <c r="CU72" s="1250"/>
      <c r="CV72" s="1250" t="s">
        <v>529</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567</v>
      </c>
      <c r="AO73" s="1254"/>
      <c r="AP73" s="1254"/>
      <c r="AQ73" s="1254"/>
      <c r="AR73" s="1254"/>
      <c r="AS73" s="1254"/>
      <c r="AT73" s="1254"/>
      <c r="AU73" s="1254"/>
      <c r="AV73" s="1254"/>
      <c r="AW73" s="1254"/>
      <c r="AX73" s="1254"/>
      <c r="AY73" s="1254"/>
      <c r="AZ73" s="1254"/>
      <c r="BA73" s="1254"/>
      <c r="BB73" s="1254" t="s">
        <v>568</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573</v>
      </c>
      <c r="BC75" s="1254"/>
      <c r="BD75" s="1254"/>
      <c r="BE75" s="1254"/>
      <c r="BF75" s="1254"/>
      <c r="BG75" s="1254"/>
      <c r="BH75" s="1254"/>
      <c r="BI75" s="1254"/>
      <c r="BJ75" s="1254"/>
      <c r="BK75" s="1254"/>
      <c r="BL75" s="1254"/>
      <c r="BM75" s="1254"/>
      <c r="BN75" s="1254"/>
      <c r="BO75" s="1254"/>
      <c r="BP75" s="1255">
        <v>4.7</v>
      </c>
      <c r="BQ75" s="1255"/>
      <c r="BR75" s="1255"/>
      <c r="BS75" s="1255"/>
      <c r="BT75" s="1255"/>
      <c r="BU75" s="1255"/>
      <c r="BV75" s="1255"/>
      <c r="BW75" s="1255"/>
      <c r="BX75" s="1255">
        <v>3.4</v>
      </c>
      <c r="BY75" s="1255"/>
      <c r="BZ75" s="1255"/>
      <c r="CA75" s="1255"/>
      <c r="CB75" s="1255"/>
      <c r="CC75" s="1255"/>
      <c r="CD75" s="1255"/>
      <c r="CE75" s="1255"/>
      <c r="CF75" s="1255">
        <v>1.1000000000000001</v>
      </c>
      <c r="CG75" s="1255"/>
      <c r="CH75" s="1255"/>
      <c r="CI75" s="1255"/>
      <c r="CJ75" s="1255"/>
      <c r="CK75" s="1255"/>
      <c r="CL75" s="1255"/>
      <c r="CM75" s="1255"/>
      <c r="CN75" s="1255">
        <v>1.2</v>
      </c>
      <c r="CO75" s="1255"/>
      <c r="CP75" s="1255"/>
      <c r="CQ75" s="1255"/>
      <c r="CR75" s="1255"/>
      <c r="CS75" s="1255"/>
      <c r="CT75" s="1255"/>
      <c r="CU75" s="1255"/>
      <c r="CV75" s="1255">
        <v>2</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570</v>
      </c>
      <c r="AO77" s="1250"/>
      <c r="AP77" s="1250"/>
      <c r="AQ77" s="1250"/>
      <c r="AR77" s="1250"/>
      <c r="AS77" s="1250"/>
      <c r="AT77" s="1250"/>
      <c r="AU77" s="1250"/>
      <c r="AV77" s="1250"/>
      <c r="AW77" s="1250"/>
      <c r="AX77" s="1250"/>
      <c r="AY77" s="1250"/>
      <c r="AZ77" s="1250"/>
      <c r="BA77" s="1250"/>
      <c r="BB77" s="1254" t="s">
        <v>568</v>
      </c>
      <c r="BC77" s="1254"/>
      <c r="BD77" s="1254"/>
      <c r="BE77" s="1254"/>
      <c r="BF77" s="1254"/>
      <c r="BG77" s="1254"/>
      <c r="BH77" s="1254"/>
      <c r="BI77" s="1254"/>
      <c r="BJ77" s="1254"/>
      <c r="BK77" s="1254"/>
      <c r="BL77" s="1254"/>
      <c r="BM77" s="1254"/>
      <c r="BN77" s="1254"/>
      <c r="BO77" s="1254"/>
      <c r="BP77" s="1255">
        <v>5.4</v>
      </c>
      <c r="BQ77" s="1255"/>
      <c r="BR77" s="1255"/>
      <c r="BS77" s="1255"/>
      <c r="BT77" s="1255"/>
      <c r="BU77" s="1255"/>
      <c r="BV77" s="1255"/>
      <c r="BW77" s="1255"/>
      <c r="BX77" s="1255">
        <v>3.9</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573</v>
      </c>
      <c r="BC79" s="1254"/>
      <c r="BD79" s="1254"/>
      <c r="BE79" s="1254"/>
      <c r="BF79" s="1254"/>
      <c r="BG79" s="1254"/>
      <c r="BH79" s="1254"/>
      <c r="BI79" s="1254"/>
      <c r="BJ79" s="1254"/>
      <c r="BK79" s="1254"/>
      <c r="BL79" s="1254"/>
      <c r="BM79" s="1254"/>
      <c r="BN79" s="1254"/>
      <c r="BO79" s="1254"/>
      <c r="BP79" s="1255">
        <v>4.2</v>
      </c>
      <c r="BQ79" s="1255"/>
      <c r="BR79" s="1255"/>
      <c r="BS79" s="1255"/>
      <c r="BT79" s="1255"/>
      <c r="BU79" s="1255"/>
      <c r="BV79" s="1255"/>
      <c r="BW79" s="1255"/>
      <c r="BX79" s="1255">
        <v>4.2</v>
      </c>
      <c r="BY79" s="1255"/>
      <c r="BZ79" s="1255"/>
      <c r="CA79" s="1255"/>
      <c r="CB79" s="1255"/>
      <c r="CC79" s="1255"/>
      <c r="CD79" s="1255"/>
      <c r="CE79" s="1255"/>
      <c r="CF79" s="1255">
        <v>4.5</v>
      </c>
      <c r="CG79" s="1255"/>
      <c r="CH79" s="1255"/>
      <c r="CI79" s="1255"/>
      <c r="CJ79" s="1255"/>
      <c r="CK79" s="1255"/>
      <c r="CL79" s="1255"/>
      <c r="CM79" s="1255"/>
      <c r="CN79" s="1255">
        <v>4.5999999999999996</v>
      </c>
      <c r="CO79" s="1255"/>
      <c r="CP79" s="1255"/>
      <c r="CQ79" s="1255"/>
      <c r="CR79" s="1255"/>
      <c r="CS79" s="1255"/>
      <c r="CT79" s="1255"/>
      <c r="CU79" s="1255"/>
      <c r="CV79" s="1255">
        <v>4.7</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nv6CxKcsH5yM9IayJeyRuxcOIqcnCj3LiWVZ1RDJzwJAYVzYu6y2wtnMjhltgHxQXXaR4XqXfQJscL8OfYZXRA==" saltValue="stwZcOleoSidcMH+p0l+N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BCECB-F161-4424-B4EC-049819030090}">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MaeJWF75VdGpBUYMDq7WL7zRZa0pH+R6n2FdDkFxxDES9eOe3NTUMX7HggbGzhQ2B2VhOwWurd85yBTVtSebRA==" saltValue="n2sIXuiX6kBrdiPyTfFHg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7F00D-2470-46F4-AF3B-9346E31B5578}">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EDk14DqXeudzNGfpTYJAq2YnJx67cwNvwm6DtGIoaQ7mb0Ufas4PEI/LDhLWq4tJ3cSbYKtV9SkS5qWpBUopQA==" saltValue="A+itjDklrUcmyX/g9PQQy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71794</v>
      </c>
      <c r="E3" s="156"/>
      <c r="F3" s="157">
        <v>42836</v>
      </c>
      <c r="G3" s="158"/>
      <c r="H3" s="159"/>
    </row>
    <row r="4" spans="1:8" x14ac:dyDescent="0.2">
      <c r="A4" s="160"/>
      <c r="B4" s="161"/>
      <c r="C4" s="162"/>
      <c r="D4" s="163">
        <v>30736</v>
      </c>
      <c r="E4" s="164"/>
      <c r="F4" s="165">
        <v>22936</v>
      </c>
      <c r="G4" s="166"/>
      <c r="H4" s="167"/>
    </row>
    <row r="5" spans="1:8" x14ac:dyDescent="0.2">
      <c r="A5" s="148" t="s">
        <v>519</v>
      </c>
      <c r="B5" s="153"/>
      <c r="C5" s="154"/>
      <c r="D5" s="155">
        <v>39650</v>
      </c>
      <c r="E5" s="156"/>
      <c r="F5" s="157">
        <v>44161</v>
      </c>
      <c r="G5" s="158"/>
      <c r="H5" s="159"/>
    </row>
    <row r="6" spans="1:8" x14ac:dyDescent="0.2">
      <c r="A6" s="160"/>
      <c r="B6" s="161"/>
      <c r="C6" s="162"/>
      <c r="D6" s="163">
        <v>19809</v>
      </c>
      <c r="E6" s="164"/>
      <c r="F6" s="165">
        <v>23644</v>
      </c>
      <c r="G6" s="166"/>
      <c r="H6" s="167"/>
    </row>
    <row r="7" spans="1:8" x14ac:dyDescent="0.2">
      <c r="A7" s="148" t="s">
        <v>520</v>
      </c>
      <c r="B7" s="153"/>
      <c r="C7" s="154"/>
      <c r="D7" s="155">
        <v>34363</v>
      </c>
      <c r="E7" s="156"/>
      <c r="F7" s="157">
        <v>43955</v>
      </c>
      <c r="G7" s="158"/>
      <c r="H7" s="159"/>
    </row>
    <row r="8" spans="1:8" x14ac:dyDescent="0.2">
      <c r="A8" s="160"/>
      <c r="B8" s="161"/>
      <c r="C8" s="162"/>
      <c r="D8" s="163">
        <v>14040</v>
      </c>
      <c r="E8" s="164"/>
      <c r="F8" s="165">
        <v>21318</v>
      </c>
      <c r="G8" s="166"/>
      <c r="H8" s="167"/>
    </row>
    <row r="9" spans="1:8" x14ac:dyDescent="0.2">
      <c r="A9" s="148" t="s">
        <v>521</v>
      </c>
      <c r="B9" s="153"/>
      <c r="C9" s="154"/>
      <c r="D9" s="155">
        <v>13977</v>
      </c>
      <c r="E9" s="156"/>
      <c r="F9" s="157">
        <v>41921</v>
      </c>
      <c r="G9" s="158"/>
      <c r="H9" s="159"/>
    </row>
    <row r="10" spans="1:8" x14ac:dyDescent="0.2">
      <c r="A10" s="160"/>
      <c r="B10" s="161"/>
      <c r="C10" s="162"/>
      <c r="D10" s="163">
        <v>8550</v>
      </c>
      <c r="E10" s="164"/>
      <c r="F10" s="165">
        <v>21655</v>
      </c>
      <c r="G10" s="166"/>
      <c r="H10" s="167"/>
    </row>
    <row r="11" spans="1:8" x14ac:dyDescent="0.2">
      <c r="A11" s="148" t="s">
        <v>522</v>
      </c>
      <c r="B11" s="153"/>
      <c r="C11" s="154"/>
      <c r="D11" s="155">
        <v>20425</v>
      </c>
      <c r="E11" s="156"/>
      <c r="F11" s="157">
        <v>44585</v>
      </c>
      <c r="G11" s="158"/>
      <c r="H11" s="159"/>
    </row>
    <row r="12" spans="1:8" x14ac:dyDescent="0.2">
      <c r="A12" s="160"/>
      <c r="B12" s="161"/>
      <c r="C12" s="168"/>
      <c r="D12" s="163">
        <v>9572</v>
      </c>
      <c r="E12" s="164"/>
      <c r="F12" s="165">
        <v>23077</v>
      </c>
      <c r="G12" s="166"/>
      <c r="H12" s="167"/>
    </row>
    <row r="13" spans="1:8" x14ac:dyDescent="0.2">
      <c r="A13" s="148"/>
      <c r="B13" s="153"/>
      <c r="C13" s="169"/>
      <c r="D13" s="170">
        <v>36042</v>
      </c>
      <c r="E13" s="171"/>
      <c r="F13" s="172">
        <v>43492</v>
      </c>
      <c r="G13" s="173"/>
      <c r="H13" s="159"/>
    </row>
    <row r="14" spans="1:8" x14ac:dyDescent="0.2">
      <c r="A14" s="160"/>
      <c r="B14" s="161"/>
      <c r="C14" s="162"/>
      <c r="D14" s="163">
        <v>16541</v>
      </c>
      <c r="E14" s="164"/>
      <c r="F14" s="165">
        <v>22526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0.5</v>
      </c>
      <c r="C19" s="174">
        <f>ROUND(VALUE(SUBSTITUTE(実質収支比率等に係る経年分析!G$48,"▲","-")),2)</f>
        <v>1.03</v>
      </c>
      <c r="D19" s="174">
        <f>ROUND(VALUE(SUBSTITUTE(実質収支比率等に係る経年分析!H$48,"▲","-")),2)</f>
        <v>2.16</v>
      </c>
      <c r="E19" s="174">
        <f>ROUND(VALUE(SUBSTITUTE(実質収支比率等に係る経年分析!I$48,"▲","-")),2)</f>
        <v>0.51</v>
      </c>
      <c r="F19" s="174">
        <f>ROUND(VALUE(SUBSTITUTE(実質収支比率等に係る経年分析!J$48,"▲","-")),2)</f>
        <v>0.72</v>
      </c>
    </row>
    <row r="20" spans="1:11" x14ac:dyDescent="0.2">
      <c r="A20" s="174" t="s">
        <v>53</v>
      </c>
      <c r="B20" s="174">
        <f>ROUND(VALUE(SUBSTITUTE(実質収支比率等に係る経年分析!F$47,"▲","-")),2)</f>
        <v>24.12</v>
      </c>
      <c r="C20" s="174">
        <f>ROUND(VALUE(SUBSTITUTE(実質収支比率等に係る経年分析!G$47,"▲","-")),2)</f>
        <v>21.51</v>
      </c>
      <c r="D20" s="174">
        <f>ROUND(VALUE(SUBSTITUTE(実質収支比率等に係る経年分析!H$47,"▲","-")),2)</f>
        <v>20.84</v>
      </c>
      <c r="E20" s="174">
        <f>ROUND(VALUE(SUBSTITUTE(実質収支比率等に係る経年分析!I$47,"▲","-")),2)</f>
        <v>22.35</v>
      </c>
      <c r="F20" s="174">
        <f>ROUND(VALUE(SUBSTITUTE(実質収支比率等に係る経年分析!J$47,"▲","-")),2)</f>
        <v>18.18</v>
      </c>
    </row>
    <row r="21" spans="1:11" x14ac:dyDescent="0.2">
      <c r="A21" s="174" t="s">
        <v>54</v>
      </c>
      <c r="B21" s="174">
        <f>IF(ISNUMBER(VALUE(SUBSTITUTE(実質収支比率等に係る経年分析!F$49,"▲","-"))),ROUND(VALUE(SUBSTITUTE(実質収支比率等に係る経年分析!F$49,"▲","-")),2),NA())</f>
        <v>-0.91</v>
      </c>
      <c r="C21" s="174">
        <f>IF(ISNUMBER(VALUE(SUBSTITUTE(実質収支比率等に係る経年分析!G$49,"▲","-"))),ROUND(VALUE(SUBSTITUTE(実質収支比率等に係る経年分析!G$49,"▲","-")),2),NA())</f>
        <v>-1.46</v>
      </c>
      <c r="D21" s="174">
        <f>IF(ISNUMBER(VALUE(SUBSTITUTE(実質収支比率等に係る経年分析!H$49,"▲","-"))),ROUND(VALUE(SUBSTITUTE(実質収支比率等に係る経年分析!H$49,"▲","-")),2),NA())</f>
        <v>1.19</v>
      </c>
      <c r="E21" s="174">
        <f>IF(ISNUMBER(VALUE(SUBSTITUTE(実質収支比率等に係る経年分析!I$49,"▲","-"))),ROUND(VALUE(SUBSTITUTE(実質収支比率等に係る経年分析!I$49,"▲","-")),2),NA())</f>
        <v>-1.67</v>
      </c>
      <c r="F21" s="174">
        <f>IF(ISNUMBER(VALUE(SUBSTITUTE(実質収支比率等に係る経年分析!J$49,"▲","-"))),ROUND(VALUE(SUBSTITUTE(実質収支比率等に係る経年分析!J$49,"▲","-")),2),NA())</f>
        <v>-3.13</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後期高齢者医療事業特別会計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0.27</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0.26</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0.25</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0.28000000000000003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0.28000000000000003</v>
      </c>
    </row>
    <row r="31" spans="1:11" x14ac:dyDescent="0.2">
      <c r="A31" s="175" t="str">
        <f>IF(連結実質赤字比率に係る赤字・黒字の構成分析!C$39="",NA(),連結実質赤字比率に係る赤字・黒字の構成分析!C$39)</f>
        <v>一般会計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0.5</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1.03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2.15</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0.71</v>
      </c>
    </row>
    <row r="32" spans="1:11" x14ac:dyDescent="0.2">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1.32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0.94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0.94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0.97</v>
      </c>
    </row>
    <row r="33" spans="1:16" x14ac:dyDescent="0.2">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0.94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2.2400000000000002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2.29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1.8</v>
      </c>
    </row>
    <row r="34" spans="1:16" x14ac:dyDescent="0.2">
      <c r="A34" s="175" t="str">
        <f>IF(連結実質赤字比率に係る赤字・黒字の構成分析!C$36="",NA(),連結実質赤字比率に係る赤字・黒字の構成分析!C$36)</f>
        <v>公共下水道事業会計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9.27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9.66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9.25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9.16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8.4700000000000006</v>
      </c>
    </row>
    <row r="35" spans="1:16" x14ac:dyDescent="0.2">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14.12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13.78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12.96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12.23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11.22</v>
      </c>
    </row>
    <row r="36" spans="1:16" x14ac:dyDescent="0.2">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2.56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5.72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12.83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19.54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16.12</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3455</v>
      </c>
      <c r="E42" s="176"/>
      <c r="F42" s="176"/>
      <c r="G42" s="176">
        <f>'実質公債費比率（分子）の構造'!L$52</f>
        <v>3520</v>
      </c>
      <c r="H42" s="176"/>
      <c r="I42" s="176"/>
      <c r="J42" s="176">
        <f>'実質公債費比率（分子）の構造'!M$52</f>
        <v>3627</v>
      </c>
      <c r="K42" s="176"/>
      <c r="L42" s="176"/>
      <c r="M42" s="176">
        <f>'実質公債費比率（分子）の構造'!N$52</f>
        <v>3685</v>
      </c>
      <c r="N42" s="176"/>
      <c r="O42" s="176"/>
      <c r="P42" s="176">
        <f>'実質公債費比率（分子）の構造'!O$52</f>
        <v>3781</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2">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64</v>
      </c>
      <c r="B46" s="176">
        <f>'実質公債費比率（分子）の構造'!K$48</f>
        <v>714</v>
      </c>
      <c r="C46" s="176"/>
      <c r="D46" s="176"/>
      <c r="E46" s="176">
        <f>'実質公債費比率（分子）の構造'!L$48</f>
        <v>625</v>
      </c>
      <c r="F46" s="176"/>
      <c r="G46" s="176"/>
      <c r="H46" s="176">
        <f>'実質公債費比率（分子）の構造'!M$48</f>
        <v>576</v>
      </c>
      <c r="I46" s="176"/>
      <c r="J46" s="176"/>
      <c r="K46" s="176">
        <f>'実質公債費比率（分子）の構造'!N$48</f>
        <v>633</v>
      </c>
      <c r="L46" s="176"/>
      <c r="M46" s="176"/>
      <c r="N46" s="176">
        <f>'実質公債費比率（分子）の構造'!O$48</f>
        <v>679</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3081</v>
      </c>
      <c r="C49" s="176"/>
      <c r="D49" s="176"/>
      <c r="E49" s="176">
        <f>'実質公債費比率（分子）の構造'!L$45</f>
        <v>3103</v>
      </c>
      <c r="F49" s="176"/>
      <c r="G49" s="176"/>
      <c r="H49" s="176">
        <f>'実質公債費比率（分子）の構造'!M$45</f>
        <v>3201</v>
      </c>
      <c r="I49" s="176"/>
      <c r="J49" s="176"/>
      <c r="K49" s="176">
        <f>'実質公債費比率（分子）の構造'!N$45</f>
        <v>3443</v>
      </c>
      <c r="L49" s="176"/>
      <c r="M49" s="176"/>
      <c r="N49" s="176">
        <f>'実質公債費比率（分子）の構造'!O$45</f>
        <v>3817</v>
      </c>
      <c r="O49" s="176"/>
      <c r="P49" s="176"/>
    </row>
    <row r="50" spans="1:16" x14ac:dyDescent="0.2">
      <c r="A50" s="176" t="s">
        <v>67</v>
      </c>
      <c r="B50" s="176" t="e">
        <f>NA()</f>
        <v>#N/A</v>
      </c>
      <c r="C50" s="176">
        <f>IF(ISNUMBER('実質公債費比率（分子）の構造'!K$53),'実質公債費比率（分子）の構造'!K$53,NA())</f>
        <v>340</v>
      </c>
      <c r="D50" s="176" t="e">
        <f>NA()</f>
        <v>#N/A</v>
      </c>
      <c r="E50" s="176" t="e">
        <f>NA()</f>
        <v>#N/A</v>
      </c>
      <c r="F50" s="176">
        <f>IF(ISNUMBER('実質公債費比率（分子）の構造'!L$53),'実質公債費比率（分子）の構造'!L$53,NA())</f>
        <v>208</v>
      </c>
      <c r="G50" s="176" t="e">
        <f>NA()</f>
        <v>#N/A</v>
      </c>
      <c r="H50" s="176" t="e">
        <f>NA()</f>
        <v>#N/A</v>
      </c>
      <c r="I50" s="176">
        <f>IF(ISNUMBER('実質公債費比率（分子）の構造'!M$53),'実質公債費比率（分子）の構造'!M$53,NA())</f>
        <v>150</v>
      </c>
      <c r="J50" s="176" t="e">
        <f>NA()</f>
        <v>#N/A</v>
      </c>
      <c r="K50" s="176" t="e">
        <f>NA()</f>
        <v>#N/A</v>
      </c>
      <c r="L50" s="176">
        <f>IF(ISNUMBER('実質公債費比率（分子）の構造'!N$53),'実質公債費比率（分子）の構造'!N$53,NA())</f>
        <v>391</v>
      </c>
      <c r="M50" s="176" t="e">
        <f>NA()</f>
        <v>#N/A</v>
      </c>
      <c r="N50" s="176" t="e">
        <f>NA()</f>
        <v>#N/A</v>
      </c>
      <c r="O50" s="176">
        <f>IF(ISNUMBER('実質公債費比率（分子）の構造'!O$53),'実質公債費比率（分子）の構造'!O$53,NA())</f>
        <v>715</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32850</v>
      </c>
      <c r="E56" s="175"/>
      <c r="F56" s="175"/>
      <c r="G56" s="175">
        <f>'将来負担比率（分子）の構造'!J$52</f>
        <v>33260</v>
      </c>
      <c r="H56" s="175"/>
      <c r="I56" s="175"/>
      <c r="J56" s="175">
        <f>'将来負担比率（分子）の構造'!K$52</f>
        <v>33933</v>
      </c>
      <c r="K56" s="175"/>
      <c r="L56" s="175"/>
      <c r="M56" s="175">
        <f>'将来負担比率（分子）の構造'!L$52</f>
        <v>32465</v>
      </c>
      <c r="N56" s="175"/>
      <c r="O56" s="175"/>
      <c r="P56" s="175">
        <f>'将来負担比率（分子）の構造'!M$52</f>
        <v>30841</v>
      </c>
    </row>
    <row r="57" spans="1:16" x14ac:dyDescent="0.2">
      <c r="A57" s="175" t="s">
        <v>42</v>
      </c>
      <c r="B57" s="175"/>
      <c r="C57" s="175"/>
      <c r="D57" s="175">
        <f>'将来負担比率（分子）の構造'!I$51</f>
        <v>11331</v>
      </c>
      <c r="E57" s="175"/>
      <c r="F57" s="175"/>
      <c r="G57" s="175">
        <f>'将来負担比率（分子）の構造'!J$51</f>
        <v>11389</v>
      </c>
      <c r="H57" s="175"/>
      <c r="I57" s="175"/>
      <c r="J57" s="175">
        <f>'将来負担比率（分子）の構造'!K$51</f>
        <v>10581</v>
      </c>
      <c r="K57" s="175"/>
      <c r="L57" s="175"/>
      <c r="M57" s="175">
        <f>'将来負担比率（分子）の構造'!L$51</f>
        <v>9807</v>
      </c>
      <c r="N57" s="175"/>
      <c r="O57" s="175"/>
      <c r="P57" s="175">
        <f>'将来負担比率（分子）の構造'!M$51</f>
        <v>8976</v>
      </c>
    </row>
    <row r="58" spans="1:16" x14ac:dyDescent="0.2">
      <c r="A58" s="175" t="s">
        <v>41</v>
      </c>
      <c r="B58" s="175"/>
      <c r="C58" s="175"/>
      <c r="D58" s="175">
        <f>'将来負担比率（分子）の構造'!I$50</f>
        <v>8422</v>
      </c>
      <c r="E58" s="175"/>
      <c r="F58" s="175"/>
      <c r="G58" s="175">
        <f>'将来負担比率（分子）の構造'!J$50</f>
        <v>8162</v>
      </c>
      <c r="H58" s="175"/>
      <c r="I58" s="175"/>
      <c r="J58" s="175">
        <f>'将来負担比率（分子）の構造'!K$50</f>
        <v>8433</v>
      </c>
      <c r="K58" s="175"/>
      <c r="L58" s="175"/>
      <c r="M58" s="175">
        <f>'将来負担比率（分子）の構造'!L$50</f>
        <v>8888</v>
      </c>
      <c r="N58" s="175"/>
      <c r="O58" s="175"/>
      <c r="P58" s="175">
        <f>'将来負担比率（分子）の構造'!M$50</f>
        <v>8062</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3847</v>
      </c>
      <c r="C62" s="175"/>
      <c r="D62" s="175"/>
      <c r="E62" s="175">
        <f>'将来負担比率（分子）の構造'!J$45</f>
        <v>3639</v>
      </c>
      <c r="F62" s="175"/>
      <c r="G62" s="175"/>
      <c r="H62" s="175">
        <f>'将来負担比率（分子）の構造'!K$45</f>
        <v>3644</v>
      </c>
      <c r="I62" s="175"/>
      <c r="J62" s="175"/>
      <c r="K62" s="175">
        <f>'将来負担比率（分子）の構造'!L$45</f>
        <v>3529</v>
      </c>
      <c r="L62" s="175"/>
      <c r="M62" s="175"/>
      <c r="N62" s="175">
        <f>'将来負担比率（分子）の構造'!M$45</f>
        <v>3917</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12033</v>
      </c>
      <c r="C64" s="175"/>
      <c r="D64" s="175"/>
      <c r="E64" s="175">
        <f>'将来負担比率（分子）の構造'!J$43</f>
        <v>8830</v>
      </c>
      <c r="F64" s="175"/>
      <c r="G64" s="175"/>
      <c r="H64" s="175">
        <f>'将来負担比率（分子）の構造'!K$43</f>
        <v>7599</v>
      </c>
      <c r="I64" s="175"/>
      <c r="J64" s="175"/>
      <c r="K64" s="175">
        <f>'将来負担比率（分子）の構造'!L$43</f>
        <v>7026</v>
      </c>
      <c r="L64" s="175"/>
      <c r="M64" s="175"/>
      <c r="N64" s="175">
        <f>'将来負担比率（分子）の構造'!M$43</f>
        <v>9241</v>
      </c>
      <c r="O64" s="175"/>
      <c r="P64" s="175"/>
    </row>
    <row r="65" spans="1:16" x14ac:dyDescent="0.2">
      <c r="A65" s="175" t="s">
        <v>32</v>
      </c>
      <c r="B65" s="175">
        <f>'将来負担比率（分子）の構造'!I$42</f>
        <v>3</v>
      </c>
      <c r="C65" s="175"/>
      <c r="D65" s="175"/>
      <c r="E65" s="175">
        <f>'将来負担比率（分子）の構造'!J$42</f>
        <v>3</v>
      </c>
      <c r="F65" s="175"/>
      <c r="G65" s="175"/>
      <c r="H65" s="175">
        <f>'将来負担比率（分子）の構造'!K$42</f>
        <v>3</v>
      </c>
      <c r="I65" s="175"/>
      <c r="J65" s="175"/>
      <c r="K65" s="175">
        <f>'将来負担比率（分子）の構造'!L$42</f>
        <v>2</v>
      </c>
      <c r="L65" s="175"/>
      <c r="M65" s="175"/>
      <c r="N65" s="175">
        <f>'将来負担比率（分子）の構造'!M$42</f>
        <v>2</v>
      </c>
      <c r="O65" s="175"/>
      <c r="P65" s="175"/>
    </row>
    <row r="66" spans="1:16" x14ac:dyDescent="0.2">
      <c r="A66" s="175" t="s">
        <v>31</v>
      </c>
      <c r="B66" s="175">
        <f>'将来負担比率（分子）の構造'!I$41</f>
        <v>36325</v>
      </c>
      <c r="C66" s="175"/>
      <c r="D66" s="175"/>
      <c r="E66" s="175">
        <f>'将来負担比率（分子）の構造'!J$41</f>
        <v>36650</v>
      </c>
      <c r="F66" s="175"/>
      <c r="G66" s="175"/>
      <c r="H66" s="175">
        <f>'将来負担比率（分子）の構造'!K$41</f>
        <v>35687</v>
      </c>
      <c r="I66" s="175"/>
      <c r="J66" s="175"/>
      <c r="K66" s="175">
        <f>'将来負担比率（分子）の構造'!L$41</f>
        <v>33004</v>
      </c>
      <c r="L66" s="175"/>
      <c r="M66" s="175"/>
      <c r="N66" s="175">
        <f>'将来負担比率（分子）の構造'!M$41</f>
        <v>30330</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4934</v>
      </c>
      <c r="C72" s="179">
        <f>基金残高に係る経年分析!G55</f>
        <v>5235</v>
      </c>
      <c r="D72" s="179">
        <f>基金残高に係る経年分析!H55</f>
        <v>4336</v>
      </c>
    </row>
    <row r="73" spans="1:16" x14ac:dyDescent="0.2">
      <c r="A73" s="178" t="s">
        <v>74</v>
      </c>
      <c r="B73" s="179" t="str">
        <f>基金残高に係る経年分析!F56</f>
        <v>-</v>
      </c>
      <c r="C73" s="179" t="str">
        <f>基金残高に係る経年分析!G56</f>
        <v>-</v>
      </c>
      <c r="D73" s="179" t="str">
        <f>基金残高に係る経年分析!H56</f>
        <v>-</v>
      </c>
    </row>
    <row r="74" spans="1:16" x14ac:dyDescent="0.2">
      <c r="A74" s="178" t="s">
        <v>75</v>
      </c>
      <c r="B74" s="179">
        <f>基金残高に係る経年分析!F57</f>
        <v>2308</v>
      </c>
      <c r="C74" s="179">
        <f>基金残高に係る経年分析!G57</f>
        <v>2449</v>
      </c>
      <c r="D74" s="179">
        <f>基金残高に係る経年分析!H57</f>
        <v>2614</v>
      </c>
    </row>
  </sheetData>
  <sheetProtection algorithmName="SHA-512" hashValue="5k/bbLwBz4HP3Gy5O7M92PNnVJVWuTMfcSn9cAzgOAsn1m/W+KciVDO4zjuwkNHfFGOhNW4HzIaUSLN91KzScA==" saltValue="H9cH9uQfIQFV9HUIZW6dV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16865855</v>
      </c>
      <c r="S5" s="677"/>
      <c r="T5" s="677"/>
      <c r="U5" s="677"/>
      <c r="V5" s="677"/>
      <c r="W5" s="677"/>
      <c r="X5" s="677"/>
      <c r="Y5" s="702"/>
      <c r="Z5" s="715">
        <v>39.6</v>
      </c>
      <c r="AA5" s="715"/>
      <c r="AB5" s="715"/>
      <c r="AC5" s="715"/>
      <c r="AD5" s="716">
        <v>15372002</v>
      </c>
      <c r="AE5" s="716"/>
      <c r="AF5" s="716"/>
      <c r="AG5" s="716"/>
      <c r="AH5" s="716"/>
      <c r="AI5" s="716"/>
      <c r="AJ5" s="716"/>
      <c r="AK5" s="716"/>
      <c r="AL5" s="703">
        <v>64.3</v>
      </c>
      <c r="AM5" s="685"/>
      <c r="AN5" s="685"/>
      <c r="AO5" s="704"/>
      <c r="AP5" s="679" t="s">
        <v>216</v>
      </c>
      <c r="AQ5" s="680"/>
      <c r="AR5" s="680"/>
      <c r="AS5" s="680"/>
      <c r="AT5" s="680"/>
      <c r="AU5" s="680"/>
      <c r="AV5" s="680"/>
      <c r="AW5" s="680"/>
      <c r="AX5" s="680"/>
      <c r="AY5" s="680"/>
      <c r="AZ5" s="680"/>
      <c r="BA5" s="680"/>
      <c r="BB5" s="680"/>
      <c r="BC5" s="680"/>
      <c r="BD5" s="680"/>
      <c r="BE5" s="680"/>
      <c r="BF5" s="681"/>
      <c r="BG5" s="621">
        <v>15367511</v>
      </c>
      <c r="BH5" s="622"/>
      <c r="BI5" s="622"/>
      <c r="BJ5" s="622"/>
      <c r="BK5" s="622"/>
      <c r="BL5" s="622"/>
      <c r="BM5" s="622"/>
      <c r="BN5" s="623"/>
      <c r="BO5" s="659">
        <v>91.1</v>
      </c>
      <c r="BP5" s="659"/>
      <c r="BQ5" s="659"/>
      <c r="BR5" s="659"/>
      <c r="BS5" s="660">
        <v>261541</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230890</v>
      </c>
      <c r="S6" s="622"/>
      <c r="T6" s="622"/>
      <c r="U6" s="622"/>
      <c r="V6" s="622"/>
      <c r="W6" s="622"/>
      <c r="X6" s="622"/>
      <c r="Y6" s="623"/>
      <c r="Z6" s="659">
        <v>0.5</v>
      </c>
      <c r="AA6" s="659"/>
      <c r="AB6" s="659"/>
      <c r="AC6" s="659"/>
      <c r="AD6" s="660">
        <v>230890</v>
      </c>
      <c r="AE6" s="660"/>
      <c r="AF6" s="660"/>
      <c r="AG6" s="660"/>
      <c r="AH6" s="660"/>
      <c r="AI6" s="660"/>
      <c r="AJ6" s="660"/>
      <c r="AK6" s="660"/>
      <c r="AL6" s="624">
        <v>1</v>
      </c>
      <c r="AM6" s="625"/>
      <c r="AN6" s="625"/>
      <c r="AO6" s="661"/>
      <c r="AP6" s="618" t="s">
        <v>221</v>
      </c>
      <c r="AQ6" s="619"/>
      <c r="AR6" s="619"/>
      <c r="AS6" s="619"/>
      <c r="AT6" s="619"/>
      <c r="AU6" s="619"/>
      <c r="AV6" s="619"/>
      <c r="AW6" s="619"/>
      <c r="AX6" s="619"/>
      <c r="AY6" s="619"/>
      <c r="AZ6" s="619"/>
      <c r="BA6" s="619"/>
      <c r="BB6" s="619"/>
      <c r="BC6" s="619"/>
      <c r="BD6" s="619"/>
      <c r="BE6" s="619"/>
      <c r="BF6" s="620"/>
      <c r="BG6" s="621">
        <v>15367511</v>
      </c>
      <c r="BH6" s="622"/>
      <c r="BI6" s="622"/>
      <c r="BJ6" s="622"/>
      <c r="BK6" s="622"/>
      <c r="BL6" s="622"/>
      <c r="BM6" s="622"/>
      <c r="BN6" s="623"/>
      <c r="BO6" s="659">
        <v>91.1</v>
      </c>
      <c r="BP6" s="659"/>
      <c r="BQ6" s="659"/>
      <c r="BR6" s="659"/>
      <c r="BS6" s="660">
        <v>261541</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362821</v>
      </c>
      <c r="CS6" s="622"/>
      <c r="CT6" s="622"/>
      <c r="CU6" s="622"/>
      <c r="CV6" s="622"/>
      <c r="CW6" s="622"/>
      <c r="CX6" s="622"/>
      <c r="CY6" s="623"/>
      <c r="CZ6" s="703">
        <v>0.9</v>
      </c>
      <c r="DA6" s="685"/>
      <c r="DB6" s="685"/>
      <c r="DC6" s="705"/>
      <c r="DD6" s="627" t="s">
        <v>122</v>
      </c>
      <c r="DE6" s="622"/>
      <c r="DF6" s="622"/>
      <c r="DG6" s="622"/>
      <c r="DH6" s="622"/>
      <c r="DI6" s="622"/>
      <c r="DJ6" s="622"/>
      <c r="DK6" s="622"/>
      <c r="DL6" s="622"/>
      <c r="DM6" s="622"/>
      <c r="DN6" s="622"/>
      <c r="DO6" s="622"/>
      <c r="DP6" s="623"/>
      <c r="DQ6" s="627">
        <v>362821</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16322</v>
      </c>
      <c r="S7" s="622"/>
      <c r="T7" s="622"/>
      <c r="U7" s="622"/>
      <c r="V7" s="622"/>
      <c r="W7" s="622"/>
      <c r="X7" s="622"/>
      <c r="Y7" s="623"/>
      <c r="Z7" s="659">
        <v>0</v>
      </c>
      <c r="AA7" s="659"/>
      <c r="AB7" s="659"/>
      <c r="AC7" s="659"/>
      <c r="AD7" s="660">
        <v>16322</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8090983</v>
      </c>
      <c r="BH7" s="622"/>
      <c r="BI7" s="622"/>
      <c r="BJ7" s="622"/>
      <c r="BK7" s="622"/>
      <c r="BL7" s="622"/>
      <c r="BM7" s="622"/>
      <c r="BN7" s="623"/>
      <c r="BO7" s="659">
        <v>48</v>
      </c>
      <c r="BP7" s="659"/>
      <c r="BQ7" s="659"/>
      <c r="BR7" s="659"/>
      <c r="BS7" s="660">
        <v>261541</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3698323</v>
      </c>
      <c r="CS7" s="622"/>
      <c r="CT7" s="622"/>
      <c r="CU7" s="622"/>
      <c r="CV7" s="622"/>
      <c r="CW7" s="622"/>
      <c r="CX7" s="622"/>
      <c r="CY7" s="623"/>
      <c r="CZ7" s="659">
        <v>8.8000000000000007</v>
      </c>
      <c r="DA7" s="659"/>
      <c r="DB7" s="659"/>
      <c r="DC7" s="659"/>
      <c r="DD7" s="627" t="s">
        <v>122</v>
      </c>
      <c r="DE7" s="622"/>
      <c r="DF7" s="622"/>
      <c r="DG7" s="622"/>
      <c r="DH7" s="622"/>
      <c r="DI7" s="622"/>
      <c r="DJ7" s="622"/>
      <c r="DK7" s="622"/>
      <c r="DL7" s="622"/>
      <c r="DM7" s="622"/>
      <c r="DN7" s="622"/>
      <c r="DO7" s="622"/>
      <c r="DP7" s="623"/>
      <c r="DQ7" s="627">
        <v>3055866</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162784</v>
      </c>
      <c r="S8" s="622"/>
      <c r="T8" s="622"/>
      <c r="U8" s="622"/>
      <c r="V8" s="622"/>
      <c r="W8" s="622"/>
      <c r="X8" s="622"/>
      <c r="Y8" s="623"/>
      <c r="Z8" s="659">
        <v>0.4</v>
      </c>
      <c r="AA8" s="659"/>
      <c r="AB8" s="659"/>
      <c r="AC8" s="659"/>
      <c r="AD8" s="660">
        <v>162784</v>
      </c>
      <c r="AE8" s="660"/>
      <c r="AF8" s="660"/>
      <c r="AG8" s="660"/>
      <c r="AH8" s="660"/>
      <c r="AI8" s="660"/>
      <c r="AJ8" s="660"/>
      <c r="AK8" s="660"/>
      <c r="AL8" s="624">
        <v>0.7</v>
      </c>
      <c r="AM8" s="625"/>
      <c r="AN8" s="625"/>
      <c r="AO8" s="661"/>
      <c r="AP8" s="618" t="s">
        <v>227</v>
      </c>
      <c r="AQ8" s="619"/>
      <c r="AR8" s="619"/>
      <c r="AS8" s="619"/>
      <c r="AT8" s="619"/>
      <c r="AU8" s="619"/>
      <c r="AV8" s="619"/>
      <c r="AW8" s="619"/>
      <c r="AX8" s="619"/>
      <c r="AY8" s="619"/>
      <c r="AZ8" s="619"/>
      <c r="BA8" s="619"/>
      <c r="BB8" s="619"/>
      <c r="BC8" s="619"/>
      <c r="BD8" s="619"/>
      <c r="BE8" s="619"/>
      <c r="BF8" s="620"/>
      <c r="BG8" s="621">
        <v>177389</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19549176</v>
      </c>
      <c r="CS8" s="622"/>
      <c r="CT8" s="622"/>
      <c r="CU8" s="622"/>
      <c r="CV8" s="622"/>
      <c r="CW8" s="622"/>
      <c r="CX8" s="622"/>
      <c r="CY8" s="623"/>
      <c r="CZ8" s="659">
        <v>46.3</v>
      </c>
      <c r="DA8" s="659"/>
      <c r="DB8" s="659"/>
      <c r="DC8" s="659"/>
      <c r="DD8" s="627">
        <v>385714</v>
      </c>
      <c r="DE8" s="622"/>
      <c r="DF8" s="622"/>
      <c r="DG8" s="622"/>
      <c r="DH8" s="622"/>
      <c r="DI8" s="622"/>
      <c r="DJ8" s="622"/>
      <c r="DK8" s="622"/>
      <c r="DL8" s="622"/>
      <c r="DM8" s="622"/>
      <c r="DN8" s="622"/>
      <c r="DO8" s="622"/>
      <c r="DP8" s="623"/>
      <c r="DQ8" s="627">
        <v>10407907</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174590</v>
      </c>
      <c r="S9" s="622"/>
      <c r="T9" s="622"/>
      <c r="U9" s="622"/>
      <c r="V9" s="622"/>
      <c r="W9" s="622"/>
      <c r="X9" s="622"/>
      <c r="Y9" s="623"/>
      <c r="Z9" s="659">
        <v>0.4</v>
      </c>
      <c r="AA9" s="659"/>
      <c r="AB9" s="659"/>
      <c r="AC9" s="659"/>
      <c r="AD9" s="660">
        <v>174590</v>
      </c>
      <c r="AE9" s="660"/>
      <c r="AF9" s="660"/>
      <c r="AG9" s="660"/>
      <c r="AH9" s="660"/>
      <c r="AI9" s="660"/>
      <c r="AJ9" s="660"/>
      <c r="AK9" s="660"/>
      <c r="AL9" s="624">
        <v>0.7</v>
      </c>
      <c r="AM9" s="625"/>
      <c r="AN9" s="625"/>
      <c r="AO9" s="661"/>
      <c r="AP9" s="618" t="s">
        <v>230</v>
      </c>
      <c r="AQ9" s="619"/>
      <c r="AR9" s="619"/>
      <c r="AS9" s="619"/>
      <c r="AT9" s="619"/>
      <c r="AU9" s="619"/>
      <c r="AV9" s="619"/>
      <c r="AW9" s="619"/>
      <c r="AX9" s="619"/>
      <c r="AY9" s="619"/>
      <c r="AZ9" s="619"/>
      <c r="BA9" s="619"/>
      <c r="BB9" s="619"/>
      <c r="BC9" s="619"/>
      <c r="BD9" s="619"/>
      <c r="BE9" s="619"/>
      <c r="BF9" s="620"/>
      <c r="BG9" s="621">
        <v>6872874</v>
      </c>
      <c r="BH9" s="622"/>
      <c r="BI9" s="622"/>
      <c r="BJ9" s="622"/>
      <c r="BK9" s="622"/>
      <c r="BL9" s="622"/>
      <c r="BM9" s="622"/>
      <c r="BN9" s="623"/>
      <c r="BO9" s="659">
        <v>40.799999999999997</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4197721</v>
      </c>
      <c r="CS9" s="622"/>
      <c r="CT9" s="622"/>
      <c r="CU9" s="622"/>
      <c r="CV9" s="622"/>
      <c r="CW9" s="622"/>
      <c r="CX9" s="622"/>
      <c r="CY9" s="623"/>
      <c r="CZ9" s="659">
        <v>10</v>
      </c>
      <c r="DA9" s="659"/>
      <c r="DB9" s="659"/>
      <c r="DC9" s="659"/>
      <c r="DD9" s="627">
        <v>47492</v>
      </c>
      <c r="DE9" s="622"/>
      <c r="DF9" s="622"/>
      <c r="DG9" s="622"/>
      <c r="DH9" s="622"/>
      <c r="DI9" s="622"/>
      <c r="DJ9" s="622"/>
      <c r="DK9" s="622"/>
      <c r="DL9" s="622"/>
      <c r="DM9" s="622"/>
      <c r="DN9" s="622"/>
      <c r="DO9" s="622"/>
      <c r="DP9" s="623"/>
      <c r="DQ9" s="627">
        <v>3337047</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300019</v>
      </c>
      <c r="BH10" s="622"/>
      <c r="BI10" s="622"/>
      <c r="BJ10" s="622"/>
      <c r="BK10" s="622"/>
      <c r="BL10" s="622"/>
      <c r="BM10" s="622"/>
      <c r="BN10" s="623"/>
      <c r="BO10" s="659">
        <v>1.8</v>
      </c>
      <c r="BP10" s="659"/>
      <c r="BQ10" s="659"/>
      <c r="BR10" s="659"/>
      <c r="BS10" s="660">
        <v>50003</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42113</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41360</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2414235</v>
      </c>
      <c r="S11" s="622"/>
      <c r="T11" s="622"/>
      <c r="U11" s="622"/>
      <c r="V11" s="622"/>
      <c r="W11" s="622"/>
      <c r="X11" s="622"/>
      <c r="Y11" s="623"/>
      <c r="Z11" s="624">
        <v>5.7</v>
      </c>
      <c r="AA11" s="625"/>
      <c r="AB11" s="625"/>
      <c r="AC11" s="626"/>
      <c r="AD11" s="627">
        <v>2414235</v>
      </c>
      <c r="AE11" s="622"/>
      <c r="AF11" s="622"/>
      <c r="AG11" s="622"/>
      <c r="AH11" s="622"/>
      <c r="AI11" s="622"/>
      <c r="AJ11" s="622"/>
      <c r="AK11" s="623"/>
      <c r="AL11" s="624">
        <v>10.1</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740701</v>
      </c>
      <c r="BH11" s="622"/>
      <c r="BI11" s="622"/>
      <c r="BJ11" s="622"/>
      <c r="BK11" s="622"/>
      <c r="BL11" s="622"/>
      <c r="BM11" s="622"/>
      <c r="BN11" s="623"/>
      <c r="BO11" s="659">
        <v>4.4000000000000004</v>
      </c>
      <c r="BP11" s="659"/>
      <c r="BQ11" s="659"/>
      <c r="BR11" s="659"/>
      <c r="BS11" s="660">
        <v>211538</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39593</v>
      </c>
      <c r="CS11" s="622"/>
      <c r="CT11" s="622"/>
      <c r="CU11" s="622"/>
      <c r="CV11" s="622"/>
      <c r="CW11" s="622"/>
      <c r="CX11" s="622"/>
      <c r="CY11" s="623"/>
      <c r="CZ11" s="659">
        <v>0.1</v>
      </c>
      <c r="DA11" s="659"/>
      <c r="DB11" s="659"/>
      <c r="DC11" s="659"/>
      <c r="DD11" s="627" t="s">
        <v>122</v>
      </c>
      <c r="DE11" s="622"/>
      <c r="DF11" s="622"/>
      <c r="DG11" s="622"/>
      <c r="DH11" s="622"/>
      <c r="DI11" s="622"/>
      <c r="DJ11" s="622"/>
      <c r="DK11" s="622"/>
      <c r="DL11" s="622"/>
      <c r="DM11" s="622"/>
      <c r="DN11" s="622"/>
      <c r="DO11" s="622"/>
      <c r="DP11" s="623"/>
      <c r="DQ11" s="627">
        <v>37328</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70465</v>
      </c>
      <c r="S12" s="622"/>
      <c r="T12" s="622"/>
      <c r="U12" s="622"/>
      <c r="V12" s="622"/>
      <c r="W12" s="622"/>
      <c r="X12" s="622"/>
      <c r="Y12" s="623"/>
      <c r="Z12" s="659">
        <v>0.2</v>
      </c>
      <c r="AA12" s="659"/>
      <c r="AB12" s="659"/>
      <c r="AC12" s="659"/>
      <c r="AD12" s="660">
        <v>70465</v>
      </c>
      <c r="AE12" s="660"/>
      <c r="AF12" s="660"/>
      <c r="AG12" s="660"/>
      <c r="AH12" s="660"/>
      <c r="AI12" s="660"/>
      <c r="AJ12" s="660"/>
      <c r="AK12" s="660"/>
      <c r="AL12" s="624">
        <v>0.3</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6580055</v>
      </c>
      <c r="BH12" s="622"/>
      <c r="BI12" s="622"/>
      <c r="BJ12" s="622"/>
      <c r="BK12" s="622"/>
      <c r="BL12" s="622"/>
      <c r="BM12" s="622"/>
      <c r="BN12" s="623"/>
      <c r="BO12" s="659">
        <v>39</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238728</v>
      </c>
      <c r="CS12" s="622"/>
      <c r="CT12" s="622"/>
      <c r="CU12" s="622"/>
      <c r="CV12" s="622"/>
      <c r="CW12" s="622"/>
      <c r="CX12" s="622"/>
      <c r="CY12" s="623"/>
      <c r="CZ12" s="659">
        <v>0.6</v>
      </c>
      <c r="DA12" s="659"/>
      <c r="DB12" s="659"/>
      <c r="DC12" s="659"/>
      <c r="DD12" s="627" t="s">
        <v>122</v>
      </c>
      <c r="DE12" s="622"/>
      <c r="DF12" s="622"/>
      <c r="DG12" s="622"/>
      <c r="DH12" s="622"/>
      <c r="DI12" s="622"/>
      <c r="DJ12" s="622"/>
      <c r="DK12" s="622"/>
      <c r="DL12" s="622"/>
      <c r="DM12" s="622"/>
      <c r="DN12" s="622"/>
      <c r="DO12" s="622"/>
      <c r="DP12" s="623"/>
      <c r="DQ12" s="627">
        <v>104662</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6570188</v>
      </c>
      <c r="BH13" s="622"/>
      <c r="BI13" s="622"/>
      <c r="BJ13" s="622"/>
      <c r="BK13" s="622"/>
      <c r="BL13" s="622"/>
      <c r="BM13" s="622"/>
      <c r="BN13" s="623"/>
      <c r="BO13" s="659">
        <v>39</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3397683</v>
      </c>
      <c r="CS13" s="622"/>
      <c r="CT13" s="622"/>
      <c r="CU13" s="622"/>
      <c r="CV13" s="622"/>
      <c r="CW13" s="622"/>
      <c r="CX13" s="622"/>
      <c r="CY13" s="623"/>
      <c r="CZ13" s="659">
        <v>8.1</v>
      </c>
      <c r="DA13" s="659"/>
      <c r="DB13" s="659"/>
      <c r="DC13" s="659"/>
      <c r="DD13" s="627">
        <v>761367</v>
      </c>
      <c r="DE13" s="622"/>
      <c r="DF13" s="622"/>
      <c r="DG13" s="622"/>
      <c r="DH13" s="622"/>
      <c r="DI13" s="622"/>
      <c r="DJ13" s="622"/>
      <c r="DK13" s="622"/>
      <c r="DL13" s="622"/>
      <c r="DM13" s="622"/>
      <c r="DN13" s="622"/>
      <c r="DO13" s="622"/>
      <c r="DP13" s="623"/>
      <c r="DQ13" s="627">
        <v>2422541</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2151</v>
      </c>
      <c r="S14" s="622"/>
      <c r="T14" s="622"/>
      <c r="U14" s="622"/>
      <c r="V14" s="622"/>
      <c r="W14" s="622"/>
      <c r="X14" s="622"/>
      <c r="Y14" s="623"/>
      <c r="Z14" s="659">
        <v>0</v>
      </c>
      <c r="AA14" s="659"/>
      <c r="AB14" s="659"/>
      <c r="AC14" s="659"/>
      <c r="AD14" s="660">
        <v>2151</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133805</v>
      </c>
      <c r="BH14" s="622"/>
      <c r="BI14" s="622"/>
      <c r="BJ14" s="622"/>
      <c r="BK14" s="622"/>
      <c r="BL14" s="622"/>
      <c r="BM14" s="622"/>
      <c r="BN14" s="623"/>
      <c r="BO14" s="659">
        <v>0.8</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1470326</v>
      </c>
      <c r="CS14" s="622"/>
      <c r="CT14" s="622"/>
      <c r="CU14" s="622"/>
      <c r="CV14" s="622"/>
      <c r="CW14" s="622"/>
      <c r="CX14" s="622"/>
      <c r="CY14" s="623"/>
      <c r="CZ14" s="659">
        <v>3.5</v>
      </c>
      <c r="DA14" s="659"/>
      <c r="DB14" s="659"/>
      <c r="DC14" s="659"/>
      <c r="DD14" s="627">
        <v>228022</v>
      </c>
      <c r="DE14" s="622"/>
      <c r="DF14" s="622"/>
      <c r="DG14" s="622"/>
      <c r="DH14" s="622"/>
      <c r="DI14" s="622"/>
      <c r="DJ14" s="622"/>
      <c r="DK14" s="622"/>
      <c r="DL14" s="622"/>
      <c r="DM14" s="622"/>
      <c r="DN14" s="622"/>
      <c r="DO14" s="622"/>
      <c r="DP14" s="623"/>
      <c r="DQ14" s="627">
        <v>1257407</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562668</v>
      </c>
      <c r="BH15" s="622"/>
      <c r="BI15" s="622"/>
      <c r="BJ15" s="622"/>
      <c r="BK15" s="622"/>
      <c r="BL15" s="622"/>
      <c r="BM15" s="622"/>
      <c r="BN15" s="623"/>
      <c r="BO15" s="659">
        <v>3.3</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5368115</v>
      </c>
      <c r="CS15" s="622"/>
      <c r="CT15" s="622"/>
      <c r="CU15" s="622"/>
      <c r="CV15" s="622"/>
      <c r="CW15" s="622"/>
      <c r="CX15" s="622"/>
      <c r="CY15" s="623"/>
      <c r="CZ15" s="659">
        <v>12.7</v>
      </c>
      <c r="DA15" s="659"/>
      <c r="DB15" s="659"/>
      <c r="DC15" s="659"/>
      <c r="DD15" s="627">
        <v>680516</v>
      </c>
      <c r="DE15" s="622"/>
      <c r="DF15" s="622"/>
      <c r="DG15" s="622"/>
      <c r="DH15" s="622"/>
      <c r="DI15" s="622"/>
      <c r="DJ15" s="622"/>
      <c r="DK15" s="622"/>
      <c r="DL15" s="622"/>
      <c r="DM15" s="622"/>
      <c r="DN15" s="622"/>
      <c r="DO15" s="622"/>
      <c r="DP15" s="623"/>
      <c r="DQ15" s="627">
        <v>4218322</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47267</v>
      </c>
      <c r="S16" s="622"/>
      <c r="T16" s="622"/>
      <c r="U16" s="622"/>
      <c r="V16" s="622"/>
      <c r="W16" s="622"/>
      <c r="X16" s="622"/>
      <c r="Y16" s="623"/>
      <c r="Z16" s="659">
        <v>0.1</v>
      </c>
      <c r="AA16" s="659"/>
      <c r="AB16" s="659"/>
      <c r="AC16" s="659"/>
      <c r="AD16" s="660">
        <v>47267</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280202</v>
      </c>
      <c r="S17" s="622"/>
      <c r="T17" s="622"/>
      <c r="U17" s="622"/>
      <c r="V17" s="622"/>
      <c r="W17" s="622"/>
      <c r="X17" s="622"/>
      <c r="Y17" s="623"/>
      <c r="Z17" s="659">
        <v>0.7</v>
      </c>
      <c r="AA17" s="659"/>
      <c r="AB17" s="659"/>
      <c r="AC17" s="659"/>
      <c r="AD17" s="660">
        <v>280202</v>
      </c>
      <c r="AE17" s="660"/>
      <c r="AF17" s="660"/>
      <c r="AG17" s="660"/>
      <c r="AH17" s="660"/>
      <c r="AI17" s="660"/>
      <c r="AJ17" s="660"/>
      <c r="AK17" s="660"/>
      <c r="AL17" s="624">
        <v>1.2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3817114</v>
      </c>
      <c r="CS17" s="622"/>
      <c r="CT17" s="622"/>
      <c r="CU17" s="622"/>
      <c r="CV17" s="622"/>
      <c r="CW17" s="622"/>
      <c r="CX17" s="622"/>
      <c r="CY17" s="623"/>
      <c r="CZ17" s="659">
        <v>9</v>
      </c>
      <c r="DA17" s="659"/>
      <c r="DB17" s="659"/>
      <c r="DC17" s="659"/>
      <c r="DD17" s="627" t="s">
        <v>122</v>
      </c>
      <c r="DE17" s="622"/>
      <c r="DF17" s="622"/>
      <c r="DG17" s="622"/>
      <c r="DH17" s="622"/>
      <c r="DI17" s="622"/>
      <c r="DJ17" s="622"/>
      <c r="DK17" s="622"/>
      <c r="DL17" s="622"/>
      <c r="DM17" s="622"/>
      <c r="DN17" s="622"/>
      <c r="DO17" s="622"/>
      <c r="DP17" s="623"/>
      <c r="DQ17" s="627">
        <v>3817114</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94289</v>
      </c>
      <c r="S18" s="622"/>
      <c r="T18" s="622"/>
      <c r="U18" s="622"/>
      <c r="V18" s="622"/>
      <c r="W18" s="622"/>
      <c r="X18" s="622"/>
      <c r="Y18" s="623"/>
      <c r="Z18" s="659">
        <v>0.2</v>
      </c>
      <c r="AA18" s="659"/>
      <c r="AB18" s="659"/>
      <c r="AC18" s="659"/>
      <c r="AD18" s="660">
        <v>94289</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92932</v>
      </c>
      <c r="S19" s="622"/>
      <c r="T19" s="622"/>
      <c r="U19" s="622"/>
      <c r="V19" s="622"/>
      <c r="W19" s="622"/>
      <c r="X19" s="622"/>
      <c r="Y19" s="623"/>
      <c r="Z19" s="659">
        <v>0.2</v>
      </c>
      <c r="AA19" s="659"/>
      <c r="AB19" s="659"/>
      <c r="AC19" s="659"/>
      <c r="AD19" s="660">
        <v>92932</v>
      </c>
      <c r="AE19" s="660"/>
      <c r="AF19" s="660"/>
      <c r="AG19" s="660"/>
      <c r="AH19" s="660"/>
      <c r="AI19" s="660"/>
      <c r="AJ19" s="660"/>
      <c r="AK19" s="660"/>
      <c r="AL19" s="624">
        <v>0.4</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1498344</v>
      </c>
      <c r="BH19" s="622"/>
      <c r="BI19" s="622"/>
      <c r="BJ19" s="622"/>
      <c r="BK19" s="622"/>
      <c r="BL19" s="622"/>
      <c r="BM19" s="622"/>
      <c r="BN19" s="623"/>
      <c r="BO19" s="659">
        <v>8.9</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1357</v>
      </c>
      <c r="S20" s="622"/>
      <c r="T20" s="622"/>
      <c r="U20" s="622"/>
      <c r="V20" s="622"/>
      <c r="W20" s="622"/>
      <c r="X20" s="622"/>
      <c r="Y20" s="623"/>
      <c r="Z20" s="659">
        <v>0</v>
      </c>
      <c r="AA20" s="659"/>
      <c r="AB20" s="659"/>
      <c r="AC20" s="659"/>
      <c r="AD20" s="660">
        <v>1357</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1498344</v>
      </c>
      <c r="BH20" s="622"/>
      <c r="BI20" s="622"/>
      <c r="BJ20" s="622"/>
      <c r="BK20" s="622"/>
      <c r="BL20" s="622"/>
      <c r="BM20" s="622"/>
      <c r="BN20" s="623"/>
      <c r="BO20" s="659">
        <v>8.9</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42181713</v>
      </c>
      <c r="CS20" s="622"/>
      <c r="CT20" s="622"/>
      <c r="CU20" s="622"/>
      <c r="CV20" s="622"/>
      <c r="CW20" s="622"/>
      <c r="CX20" s="622"/>
      <c r="CY20" s="623"/>
      <c r="CZ20" s="659">
        <v>100</v>
      </c>
      <c r="DA20" s="659"/>
      <c r="DB20" s="659"/>
      <c r="DC20" s="659"/>
      <c r="DD20" s="627">
        <v>2103111</v>
      </c>
      <c r="DE20" s="622"/>
      <c r="DF20" s="622"/>
      <c r="DG20" s="622"/>
      <c r="DH20" s="622"/>
      <c r="DI20" s="622"/>
      <c r="DJ20" s="622"/>
      <c r="DK20" s="622"/>
      <c r="DL20" s="622"/>
      <c r="DM20" s="622"/>
      <c r="DN20" s="622"/>
      <c r="DO20" s="622"/>
      <c r="DP20" s="623"/>
      <c r="DQ20" s="627">
        <v>29062375</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5337305</v>
      </c>
      <c r="S21" s="622"/>
      <c r="T21" s="622"/>
      <c r="U21" s="622"/>
      <c r="V21" s="622"/>
      <c r="W21" s="622"/>
      <c r="X21" s="622"/>
      <c r="Y21" s="623"/>
      <c r="Z21" s="659">
        <v>12.5</v>
      </c>
      <c r="AA21" s="659"/>
      <c r="AB21" s="659"/>
      <c r="AC21" s="659"/>
      <c r="AD21" s="660">
        <v>4787344</v>
      </c>
      <c r="AE21" s="660"/>
      <c r="AF21" s="660"/>
      <c r="AG21" s="660"/>
      <c r="AH21" s="660"/>
      <c r="AI21" s="660"/>
      <c r="AJ21" s="660"/>
      <c r="AK21" s="660"/>
      <c r="AL21" s="624">
        <v>20</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4491</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4787344</v>
      </c>
      <c r="S22" s="622"/>
      <c r="T22" s="622"/>
      <c r="U22" s="622"/>
      <c r="V22" s="622"/>
      <c r="W22" s="622"/>
      <c r="X22" s="622"/>
      <c r="Y22" s="623"/>
      <c r="Z22" s="659">
        <v>11.2</v>
      </c>
      <c r="AA22" s="659"/>
      <c r="AB22" s="659"/>
      <c r="AC22" s="659"/>
      <c r="AD22" s="660">
        <v>4787344</v>
      </c>
      <c r="AE22" s="660"/>
      <c r="AF22" s="660"/>
      <c r="AG22" s="660"/>
      <c r="AH22" s="660"/>
      <c r="AI22" s="660"/>
      <c r="AJ22" s="660"/>
      <c r="AK22" s="660"/>
      <c r="AL22" s="624">
        <v>20</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549961</v>
      </c>
      <c r="S23" s="622"/>
      <c r="T23" s="622"/>
      <c r="U23" s="622"/>
      <c r="V23" s="622"/>
      <c r="W23" s="622"/>
      <c r="X23" s="622"/>
      <c r="Y23" s="623"/>
      <c r="Z23" s="659">
        <v>1.3</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1493853</v>
      </c>
      <c r="BH23" s="622"/>
      <c r="BI23" s="622"/>
      <c r="BJ23" s="622"/>
      <c r="BK23" s="622"/>
      <c r="BL23" s="622"/>
      <c r="BM23" s="622"/>
      <c r="BN23" s="623"/>
      <c r="BO23" s="659">
        <v>8.9</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23663859</v>
      </c>
      <c r="CS24" s="677"/>
      <c r="CT24" s="677"/>
      <c r="CU24" s="677"/>
      <c r="CV24" s="677"/>
      <c r="CW24" s="677"/>
      <c r="CX24" s="677"/>
      <c r="CY24" s="702"/>
      <c r="CZ24" s="703">
        <v>56.1</v>
      </c>
      <c r="DA24" s="685"/>
      <c r="DB24" s="685"/>
      <c r="DC24" s="705"/>
      <c r="DD24" s="701">
        <v>15405151</v>
      </c>
      <c r="DE24" s="677"/>
      <c r="DF24" s="677"/>
      <c r="DG24" s="677"/>
      <c r="DH24" s="677"/>
      <c r="DI24" s="677"/>
      <c r="DJ24" s="677"/>
      <c r="DK24" s="702"/>
      <c r="DL24" s="701">
        <v>13616817</v>
      </c>
      <c r="DM24" s="677"/>
      <c r="DN24" s="677"/>
      <c r="DO24" s="677"/>
      <c r="DP24" s="677"/>
      <c r="DQ24" s="677"/>
      <c r="DR24" s="677"/>
      <c r="DS24" s="677"/>
      <c r="DT24" s="677"/>
      <c r="DU24" s="677"/>
      <c r="DV24" s="702"/>
      <c r="DW24" s="703">
        <v>56.5</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25696355</v>
      </c>
      <c r="S25" s="622"/>
      <c r="T25" s="622"/>
      <c r="U25" s="622"/>
      <c r="V25" s="622"/>
      <c r="W25" s="622"/>
      <c r="X25" s="622"/>
      <c r="Y25" s="623"/>
      <c r="Z25" s="659">
        <v>60.4</v>
      </c>
      <c r="AA25" s="659"/>
      <c r="AB25" s="659"/>
      <c r="AC25" s="659"/>
      <c r="AD25" s="660">
        <v>23652541</v>
      </c>
      <c r="AE25" s="660"/>
      <c r="AF25" s="660"/>
      <c r="AG25" s="660"/>
      <c r="AH25" s="660"/>
      <c r="AI25" s="660"/>
      <c r="AJ25" s="660"/>
      <c r="AK25" s="660"/>
      <c r="AL25" s="624">
        <v>98.9</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7825686</v>
      </c>
      <c r="CS25" s="634"/>
      <c r="CT25" s="634"/>
      <c r="CU25" s="634"/>
      <c r="CV25" s="634"/>
      <c r="CW25" s="634"/>
      <c r="CX25" s="634"/>
      <c r="CY25" s="635"/>
      <c r="CZ25" s="624">
        <v>18.600000000000001</v>
      </c>
      <c r="DA25" s="636"/>
      <c r="DB25" s="636"/>
      <c r="DC25" s="637"/>
      <c r="DD25" s="627">
        <v>7232335</v>
      </c>
      <c r="DE25" s="634"/>
      <c r="DF25" s="634"/>
      <c r="DG25" s="634"/>
      <c r="DH25" s="634"/>
      <c r="DI25" s="634"/>
      <c r="DJ25" s="634"/>
      <c r="DK25" s="635"/>
      <c r="DL25" s="627">
        <v>6932997</v>
      </c>
      <c r="DM25" s="634"/>
      <c r="DN25" s="634"/>
      <c r="DO25" s="634"/>
      <c r="DP25" s="634"/>
      <c r="DQ25" s="634"/>
      <c r="DR25" s="634"/>
      <c r="DS25" s="634"/>
      <c r="DT25" s="634"/>
      <c r="DU25" s="634"/>
      <c r="DV25" s="635"/>
      <c r="DW25" s="624">
        <v>28.7</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10290</v>
      </c>
      <c r="S26" s="622"/>
      <c r="T26" s="622"/>
      <c r="U26" s="622"/>
      <c r="V26" s="622"/>
      <c r="W26" s="622"/>
      <c r="X26" s="622"/>
      <c r="Y26" s="623"/>
      <c r="Z26" s="659">
        <v>0</v>
      </c>
      <c r="AA26" s="659"/>
      <c r="AB26" s="659"/>
      <c r="AC26" s="659"/>
      <c r="AD26" s="660">
        <v>10290</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4641297</v>
      </c>
      <c r="CS26" s="622"/>
      <c r="CT26" s="622"/>
      <c r="CU26" s="622"/>
      <c r="CV26" s="622"/>
      <c r="CW26" s="622"/>
      <c r="CX26" s="622"/>
      <c r="CY26" s="623"/>
      <c r="CZ26" s="624">
        <v>11</v>
      </c>
      <c r="DA26" s="636"/>
      <c r="DB26" s="636"/>
      <c r="DC26" s="637"/>
      <c r="DD26" s="627">
        <v>4365401</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126599</v>
      </c>
      <c r="S27" s="622"/>
      <c r="T27" s="622"/>
      <c r="U27" s="622"/>
      <c r="V27" s="622"/>
      <c r="W27" s="622"/>
      <c r="X27" s="622"/>
      <c r="Y27" s="623"/>
      <c r="Z27" s="659">
        <v>0.3</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16865855</v>
      </c>
      <c r="BH27" s="622"/>
      <c r="BI27" s="622"/>
      <c r="BJ27" s="622"/>
      <c r="BK27" s="622"/>
      <c r="BL27" s="622"/>
      <c r="BM27" s="622"/>
      <c r="BN27" s="623"/>
      <c r="BO27" s="659">
        <v>100</v>
      </c>
      <c r="BP27" s="659"/>
      <c r="BQ27" s="659"/>
      <c r="BR27" s="659"/>
      <c r="BS27" s="660">
        <v>261541</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12021059</v>
      </c>
      <c r="CS27" s="634"/>
      <c r="CT27" s="634"/>
      <c r="CU27" s="634"/>
      <c r="CV27" s="634"/>
      <c r="CW27" s="634"/>
      <c r="CX27" s="634"/>
      <c r="CY27" s="635"/>
      <c r="CZ27" s="624">
        <v>28.5</v>
      </c>
      <c r="DA27" s="636"/>
      <c r="DB27" s="636"/>
      <c r="DC27" s="637"/>
      <c r="DD27" s="627">
        <v>4355702</v>
      </c>
      <c r="DE27" s="634"/>
      <c r="DF27" s="634"/>
      <c r="DG27" s="634"/>
      <c r="DH27" s="634"/>
      <c r="DI27" s="634"/>
      <c r="DJ27" s="634"/>
      <c r="DK27" s="635"/>
      <c r="DL27" s="627">
        <v>3066706</v>
      </c>
      <c r="DM27" s="634"/>
      <c r="DN27" s="634"/>
      <c r="DO27" s="634"/>
      <c r="DP27" s="634"/>
      <c r="DQ27" s="634"/>
      <c r="DR27" s="634"/>
      <c r="DS27" s="634"/>
      <c r="DT27" s="634"/>
      <c r="DU27" s="634"/>
      <c r="DV27" s="635"/>
      <c r="DW27" s="624">
        <v>12.7</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746376</v>
      </c>
      <c r="S28" s="622"/>
      <c r="T28" s="622"/>
      <c r="U28" s="622"/>
      <c r="V28" s="622"/>
      <c r="W28" s="622"/>
      <c r="X28" s="622"/>
      <c r="Y28" s="623"/>
      <c r="Z28" s="659">
        <v>1.8</v>
      </c>
      <c r="AA28" s="659"/>
      <c r="AB28" s="659"/>
      <c r="AC28" s="659"/>
      <c r="AD28" s="660">
        <v>170889</v>
      </c>
      <c r="AE28" s="660"/>
      <c r="AF28" s="660"/>
      <c r="AG28" s="660"/>
      <c r="AH28" s="660"/>
      <c r="AI28" s="660"/>
      <c r="AJ28" s="660"/>
      <c r="AK28" s="660"/>
      <c r="AL28" s="624">
        <v>0.7</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3817114</v>
      </c>
      <c r="CS28" s="622"/>
      <c r="CT28" s="622"/>
      <c r="CU28" s="622"/>
      <c r="CV28" s="622"/>
      <c r="CW28" s="622"/>
      <c r="CX28" s="622"/>
      <c r="CY28" s="623"/>
      <c r="CZ28" s="624">
        <v>9</v>
      </c>
      <c r="DA28" s="636"/>
      <c r="DB28" s="636"/>
      <c r="DC28" s="637"/>
      <c r="DD28" s="627">
        <v>3817114</v>
      </c>
      <c r="DE28" s="622"/>
      <c r="DF28" s="622"/>
      <c r="DG28" s="622"/>
      <c r="DH28" s="622"/>
      <c r="DI28" s="622"/>
      <c r="DJ28" s="622"/>
      <c r="DK28" s="623"/>
      <c r="DL28" s="627">
        <v>3617114</v>
      </c>
      <c r="DM28" s="622"/>
      <c r="DN28" s="622"/>
      <c r="DO28" s="622"/>
      <c r="DP28" s="622"/>
      <c r="DQ28" s="622"/>
      <c r="DR28" s="622"/>
      <c r="DS28" s="622"/>
      <c r="DT28" s="622"/>
      <c r="DU28" s="622"/>
      <c r="DV28" s="623"/>
      <c r="DW28" s="624">
        <v>15</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253793</v>
      </c>
      <c r="S29" s="622"/>
      <c r="T29" s="622"/>
      <c r="U29" s="622"/>
      <c r="V29" s="622"/>
      <c r="W29" s="622"/>
      <c r="X29" s="622"/>
      <c r="Y29" s="623"/>
      <c r="Z29" s="659">
        <v>0.6</v>
      </c>
      <c r="AA29" s="659"/>
      <c r="AB29" s="659"/>
      <c r="AC29" s="659"/>
      <c r="AD29" s="660">
        <v>7</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3817091</v>
      </c>
      <c r="CS29" s="634"/>
      <c r="CT29" s="634"/>
      <c r="CU29" s="634"/>
      <c r="CV29" s="634"/>
      <c r="CW29" s="634"/>
      <c r="CX29" s="634"/>
      <c r="CY29" s="635"/>
      <c r="CZ29" s="624">
        <v>9</v>
      </c>
      <c r="DA29" s="636"/>
      <c r="DB29" s="636"/>
      <c r="DC29" s="637"/>
      <c r="DD29" s="627">
        <v>3817091</v>
      </c>
      <c r="DE29" s="634"/>
      <c r="DF29" s="634"/>
      <c r="DG29" s="634"/>
      <c r="DH29" s="634"/>
      <c r="DI29" s="634"/>
      <c r="DJ29" s="634"/>
      <c r="DK29" s="635"/>
      <c r="DL29" s="627">
        <v>3617091</v>
      </c>
      <c r="DM29" s="634"/>
      <c r="DN29" s="634"/>
      <c r="DO29" s="634"/>
      <c r="DP29" s="634"/>
      <c r="DQ29" s="634"/>
      <c r="DR29" s="634"/>
      <c r="DS29" s="634"/>
      <c r="DT29" s="634"/>
      <c r="DU29" s="634"/>
      <c r="DV29" s="635"/>
      <c r="DW29" s="624">
        <v>15</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8961480</v>
      </c>
      <c r="S30" s="622"/>
      <c r="T30" s="622"/>
      <c r="U30" s="622"/>
      <c r="V30" s="622"/>
      <c r="W30" s="622"/>
      <c r="X30" s="622"/>
      <c r="Y30" s="623"/>
      <c r="Z30" s="659">
        <v>21</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3703717</v>
      </c>
      <c r="CS30" s="622"/>
      <c r="CT30" s="622"/>
      <c r="CU30" s="622"/>
      <c r="CV30" s="622"/>
      <c r="CW30" s="622"/>
      <c r="CX30" s="622"/>
      <c r="CY30" s="623"/>
      <c r="CZ30" s="624">
        <v>8.8000000000000007</v>
      </c>
      <c r="DA30" s="636"/>
      <c r="DB30" s="636"/>
      <c r="DC30" s="637"/>
      <c r="DD30" s="627">
        <v>3703717</v>
      </c>
      <c r="DE30" s="622"/>
      <c r="DF30" s="622"/>
      <c r="DG30" s="622"/>
      <c r="DH30" s="622"/>
      <c r="DI30" s="622"/>
      <c r="DJ30" s="622"/>
      <c r="DK30" s="623"/>
      <c r="DL30" s="627">
        <v>3503717</v>
      </c>
      <c r="DM30" s="622"/>
      <c r="DN30" s="622"/>
      <c r="DO30" s="622"/>
      <c r="DP30" s="622"/>
      <c r="DQ30" s="622"/>
      <c r="DR30" s="622"/>
      <c r="DS30" s="622"/>
      <c r="DT30" s="622"/>
      <c r="DU30" s="622"/>
      <c r="DV30" s="623"/>
      <c r="DW30" s="624">
        <v>14.5</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18"/>
      <c r="AV31" s="218"/>
      <c r="AW31" s="218"/>
      <c r="AX31" s="679" t="s">
        <v>177</v>
      </c>
      <c r="AY31" s="680"/>
      <c r="AZ31" s="680"/>
      <c r="BA31" s="680"/>
      <c r="BB31" s="680"/>
      <c r="BC31" s="680"/>
      <c r="BD31" s="680"/>
      <c r="BE31" s="680"/>
      <c r="BF31" s="681"/>
      <c r="BG31" s="683">
        <v>99.4</v>
      </c>
      <c r="BH31" s="684"/>
      <c r="BI31" s="684"/>
      <c r="BJ31" s="684"/>
      <c r="BK31" s="684"/>
      <c r="BL31" s="684"/>
      <c r="BM31" s="685">
        <v>98.1</v>
      </c>
      <c r="BN31" s="684"/>
      <c r="BO31" s="684"/>
      <c r="BP31" s="684"/>
      <c r="BQ31" s="686"/>
      <c r="BR31" s="683">
        <v>99.4</v>
      </c>
      <c r="BS31" s="684"/>
      <c r="BT31" s="684"/>
      <c r="BU31" s="684"/>
      <c r="BV31" s="684"/>
      <c r="BW31" s="684"/>
      <c r="BX31" s="685">
        <v>98</v>
      </c>
      <c r="BY31" s="684"/>
      <c r="BZ31" s="684"/>
      <c r="CA31" s="684"/>
      <c r="CB31" s="686"/>
      <c r="CD31" s="642"/>
      <c r="CE31" s="643"/>
      <c r="CF31" s="618" t="s">
        <v>300</v>
      </c>
      <c r="CG31" s="619"/>
      <c r="CH31" s="619"/>
      <c r="CI31" s="619"/>
      <c r="CJ31" s="619"/>
      <c r="CK31" s="619"/>
      <c r="CL31" s="619"/>
      <c r="CM31" s="619"/>
      <c r="CN31" s="619"/>
      <c r="CO31" s="619"/>
      <c r="CP31" s="619"/>
      <c r="CQ31" s="620"/>
      <c r="CR31" s="621">
        <v>113374</v>
      </c>
      <c r="CS31" s="634"/>
      <c r="CT31" s="634"/>
      <c r="CU31" s="634"/>
      <c r="CV31" s="634"/>
      <c r="CW31" s="634"/>
      <c r="CX31" s="634"/>
      <c r="CY31" s="635"/>
      <c r="CZ31" s="624">
        <v>0.3</v>
      </c>
      <c r="DA31" s="636"/>
      <c r="DB31" s="636"/>
      <c r="DC31" s="637"/>
      <c r="DD31" s="627">
        <v>113374</v>
      </c>
      <c r="DE31" s="634"/>
      <c r="DF31" s="634"/>
      <c r="DG31" s="634"/>
      <c r="DH31" s="634"/>
      <c r="DI31" s="634"/>
      <c r="DJ31" s="634"/>
      <c r="DK31" s="635"/>
      <c r="DL31" s="627">
        <v>113374</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3219696</v>
      </c>
      <c r="S32" s="622"/>
      <c r="T32" s="622"/>
      <c r="U32" s="622"/>
      <c r="V32" s="622"/>
      <c r="W32" s="622"/>
      <c r="X32" s="622"/>
      <c r="Y32" s="623"/>
      <c r="Z32" s="659">
        <v>7.6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4" t="s">
        <v>302</v>
      </c>
      <c r="AX32" s="618" t="s">
        <v>303</v>
      </c>
      <c r="AY32" s="619"/>
      <c r="AZ32" s="619"/>
      <c r="BA32" s="619"/>
      <c r="BB32" s="619"/>
      <c r="BC32" s="619"/>
      <c r="BD32" s="619"/>
      <c r="BE32" s="619"/>
      <c r="BF32" s="620"/>
      <c r="BG32" s="687">
        <v>99.3</v>
      </c>
      <c r="BH32" s="634"/>
      <c r="BI32" s="634"/>
      <c r="BJ32" s="634"/>
      <c r="BK32" s="634"/>
      <c r="BL32" s="634"/>
      <c r="BM32" s="625">
        <v>98.1</v>
      </c>
      <c r="BN32" s="634"/>
      <c r="BO32" s="634"/>
      <c r="BP32" s="634"/>
      <c r="BQ32" s="657"/>
      <c r="BR32" s="687">
        <v>99.3</v>
      </c>
      <c r="BS32" s="634"/>
      <c r="BT32" s="634"/>
      <c r="BU32" s="634"/>
      <c r="BV32" s="634"/>
      <c r="BW32" s="634"/>
      <c r="BX32" s="625">
        <v>98.1</v>
      </c>
      <c r="BY32" s="634"/>
      <c r="BZ32" s="634"/>
      <c r="CA32" s="634"/>
      <c r="CB32" s="657"/>
      <c r="CD32" s="644"/>
      <c r="CE32" s="645"/>
      <c r="CF32" s="618" t="s">
        <v>304</v>
      </c>
      <c r="CG32" s="619"/>
      <c r="CH32" s="619"/>
      <c r="CI32" s="619"/>
      <c r="CJ32" s="619"/>
      <c r="CK32" s="619"/>
      <c r="CL32" s="619"/>
      <c r="CM32" s="619"/>
      <c r="CN32" s="619"/>
      <c r="CO32" s="619"/>
      <c r="CP32" s="619"/>
      <c r="CQ32" s="620"/>
      <c r="CR32" s="621">
        <v>23</v>
      </c>
      <c r="CS32" s="622"/>
      <c r="CT32" s="622"/>
      <c r="CU32" s="622"/>
      <c r="CV32" s="622"/>
      <c r="CW32" s="622"/>
      <c r="CX32" s="622"/>
      <c r="CY32" s="623"/>
      <c r="CZ32" s="624">
        <v>0</v>
      </c>
      <c r="DA32" s="636"/>
      <c r="DB32" s="636"/>
      <c r="DC32" s="637"/>
      <c r="DD32" s="627">
        <v>23</v>
      </c>
      <c r="DE32" s="622"/>
      <c r="DF32" s="622"/>
      <c r="DG32" s="622"/>
      <c r="DH32" s="622"/>
      <c r="DI32" s="622"/>
      <c r="DJ32" s="622"/>
      <c r="DK32" s="623"/>
      <c r="DL32" s="627">
        <v>23</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55784</v>
      </c>
      <c r="S33" s="622"/>
      <c r="T33" s="622"/>
      <c r="U33" s="622"/>
      <c r="V33" s="622"/>
      <c r="W33" s="622"/>
      <c r="X33" s="622"/>
      <c r="Y33" s="623"/>
      <c r="Z33" s="659">
        <v>0.1</v>
      </c>
      <c r="AA33" s="659"/>
      <c r="AB33" s="659"/>
      <c r="AC33" s="659"/>
      <c r="AD33" s="660">
        <v>32477</v>
      </c>
      <c r="AE33" s="660"/>
      <c r="AF33" s="660"/>
      <c r="AG33" s="660"/>
      <c r="AH33" s="660"/>
      <c r="AI33" s="660"/>
      <c r="AJ33" s="660"/>
      <c r="AK33" s="660"/>
      <c r="AL33" s="624">
        <v>0.1</v>
      </c>
      <c r="AM33" s="625"/>
      <c r="AN33" s="625"/>
      <c r="AO33" s="661"/>
      <c r="AP33" s="664"/>
      <c r="AQ33" s="665"/>
      <c r="AR33" s="665"/>
      <c r="AS33" s="665"/>
      <c r="AT33" s="697"/>
      <c r="AU33" s="219"/>
      <c r="AV33" s="219"/>
      <c r="AW33" s="219"/>
      <c r="AX33" s="602" t="s">
        <v>306</v>
      </c>
      <c r="AY33" s="603"/>
      <c r="AZ33" s="603"/>
      <c r="BA33" s="603"/>
      <c r="BB33" s="603"/>
      <c r="BC33" s="603"/>
      <c r="BD33" s="603"/>
      <c r="BE33" s="603"/>
      <c r="BF33" s="604"/>
      <c r="BG33" s="682">
        <v>99.5</v>
      </c>
      <c r="BH33" s="606"/>
      <c r="BI33" s="606"/>
      <c r="BJ33" s="606"/>
      <c r="BK33" s="606"/>
      <c r="BL33" s="606"/>
      <c r="BM33" s="652">
        <v>98</v>
      </c>
      <c r="BN33" s="606"/>
      <c r="BO33" s="606"/>
      <c r="BP33" s="606"/>
      <c r="BQ33" s="669"/>
      <c r="BR33" s="682">
        <v>99.5</v>
      </c>
      <c r="BS33" s="606"/>
      <c r="BT33" s="606"/>
      <c r="BU33" s="606"/>
      <c r="BV33" s="606"/>
      <c r="BW33" s="606"/>
      <c r="BX33" s="652">
        <v>97.9</v>
      </c>
      <c r="BY33" s="606"/>
      <c r="BZ33" s="606"/>
      <c r="CA33" s="606"/>
      <c r="CB33" s="669"/>
      <c r="CD33" s="618" t="s">
        <v>307</v>
      </c>
      <c r="CE33" s="619"/>
      <c r="CF33" s="619"/>
      <c r="CG33" s="619"/>
      <c r="CH33" s="619"/>
      <c r="CI33" s="619"/>
      <c r="CJ33" s="619"/>
      <c r="CK33" s="619"/>
      <c r="CL33" s="619"/>
      <c r="CM33" s="619"/>
      <c r="CN33" s="619"/>
      <c r="CO33" s="619"/>
      <c r="CP33" s="619"/>
      <c r="CQ33" s="620"/>
      <c r="CR33" s="621">
        <v>16414743</v>
      </c>
      <c r="CS33" s="634"/>
      <c r="CT33" s="634"/>
      <c r="CU33" s="634"/>
      <c r="CV33" s="634"/>
      <c r="CW33" s="634"/>
      <c r="CX33" s="634"/>
      <c r="CY33" s="635"/>
      <c r="CZ33" s="624">
        <v>38.9</v>
      </c>
      <c r="DA33" s="636"/>
      <c r="DB33" s="636"/>
      <c r="DC33" s="637"/>
      <c r="DD33" s="627">
        <v>13078685</v>
      </c>
      <c r="DE33" s="634"/>
      <c r="DF33" s="634"/>
      <c r="DG33" s="634"/>
      <c r="DH33" s="634"/>
      <c r="DI33" s="634"/>
      <c r="DJ33" s="634"/>
      <c r="DK33" s="635"/>
      <c r="DL33" s="627">
        <v>9866366</v>
      </c>
      <c r="DM33" s="634"/>
      <c r="DN33" s="634"/>
      <c r="DO33" s="634"/>
      <c r="DP33" s="634"/>
      <c r="DQ33" s="634"/>
      <c r="DR33" s="634"/>
      <c r="DS33" s="634"/>
      <c r="DT33" s="634"/>
      <c r="DU33" s="634"/>
      <c r="DV33" s="635"/>
      <c r="DW33" s="624">
        <v>40.9</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214506</v>
      </c>
      <c r="S34" s="622"/>
      <c r="T34" s="622"/>
      <c r="U34" s="622"/>
      <c r="V34" s="622"/>
      <c r="W34" s="622"/>
      <c r="X34" s="622"/>
      <c r="Y34" s="623"/>
      <c r="Z34" s="659">
        <v>0.5</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7251543</v>
      </c>
      <c r="CS34" s="622"/>
      <c r="CT34" s="622"/>
      <c r="CU34" s="622"/>
      <c r="CV34" s="622"/>
      <c r="CW34" s="622"/>
      <c r="CX34" s="622"/>
      <c r="CY34" s="623"/>
      <c r="CZ34" s="624">
        <v>17.2</v>
      </c>
      <c r="DA34" s="636"/>
      <c r="DB34" s="636"/>
      <c r="DC34" s="637"/>
      <c r="DD34" s="627">
        <v>5516277</v>
      </c>
      <c r="DE34" s="622"/>
      <c r="DF34" s="622"/>
      <c r="DG34" s="622"/>
      <c r="DH34" s="622"/>
      <c r="DI34" s="622"/>
      <c r="DJ34" s="622"/>
      <c r="DK34" s="623"/>
      <c r="DL34" s="627">
        <v>4589503</v>
      </c>
      <c r="DM34" s="622"/>
      <c r="DN34" s="622"/>
      <c r="DO34" s="622"/>
      <c r="DP34" s="622"/>
      <c r="DQ34" s="622"/>
      <c r="DR34" s="622"/>
      <c r="DS34" s="622"/>
      <c r="DT34" s="622"/>
      <c r="DU34" s="622"/>
      <c r="DV34" s="623"/>
      <c r="DW34" s="624">
        <v>19</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1111199</v>
      </c>
      <c r="S35" s="622"/>
      <c r="T35" s="622"/>
      <c r="U35" s="622"/>
      <c r="V35" s="622"/>
      <c r="W35" s="622"/>
      <c r="X35" s="622"/>
      <c r="Y35" s="623"/>
      <c r="Z35" s="659">
        <v>2.6</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367704</v>
      </c>
      <c r="CS35" s="634"/>
      <c r="CT35" s="634"/>
      <c r="CU35" s="634"/>
      <c r="CV35" s="634"/>
      <c r="CW35" s="634"/>
      <c r="CX35" s="634"/>
      <c r="CY35" s="635"/>
      <c r="CZ35" s="624">
        <v>0.9</v>
      </c>
      <c r="DA35" s="636"/>
      <c r="DB35" s="636"/>
      <c r="DC35" s="637"/>
      <c r="DD35" s="627">
        <v>348978</v>
      </c>
      <c r="DE35" s="634"/>
      <c r="DF35" s="634"/>
      <c r="DG35" s="634"/>
      <c r="DH35" s="634"/>
      <c r="DI35" s="634"/>
      <c r="DJ35" s="634"/>
      <c r="DK35" s="635"/>
      <c r="DL35" s="627">
        <v>348978</v>
      </c>
      <c r="DM35" s="634"/>
      <c r="DN35" s="634"/>
      <c r="DO35" s="634"/>
      <c r="DP35" s="634"/>
      <c r="DQ35" s="634"/>
      <c r="DR35" s="634"/>
      <c r="DS35" s="634"/>
      <c r="DT35" s="634"/>
      <c r="DU35" s="634"/>
      <c r="DV35" s="635"/>
      <c r="DW35" s="624">
        <v>1.4</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132673</v>
      </c>
      <c r="S36" s="622"/>
      <c r="T36" s="622"/>
      <c r="U36" s="622"/>
      <c r="V36" s="622"/>
      <c r="W36" s="622"/>
      <c r="X36" s="622"/>
      <c r="Y36" s="623"/>
      <c r="Z36" s="659">
        <v>0.3</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6178713</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430681</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3290869</v>
      </c>
      <c r="CS36" s="622"/>
      <c r="CT36" s="622"/>
      <c r="CU36" s="622"/>
      <c r="CV36" s="622"/>
      <c r="CW36" s="622"/>
      <c r="CX36" s="622"/>
      <c r="CY36" s="623"/>
      <c r="CZ36" s="624">
        <v>7.8</v>
      </c>
      <c r="DA36" s="636"/>
      <c r="DB36" s="636"/>
      <c r="DC36" s="637"/>
      <c r="DD36" s="627">
        <v>2921897</v>
      </c>
      <c r="DE36" s="622"/>
      <c r="DF36" s="622"/>
      <c r="DG36" s="622"/>
      <c r="DH36" s="622"/>
      <c r="DI36" s="622"/>
      <c r="DJ36" s="622"/>
      <c r="DK36" s="623"/>
      <c r="DL36" s="627">
        <v>1594688</v>
      </c>
      <c r="DM36" s="622"/>
      <c r="DN36" s="622"/>
      <c r="DO36" s="622"/>
      <c r="DP36" s="622"/>
      <c r="DQ36" s="622"/>
      <c r="DR36" s="622"/>
      <c r="DS36" s="622"/>
      <c r="DT36" s="622"/>
      <c r="DU36" s="622"/>
      <c r="DV36" s="623"/>
      <c r="DW36" s="624">
        <v>6.6</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1015176</v>
      </c>
      <c r="S37" s="622"/>
      <c r="T37" s="622"/>
      <c r="U37" s="622"/>
      <c r="V37" s="622"/>
      <c r="W37" s="622"/>
      <c r="X37" s="622"/>
      <c r="Y37" s="623"/>
      <c r="Z37" s="659">
        <v>2.4</v>
      </c>
      <c r="AA37" s="659"/>
      <c r="AB37" s="659"/>
      <c r="AC37" s="659"/>
      <c r="AD37" s="660">
        <v>40664</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1000000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300128</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2569</v>
      </c>
      <c r="CS37" s="634"/>
      <c r="CT37" s="634"/>
      <c r="CU37" s="634"/>
      <c r="CV37" s="634"/>
      <c r="CW37" s="634"/>
      <c r="CX37" s="634"/>
      <c r="CY37" s="635"/>
      <c r="CZ37" s="624">
        <v>0</v>
      </c>
      <c r="DA37" s="636"/>
      <c r="DB37" s="636"/>
      <c r="DC37" s="637"/>
      <c r="DD37" s="627">
        <v>2569</v>
      </c>
      <c r="DE37" s="634"/>
      <c r="DF37" s="634"/>
      <c r="DG37" s="634"/>
      <c r="DH37" s="634"/>
      <c r="DI37" s="634"/>
      <c r="DJ37" s="634"/>
      <c r="DK37" s="635"/>
      <c r="DL37" s="627">
        <v>2569</v>
      </c>
      <c r="DM37" s="634"/>
      <c r="DN37" s="634"/>
      <c r="DO37" s="634"/>
      <c r="DP37" s="634"/>
      <c r="DQ37" s="634"/>
      <c r="DR37" s="634"/>
      <c r="DS37" s="634"/>
      <c r="DT37" s="634"/>
      <c r="DU37" s="634"/>
      <c r="DV37" s="635"/>
      <c r="DW37" s="624">
        <v>0</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1029700</v>
      </c>
      <c r="S38" s="622"/>
      <c r="T38" s="622"/>
      <c r="U38" s="622"/>
      <c r="V38" s="622"/>
      <c r="W38" s="622"/>
      <c r="X38" s="622"/>
      <c r="Y38" s="623"/>
      <c r="Z38" s="659">
        <v>2.4</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791886</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12081</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4369689</v>
      </c>
      <c r="CS38" s="622"/>
      <c r="CT38" s="622"/>
      <c r="CU38" s="622"/>
      <c r="CV38" s="622"/>
      <c r="CW38" s="622"/>
      <c r="CX38" s="622"/>
      <c r="CY38" s="623"/>
      <c r="CZ38" s="624">
        <v>10.4</v>
      </c>
      <c r="DA38" s="636"/>
      <c r="DB38" s="636"/>
      <c r="DC38" s="637"/>
      <c r="DD38" s="627">
        <v>3486947</v>
      </c>
      <c r="DE38" s="622"/>
      <c r="DF38" s="622"/>
      <c r="DG38" s="622"/>
      <c r="DH38" s="622"/>
      <c r="DI38" s="622"/>
      <c r="DJ38" s="622"/>
      <c r="DK38" s="623"/>
      <c r="DL38" s="627">
        <v>3333197</v>
      </c>
      <c r="DM38" s="622"/>
      <c r="DN38" s="622"/>
      <c r="DO38" s="622"/>
      <c r="DP38" s="622"/>
      <c r="DQ38" s="622"/>
      <c r="DR38" s="622"/>
      <c r="DS38" s="622"/>
      <c r="DT38" s="622"/>
      <c r="DU38" s="622"/>
      <c r="DV38" s="623"/>
      <c r="DW38" s="624">
        <v>13.8</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17138</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17240</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266274</v>
      </c>
      <c r="CS39" s="634"/>
      <c r="CT39" s="634"/>
      <c r="CU39" s="634"/>
      <c r="CV39" s="634"/>
      <c r="CW39" s="634"/>
      <c r="CX39" s="634"/>
      <c r="CY39" s="635"/>
      <c r="CZ39" s="624">
        <v>0.6</v>
      </c>
      <c r="DA39" s="636"/>
      <c r="DB39" s="636"/>
      <c r="DC39" s="637"/>
      <c r="DD39" s="627">
        <v>56172</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214400</v>
      </c>
      <c r="S40" s="622"/>
      <c r="T40" s="622"/>
      <c r="U40" s="622"/>
      <c r="V40" s="622"/>
      <c r="W40" s="622"/>
      <c r="X40" s="622"/>
      <c r="Y40" s="623"/>
      <c r="Z40" s="659">
        <v>0.5</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7313</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126</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868664</v>
      </c>
      <c r="CS40" s="622"/>
      <c r="CT40" s="622"/>
      <c r="CU40" s="622"/>
      <c r="CV40" s="622"/>
      <c r="CW40" s="622"/>
      <c r="CX40" s="622"/>
      <c r="CY40" s="623"/>
      <c r="CZ40" s="624">
        <v>2.1</v>
      </c>
      <c r="DA40" s="636"/>
      <c r="DB40" s="636"/>
      <c r="DC40" s="637"/>
      <c r="DD40" s="627">
        <v>748414</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42573627</v>
      </c>
      <c r="S41" s="646"/>
      <c r="T41" s="646"/>
      <c r="U41" s="646"/>
      <c r="V41" s="646"/>
      <c r="W41" s="646"/>
      <c r="X41" s="646"/>
      <c r="Y41" s="649"/>
      <c r="Z41" s="650">
        <v>100</v>
      </c>
      <c r="AA41" s="650"/>
      <c r="AB41" s="650"/>
      <c r="AC41" s="650"/>
      <c r="AD41" s="651">
        <v>23906868</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1056299</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3306077</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384</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2103111</v>
      </c>
      <c r="CS42" s="634"/>
      <c r="CT42" s="634"/>
      <c r="CU42" s="634"/>
      <c r="CV42" s="634"/>
      <c r="CW42" s="634"/>
      <c r="CX42" s="634"/>
      <c r="CY42" s="635"/>
      <c r="CZ42" s="624">
        <v>5</v>
      </c>
      <c r="DA42" s="636"/>
      <c r="DB42" s="636"/>
      <c r="DC42" s="637"/>
      <c r="DD42" s="627">
        <v>578539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38296</v>
      </c>
      <c r="CS43" s="634"/>
      <c r="CT43" s="634"/>
      <c r="CU43" s="634"/>
      <c r="CV43" s="634"/>
      <c r="CW43" s="634"/>
      <c r="CX43" s="634"/>
      <c r="CY43" s="635"/>
      <c r="CZ43" s="624">
        <v>0.1</v>
      </c>
      <c r="DA43" s="636"/>
      <c r="DB43" s="636"/>
      <c r="DC43" s="637"/>
      <c r="DD43" s="627">
        <v>38296</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2103111</v>
      </c>
      <c r="CS44" s="622"/>
      <c r="CT44" s="622"/>
      <c r="CU44" s="622"/>
      <c r="CV44" s="622"/>
      <c r="CW44" s="622"/>
      <c r="CX44" s="622"/>
      <c r="CY44" s="623"/>
      <c r="CZ44" s="624">
        <v>5</v>
      </c>
      <c r="DA44" s="625"/>
      <c r="DB44" s="625"/>
      <c r="DC44" s="626"/>
      <c r="DD44" s="627">
        <v>578539</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1117462</v>
      </c>
      <c r="CS45" s="634"/>
      <c r="CT45" s="634"/>
      <c r="CU45" s="634"/>
      <c r="CV45" s="634"/>
      <c r="CW45" s="634"/>
      <c r="CX45" s="634"/>
      <c r="CY45" s="635"/>
      <c r="CZ45" s="624">
        <v>2.6</v>
      </c>
      <c r="DA45" s="636"/>
      <c r="DB45" s="636"/>
      <c r="DC45" s="637"/>
      <c r="DD45" s="627">
        <v>97687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985649</v>
      </c>
      <c r="CS46" s="622"/>
      <c r="CT46" s="622"/>
      <c r="CU46" s="622"/>
      <c r="CV46" s="622"/>
      <c r="CW46" s="622"/>
      <c r="CX46" s="622"/>
      <c r="CY46" s="623"/>
      <c r="CZ46" s="624">
        <v>2.2999999999999998</v>
      </c>
      <c r="DA46" s="625"/>
      <c r="DB46" s="625"/>
      <c r="DC46" s="626"/>
      <c r="DD46" s="627">
        <v>480852</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42181713</v>
      </c>
      <c r="CS49" s="606"/>
      <c r="CT49" s="606"/>
      <c r="CU49" s="606"/>
      <c r="CV49" s="606"/>
      <c r="CW49" s="606"/>
      <c r="CX49" s="606"/>
      <c r="CY49" s="607"/>
      <c r="CZ49" s="608">
        <v>100</v>
      </c>
      <c r="DA49" s="609"/>
      <c r="DB49" s="609"/>
      <c r="DC49" s="610"/>
      <c r="DD49" s="611">
        <v>29062375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xN2EsmUDMDVxBy/Pfag3wJa/NOIr1h7t+sbbc0dm3xeir9kOzg5Z3J6Tk/t33OO2JXqmU/Z2kBbJVEmp0aABvA==" saltValue="+LU4BVvgdKLd0I4pycV/6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2">
        <v>42588</v>
      </c>
      <c r="R7" s="1103"/>
      <c r="S7" s="1103"/>
      <c r="T7" s="1103"/>
      <c r="U7" s="1103"/>
      <c r="V7" s="1103">
        <v>42196</v>
      </c>
      <c r="W7" s="1103"/>
      <c r="X7" s="1103"/>
      <c r="Y7" s="1103"/>
      <c r="Z7" s="1103"/>
      <c r="AA7" s="1103">
        <v>392</v>
      </c>
      <c r="AB7" s="1103"/>
      <c r="AC7" s="1103"/>
      <c r="AD7" s="1103"/>
      <c r="AE7" s="1104"/>
      <c r="AF7" s="1105">
        <v>171</v>
      </c>
      <c r="AG7" s="1106"/>
      <c r="AH7" s="1106"/>
      <c r="AI7" s="1106"/>
      <c r="AJ7" s="1107"/>
      <c r="AK7" s="1108">
        <v>1111</v>
      </c>
      <c r="AL7" s="1109"/>
      <c r="AM7" s="1109"/>
      <c r="AN7" s="1109"/>
      <c r="AO7" s="1109"/>
      <c r="AP7" s="1109">
        <v>30330</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549</v>
      </c>
      <c r="BT7" s="1100"/>
      <c r="BU7" s="1100"/>
      <c r="BV7" s="1100"/>
      <c r="BW7" s="1100"/>
      <c r="BX7" s="1100"/>
      <c r="BY7" s="1100"/>
      <c r="BZ7" s="1100"/>
      <c r="CA7" s="1100"/>
      <c r="CB7" s="1100"/>
      <c r="CC7" s="1100"/>
      <c r="CD7" s="1100"/>
      <c r="CE7" s="1100"/>
      <c r="CF7" s="1100"/>
      <c r="CG7" s="1112"/>
      <c r="CH7" s="1096">
        <v>14</v>
      </c>
      <c r="CI7" s="1097"/>
      <c r="CJ7" s="1097"/>
      <c r="CK7" s="1097"/>
      <c r="CL7" s="1098"/>
      <c r="CM7" s="1096">
        <v>236</v>
      </c>
      <c r="CN7" s="1097"/>
      <c r="CO7" s="1097"/>
      <c r="CP7" s="1097"/>
      <c r="CQ7" s="1098"/>
      <c r="CR7" s="1096">
        <v>13</v>
      </c>
      <c r="CS7" s="1097"/>
      <c r="CT7" s="1097"/>
      <c r="CU7" s="1097"/>
      <c r="CV7" s="1098"/>
      <c r="CW7" s="1096">
        <v>63</v>
      </c>
      <c r="CX7" s="1097"/>
      <c r="CY7" s="1097"/>
      <c r="CZ7" s="1097"/>
      <c r="DA7" s="1098"/>
      <c r="DB7" s="1096" t="s">
        <v>548</v>
      </c>
      <c r="DC7" s="1097"/>
      <c r="DD7" s="1097"/>
      <c r="DE7" s="1097"/>
      <c r="DF7" s="1098"/>
      <c r="DG7" s="1096" t="s">
        <v>548</v>
      </c>
      <c r="DH7" s="1097"/>
      <c r="DI7" s="1097"/>
      <c r="DJ7" s="1097"/>
      <c r="DK7" s="1098"/>
      <c r="DL7" s="1096" t="s">
        <v>548</v>
      </c>
      <c r="DM7" s="1097"/>
      <c r="DN7" s="1097"/>
      <c r="DO7" s="1097"/>
      <c r="DP7" s="1098"/>
      <c r="DQ7" s="1096" t="s">
        <v>548</v>
      </c>
      <c r="DR7" s="1097"/>
      <c r="DS7" s="1097"/>
      <c r="DT7" s="1097"/>
      <c r="DU7" s="1098"/>
      <c r="DV7" s="1099"/>
      <c r="DW7" s="1100"/>
      <c r="DX7" s="1100"/>
      <c r="DY7" s="1100"/>
      <c r="DZ7" s="1101"/>
      <c r="EA7" s="234"/>
    </row>
    <row r="8" spans="1:131" s="235" customFormat="1" ht="26.25" customHeight="1" x14ac:dyDescent="0.2">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550</v>
      </c>
      <c r="BT8" s="993"/>
      <c r="BU8" s="993"/>
      <c r="BV8" s="993"/>
      <c r="BW8" s="993"/>
      <c r="BX8" s="993"/>
      <c r="BY8" s="993"/>
      <c r="BZ8" s="993"/>
      <c r="CA8" s="993"/>
      <c r="CB8" s="993"/>
      <c r="CC8" s="993"/>
      <c r="CD8" s="993"/>
      <c r="CE8" s="993"/>
      <c r="CF8" s="993"/>
      <c r="CG8" s="1014"/>
      <c r="CH8" s="989">
        <v>7</v>
      </c>
      <c r="CI8" s="990"/>
      <c r="CJ8" s="990"/>
      <c r="CK8" s="990"/>
      <c r="CL8" s="991"/>
      <c r="CM8" s="989">
        <v>487</v>
      </c>
      <c r="CN8" s="990"/>
      <c r="CO8" s="990"/>
      <c r="CP8" s="990"/>
      <c r="CQ8" s="991"/>
      <c r="CR8" s="989">
        <v>31</v>
      </c>
      <c r="CS8" s="990"/>
      <c r="CT8" s="990"/>
      <c r="CU8" s="990"/>
      <c r="CV8" s="991"/>
      <c r="CW8" s="989" t="s">
        <v>548</v>
      </c>
      <c r="CX8" s="990"/>
      <c r="CY8" s="990"/>
      <c r="CZ8" s="990"/>
      <c r="DA8" s="991"/>
      <c r="DB8" s="989" t="s">
        <v>548</v>
      </c>
      <c r="DC8" s="990"/>
      <c r="DD8" s="990"/>
      <c r="DE8" s="990"/>
      <c r="DF8" s="991"/>
      <c r="DG8" s="989" t="s">
        <v>548</v>
      </c>
      <c r="DH8" s="990"/>
      <c r="DI8" s="990"/>
      <c r="DJ8" s="990"/>
      <c r="DK8" s="991"/>
      <c r="DL8" s="989" t="s">
        <v>548</v>
      </c>
      <c r="DM8" s="990"/>
      <c r="DN8" s="990"/>
      <c r="DO8" s="990"/>
      <c r="DP8" s="991"/>
      <c r="DQ8" s="989" t="s">
        <v>548</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551</v>
      </c>
      <c r="BT9" s="993"/>
      <c r="BU9" s="993"/>
      <c r="BV9" s="993"/>
      <c r="BW9" s="993"/>
      <c r="BX9" s="993"/>
      <c r="BY9" s="993"/>
      <c r="BZ9" s="993"/>
      <c r="CA9" s="993"/>
      <c r="CB9" s="993"/>
      <c r="CC9" s="993"/>
      <c r="CD9" s="993"/>
      <c r="CE9" s="993"/>
      <c r="CF9" s="993"/>
      <c r="CG9" s="1014"/>
      <c r="CH9" s="989">
        <v>33</v>
      </c>
      <c r="CI9" s="990"/>
      <c r="CJ9" s="990"/>
      <c r="CK9" s="990"/>
      <c r="CL9" s="991"/>
      <c r="CM9" s="989">
        <v>649</v>
      </c>
      <c r="CN9" s="990"/>
      <c r="CO9" s="990"/>
      <c r="CP9" s="990"/>
      <c r="CQ9" s="991"/>
      <c r="CR9" s="989">
        <v>120</v>
      </c>
      <c r="CS9" s="990"/>
      <c r="CT9" s="990"/>
      <c r="CU9" s="990"/>
      <c r="CV9" s="991"/>
      <c r="CW9" s="989">
        <v>18</v>
      </c>
      <c r="CX9" s="990"/>
      <c r="CY9" s="990"/>
      <c r="CZ9" s="990"/>
      <c r="DA9" s="991"/>
      <c r="DB9" s="989" t="s">
        <v>548</v>
      </c>
      <c r="DC9" s="990"/>
      <c r="DD9" s="990"/>
      <c r="DE9" s="990"/>
      <c r="DF9" s="991"/>
      <c r="DG9" s="989" t="s">
        <v>548</v>
      </c>
      <c r="DH9" s="990"/>
      <c r="DI9" s="990"/>
      <c r="DJ9" s="990"/>
      <c r="DK9" s="991"/>
      <c r="DL9" s="989" t="s">
        <v>548</v>
      </c>
      <c r="DM9" s="990"/>
      <c r="DN9" s="990"/>
      <c r="DO9" s="990"/>
      <c r="DP9" s="991"/>
      <c r="DQ9" s="989" t="s">
        <v>548</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376</v>
      </c>
      <c r="B23" s="937" t="s">
        <v>377</v>
      </c>
      <c r="C23" s="938"/>
      <c r="D23" s="938"/>
      <c r="E23" s="938"/>
      <c r="F23" s="938"/>
      <c r="G23" s="938"/>
      <c r="H23" s="938"/>
      <c r="I23" s="938"/>
      <c r="J23" s="938"/>
      <c r="K23" s="938"/>
      <c r="L23" s="938"/>
      <c r="M23" s="938"/>
      <c r="N23" s="938"/>
      <c r="O23" s="938"/>
      <c r="P23" s="948"/>
      <c r="Q23" s="1067">
        <v>42588</v>
      </c>
      <c r="R23" s="1061"/>
      <c r="S23" s="1061"/>
      <c r="T23" s="1061"/>
      <c r="U23" s="1061"/>
      <c r="V23" s="1061">
        <v>42196</v>
      </c>
      <c r="W23" s="1061"/>
      <c r="X23" s="1061"/>
      <c r="Y23" s="1061"/>
      <c r="Z23" s="1061"/>
      <c r="AA23" s="1061">
        <v>392</v>
      </c>
      <c r="AB23" s="1061"/>
      <c r="AC23" s="1061"/>
      <c r="AD23" s="1061"/>
      <c r="AE23" s="1068"/>
      <c r="AF23" s="1069">
        <v>171</v>
      </c>
      <c r="AG23" s="1061"/>
      <c r="AH23" s="1061"/>
      <c r="AI23" s="1061"/>
      <c r="AJ23" s="1070"/>
      <c r="AK23" s="1071"/>
      <c r="AL23" s="1072"/>
      <c r="AM23" s="1072"/>
      <c r="AN23" s="1072"/>
      <c r="AO23" s="1072"/>
      <c r="AP23" s="1061">
        <v>30330</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388</v>
      </c>
      <c r="C28" s="1048"/>
      <c r="D28" s="1048"/>
      <c r="E28" s="1048"/>
      <c r="F28" s="1048"/>
      <c r="G28" s="1048"/>
      <c r="H28" s="1048"/>
      <c r="I28" s="1048"/>
      <c r="J28" s="1048"/>
      <c r="K28" s="1048"/>
      <c r="L28" s="1048"/>
      <c r="M28" s="1048"/>
      <c r="N28" s="1048"/>
      <c r="O28" s="1048"/>
      <c r="P28" s="1049"/>
      <c r="Q28" s="1050">
        <v>10572</v>
      </c>
      <c r="R28" s="1051"/>
      <c r="S28" s="1051"/>
      <c r="T28" s="1051"/>
      <c r="U28" s="1051"/>
      <c r="V28" s="1051">
        <v>10141</v>
      </c>
      <c r="W28" s="1051"/>
      <c r="X28" s="1051"/>
      <c r="Y28" s="1051"/>
      <c r="Z28" s="1051"/>
      <c r="AA28" s="1051">
        <v>431</v>
      </c>
      <c r="AB28" s="1051"/>
      <c r="AC28" s="1051"/>
      <c r="AD28" s="1051"/>
      <c r="AE28" s="1052"/>
      <c r="AF28" s="1053">
        <v>431</v>
      </c>
      <c r="AG28" s="1051"/>
      <c r="AH28" s="1051"/>
      <c r="AI28" s="1051"/>
      <c r="AJ28" s="1054"/>
      <c r="AK28" s="1042">
        <v>1056</v>
      </c>
      <c r="AL28" s="1043"/>
      <c r="AM28" s="1043"/>
      <c r="AN28" s="1043"/>
      <c r="AO28" s="1043"/>
      <c r="AP28" s="1043" t="s">
        <v>548</v>
      </c>
      <c r="AQ28" s="1043"/>
      <c r="AR28" s="1043"/>
      <c r="AS28" s="1043"/>
      <c r="AT28" s="1043"/>
      <c r="AU28" s="1043" t="s">
        <v>548</v>
      </c>
      <c r="AV28" s="1043"/>
      <c r="AW28" s="1043"/>
      <c r="AX28" s="1043"/>
      <c r="AY28" s="1043"/>
      <c r="AZ28" s="1044" t="s">
        <v>548</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389</v>
      </c>
      <c r="C29" s="1031"/>
      <c r="D29" s="1031"/>
      <c r="E29" s="1031"/>
      <c r="F29" s="1031"/>
      <c r="G29" s="1031"/>
      <c r="H29" s="1031"/>
      <c r="I29" s="1031"/>
      <c r="J29" s="1031"/>
      <c r="K29" s="1031"/>
      <c r="L29" s="1031"/>
      <c r="M29" s="1031"/>
      <c r="N29" s="1031"/>
      <c r="O29" s="1031"/>
      <c r="P29" s="1032"/>
      <c r="Q29" s="1038">
        <v>10350</v>
      </c>
      <c r="R29" s="1039"/>
      <c r="S29" s="1039"/>
      <c r="T29" s="1039"/>
      <c r="U29" s="1039"/>
      <c r="V29" s="1039">
        <v>10118</v>
      </c>
      <c r="W29" s="1039"/>
      <c r="X29" s="1039"/>
      <c r="Y29" s="1039"/>
      <c r="Z29" s="1039"/>
      <c r="AA29" s="1039">
        <v>232</v>
      </c>
      <c r="AB29" s="1039"/>
      <c r="AC29" s="1039"/>
      <c r="AD29" s="1039"/>
      <c r="AE29" s="1040"/>
      <c r="AF29" s="1035">
        <v>232</v>
      </c>
      <c r="AG29" s="1036"/>
      <c r="AH29" s="1036"/>
      <c r="AI29" s="1036"/>
      <c r="AJ29" s="1037"/>
      <c r="AK29" s="980">
        <v>1603</v>
      </c>
      <c r="AL29" s="971"/>
      <c r="AM29" s="971"/>
      <c r="AN29" s="971"/>
      <c r="AO29" s="971"/>
      <c r="AP29" s="971" t="s">
        <v>548</v>
      </c>
      <c r="AQ29" s="971"/>
      <c r="AR29" s="971"/>
      <c r="AS29" s="971"/>
      <c r="AT29" s="971"/>
      <c r="AU29" s="971" t="s">
        <v>548</v>
      </c>
      <c r="AV29" s="971"/>
      <c r="AW29" s="971"/>
      <c r="AX29" s="971"/>
      <c r="AY29" s="971"/>
      <c r="AZ29" s="1041" t="s">
        <v>548</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390</v>
      </c>
      <c r="C30" s="1031"/>
      <c r="D30" s="1031"/>
      <c r="E30" s="1031"/>
      <c r="F30" s="1031"/>
      <c r="G30" s="1031"/>
      <c r="H30" s="1031"/>
      <c r="I30" s="1031"/>
      <c r="J30" s="1031"/>
      <c r="K30" s="1031"/>
      <c r="L30" s="1031"/>
      <c r="M30" s="1031"/>
      <c r="N30" s="1031"/>
      <c r="O30" s="1031"/>
      <c r="P30" s="1032"/>
      <c r="Q30" s="1038">
        <v>2210</v>
      </c>
      <c r="R30" s="1039"/>
      <c r="S30" s="1039"/>
      <c r="T30" s="1039"/>
      <c r="U30" s="1039"/>
      <c r="V30" s="1039">
        <v>2141</v>
      </c>
      <c r="W30" s="1039"/>
      <c r="X30" s="1039"/>
      <c r="Y30" s="1039"/>
      <c r="Z30" s="1039"/>
      <c r="AA30" s="1039">
        <v>69</v>
      </c>
      <c r="AB30" s="1039"/>
      <c r="AC30" s="1039"/>
      <c r="AD30" s="1039"/>
      <c r="AE30" s="1040"/>
      <c r="AF30" s="1035">
        <v>69</v>
      </c>
      <c r="AG30" s="1036"/>
      <c r="AH30" s="1036"/>
      <c r="AI30" s="1036"/>
      <c r="AJ30" s="1037"/>
      <c r="AK30" s="980">
        <v>399</v>
      </c>
      <c r="AL30" s="971"/>
      <c r="AM30" s="971"/>
      <c r="AN30" s="971"/>
      <c r="AO30" s="971"/>
      <c r="AP30" s="971" t="s">
        <v>548</v>
      </c>
      <c r="AQ30" s="971"/>
      <c r="AR30" s="971"/>
      <c r="AS30" s="971"/>
      <c r="AT30" s="971"/>
      <c r="AU30" s="971" t="s">
        <v>548</v>
      </c>
      <c r="AV30" s="971"/>
      <c r="AW30" s="971"/>
      <c r="AX30" s="971"/>
      <c r="AY30" s="971"/>
      <c r="AZ30" s="1041" t="s">
        <v>548</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391</v>
      </c>
      <c r="C31" s="1031"/>
      <c r="D31" s="1031"/>
      <c r="E31" s="1031"/>
      <c r="F31" s="1031"/>
      <c r="G31" s="1031"/>
      <c r="H31" s="1031"/>
      <c r="I31" s="1031"/>
      <c r="J31" s="1031"/>
      <c r="K31" s="1031"/>
      <c r="L31" s="1031"/>
      <c r="M31" s="1031"/>
      <c r="N31" s="1031"/>
      <c r="O31" s="1031"/>
      <c r="P31" s="1032"/>
      <c r="Q31" s="1038">
        <v>2116</v>
      </c>
      <c r="R31" s="1039"/>
      <c r="S31" s="1039"/>
      <c r="T31" s="1039"/>
      <c r="U31" s="1039"/>
      <c r="V31" s="1039">
        <v>2219</v>
      </c>
      <c r="W31" s="1039"/>
      <c r="X31" s="1039"/>
      <c r="Y31" s="1039"/>
      <c r="Z31" s="1039"/>
      <c r="AA31" s="1039">
        <v>-103</v>
      </c>
      <c r="AB31" s="1039"/>
      <c r="AC31" s="1039"/>
      <c r="AD31" s="1039"/>
      <c r="AE31" s="1040"/>
      <c r="AF31" s="1035">
        <v>2677</v>
      </c>
      <c r="AG31" s="1036"/>
      <c r="AH31" s="1036"/>
      <c r="AI31" s="1036"/>
      <c r="AJ31" s="1037"/>
      <c r="AK31" s="980">
        <v>52</v>
      </c>
      <c r="AL31" s="971"/>
      <c r="AM31" s="971"/>
      <c r="AN31" s="971"/>
      <c r="AO31" s="971"/>
      <c r="AP31" s="971">
        <v>8466</v>
      </c>
      <c r="AQ31" s="971"/>
      <c r="AR31" s="971"/>
      <c r="AS31" s="971"/>
      <c r="AT31" s="971"/>
      <c r="AU31" s="971">
        <v>8</v>
      </c>
      <c r="AV31" s="971"/>
      <c r="AW31" s="971"/>
      <c r="AX31" s="971"/>
      <c r="AY31" s="971"/>
      <c r="AZ31" s="1041" t="s">
        <v>548</v>
      </c>
      <c r="BA31" s="1041"/>
      <c r="BB31" s="1041"/>
      <c r="BC31" s="1041"/>
      <c r="BD31" s="1041"/>
      <c r="BE31" s="972" t="s">
        <v>392</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393</v>
      </c>
      <c r="C32" s="1031"/>
      <c r="D32" s="1031"/>
      <c r="E32" s="1031"/>
      <c r="F32" s="1031"/>
      <c r="G32" s="1031"/>
      <c r="H32" s="1031"/>
      <c r="I32" s="1031"/>
      <c r="J32" s="1031"/>
      <c r="K32" s="1031"/>
      <c r="L32" s="1031"/>
      <c r="M32" s="1031"/>
      <c r="N32" s="1031"/>
      <c r="O32" s="1031"/>
      <c r="P32" s="1032"/>
      <c r="Q32" s="1038">
        <v>12773</v>
      </c>
      <c r="R32" s="1039"/>
      <c r="S32" s="1039"/>
      <c r="T32" s="1039"/>
      <c r="U32" s="1039"/>
      <c r="V32" s="1039">
        <v>13732</v>
      </c>
      <c r="W32" s="1039"/>
      <c r="X32" s="1039"/>
      <c r="Y32" s="1039"/>
      <c r="Z32" s="1039"/>
      <c r="AA32" s="1039">
        <v>-959</v>
      </c>
      <c r="AB32" s="1039"/>
      <c r="AC32" s="1039"/>
      <c r="AD32" s="1039"/>
      <c r="AE32" s="1040"/>
      <c r="AF32" s="1035">
        <v>3845</v>
      </c>
      <c r="AG32" s="1036"/>
      <c r="AH32" s="1036"/>
      <c r="AI32" s="1036"/>
      <c r="AJ32" s="1037"/>
      <c r="AK32" s="980">
        <v>1000</v>
      </c>
      <c r="AL32" s="971"/>
      <c r="AM32" s="971"/>
      <c r="AN32" s="971"/>
      <c r="AO32" s="971"/>
      <c r="AP32" s="971">
        <v>4914</v>
      </c>
      <c r="AQ32" s="971"/>
      <c r="AR32" s="971"/>
      <c r="AS32" s="971"/>
      <c r="AT32" s="971"/>
      <c r="AU32" s="971">
        <v>2986</v>
      </c>
      <c r="AV32" s="971"/>
      <c r="AW32" s="971"/>
      <c r="AX32" s="971"/>
      <c r="AY32" s="971"/>
      <c r="AZ32" s="1041" t="s">
        <v>548</v>
      </c>
      <c r="BA32" s="1041"/>
      <c r="BB32" s="1041"/>
      <c r="BC32" s="1041"/>
      <c r="BD32" s="1041"/>
      <c r="BE32" s="972" t="s">
        <v>392</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t="s">
        <v>394</v>
      </c>
      <c r="C33" s="1031"/>
      <c r="D33" s="1031"/>
      <c r="E33" s="1031"/>
      <c r="F33" s="1031"/>
      <c r="G33" s="1031"/>
      <c r="H33" s="1031"/>
      <c r="I33" s="1031"/>
      <c r="J33" s="1031"/>
      <c r="K33" s="1031"/>
      <c r="L33" s="1031"/>
      <c r="M33" s="1031"/>
      <c r="N33" s="1031"/>
      <c r="O33" s="1031"/>
      <c r="P33" s="1032"/>
      <c r="Q33" s="1038">
        <v>2627</v>
      </c>
      <c r="R33" s="1039"/>
      <c r="S33" s="1039"/>
      <c r="T33" s="1039"/>
      <c r="U33" s="1039"/>
      <c r="V33" s="1039">
        <v>2697</v>
      </c>
      <c r="W33" s="1039"/>
      <c r="X33" s="1039"/>
      <c r="Y33" s="1039"/>
      <c r="Z33" s="1039"/>
      <c r="AA33" s="1039">
        <v>-70</v>
      </c>
      <c r="AB33" s="1039"/>
      <c r="AC33" s="1039"/>
      <c r="AD33" s="1039"/>
      <c r="AE33" s="1040"/>
      <c r="AF33" s="1035">
        <v>2020</v>
      </c>
      <c r="AG33" s="1036"/>
      <c r="AH33" s="1036"/>
      <c r="AI33" s="1036"/>
      <c r="AJ33" s="1037"/>
      <c r="AK33" s="980">
        <v>792</v>
      </c>
      <c r="AL33" s="971"/>
      <c r="AM33" s="971"/>
      <c r="AN33" s="971"/>
      <c r="AO33" s="971"/>
      <c r="AP33" s="971">
        <v>11424</v>
      </c>
      <c r="AQ33" s="971"/>
      <c r="AR33" s="971"/>
      <c r="AS33" s="971"/>
      <c r="AT33" s="971"/>
      <c r="AU33" s="971">
        <v>6246</v>
      </c>
      <c r="AV33" s="971"/>
      <c r="AW33" s="971"/>
      <c r="AX33" s="971"/>
      <c r="AY33" s="971"/>
      <c r="AZ33" s="1041" t="s">
        <v>548</v>
      </c>
      <c r="BA33" s="1041"/>
      <c r="BB33" s="1041"/>
      <c r="BC33" s="1041"/>
      <c r="BD33" s="1041"/>
      <c r="BE33" s="972" t="s">
        <v>392</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376</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9274</v>
      </c>
      <c r="AG63" s="959"/>
      <c r="AH63" s="959"/>
      <c r="AI63" s="959"/>
      <c r="AJ63" s="1022"/>
      <c r="AK63" s="1023"/>
      <c r="AL63" s="963"/>
      <c r="AM63" s="963"/>
      <c r="AN63" s="963"/>
      <c r="AO63" s="963"/>
      <c r="AP63" s="959">
        <v>24804</v>
      </c>
      <c r="AQ63" s="959"/>
      <c r="AR63" s="959"/>
      <c r="AS63" s="959"/>
      <c r="AT63" s="959"/>
      <c r="AU63" s="959">
        <v>9240</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399</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562</v>
      </c>
      <c r="C68" s="986"/>
      <c r="D68" s="986"/>
      <c r="E68" s="986"/>
      <c r="F68" s="986"/>
      <c r="G68" s="986"/>
      <c r="H68" s="986"/>
      <c r="I68" s="986"/>
      <c r="J68" s="986"/>
      <c r="K68" s="986"/>
      <c r="L68" s="986"/>
      <c r="M68" s="986"/>
      <c r="N68" s="986"/>
      <c r="O68" s="986"/>
      <c r="P68" s="987"/>
      <c r="Q68" s="988">
        <v>87370</v>
      </c>
      <c r="R68" s="982"/>
      <c r="S68" s="982"/>
      <c r="T68" s="982"/>
      <c r="U68" s="982"/>
      <c r="V68" s="982">
        <v>81204</v>
      </c>
      <c r="W68" s="982"/>
      <c r="X68" s="982"/>
      <c r="Y68" s="982"/>
      <c r="Z68" s="982"/>
      <c r="AA68" s="982">
        <v>6166</v>
      </c>
      <c r="AB68" s="982"/>
      <c r="AC68" s="982"/>
      <c r="AD68" s="982"/>
      <c r="AE68" s="982"/>
      <c r="AF68" s="982">
        <v>13225</v>
      </c>
      <c r="AG68" s="982"/>
      <c r="AH68" s="982"/>
      <c r="AI68" s="982"/>
      <c r="AJ68" s="982"/>
      <c r="AK68" s="982" t="s">
        <v>556</v>
      </c>
      <c r="AL68" s="982"/>
      <c r="AM68" s="982"/>
      <c r="AN68" s="982"/>
      <c r="AO68" s="982"/>
      <c r="AP68" s="982" t="s">
        <v>556</v>
      </c>
      <c r="AQ68" s="982"/>
      <c r="AR68" s="982"/>
      <c r="AS68" s="982"/>
      <c r="AT68" s="982"/>
      <c r="AU68" s="982" t="s">
        <v>556</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552</v>
      </c>
      <c r="C69" s="975"/>
      <c r="D69" s="975"/>
      <c r="E69" s="975"/>
      <c r="F69" s="975"/>
      <c r="G69" s="975"/>
      <c r="H69" s="975"/>
      <c r="I69" s="975"/>
      <c r="J69" s="975"/>
      <c r="K69" s="975"/>
      <c r="L69" s="975"/>
      <c r="M69" s="975"/>
      <c r="N69" s="975"/>
      <c r="O69" s="975"/>
      <c r="P69" s="976"/>
      <c r="Q69" s="977">
        <v>230</v>
      </c>
      <c r="R69" s="971"/>
      <c r="S69" s="971"/>
      <c r="T69" s="971"/>
      <c r="U69" s="971"/>
      <c r="V69" s="971">
        <v>195</v>
      </c>
      <c r="W69" s="971"/>
      <c r="X69" s="971"/>
      <c r="Y69" s="971"/>
      <c r="Z69" s="971"/>
      <c r="AA69" s="971">
        <v>35</v>
      </c>
      <c r="AB69" s="971"/>
      <c r="AC69" s="971"/>
      <c r="AD69" s="971"/>
      <c r="AE69" s="971"/>
      <c r="AF69" s="971">
        <v>35</v>
      </c>
      <c r="AG69" s="971"/>
      <c r="AH69" s="971"/>
      <c r="AI69" s="971"/>
      <c r="AJ69" s="971"/>
      <c r="AK69" s="971" t="s">
        <v>556</v>
      </c>
      <c r="AL69" s="971"/>
      <c r="AM69" s="971"/>
      <c r="AN69" s="971"/>
      <c r="AO69" s="971"/>
      <c r="AP69" s="971" t="s">
        <v>556</v>
      </c>
      <c r="AQ69" s="971"/>
      <c r="AR69" s="971"/>
      <c r="AS69" s="971"/>
      <c r="AT69" s="971"/>
      <c r="AU69" s="971" t="s">
        <v>556</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553</v>
      </c>
      <c r="C70" s="975"/>
      <c r="D70" s="975"/>
      <c r="E70" s="975"/>
      <c r="F70" s="975"/>
      <c r="G70" s="975"/>
      <c r="H70" s="975"/>
      <c r="I70" s="975"/>
      <c r="J70" s="975"/>
      <c r="K70" s="975"/>
      <c r="L70" s="975"/>
      <c r="M70" s="975"/>
      <c r="N70" s="975"/>
      <c r="O70" s="975"/>
      <c r="P70" s="976"/>
      <c r="Q70" s="977">
        <v>1359863</v>
      </c>
      <c r="R70" s="971"/>
      <c r="S70" s="971"/>
      <c r="T70" s="971"/>
      <c r="U70" s="971"/>
      <c r="V70" s="971">
        <v>1332205</v>
      </c>
      <c r="W70" s="971"/>
      <c r="X70" s="971"/>
      <c r="Y70" s="971"/>
      <c r="Z70" s="971"/>
      <c r="AA70" s="971">
        <v>27659</v>
      </c>
      <c r="AB70" s="971"/>
      <c r="AC70" s="971"/>
      <c r="AD70" s="971"/>
      <c r="AE70" s="971"/>
      <c r="AF70" s="971">
        <v>27659</v>
      </c>
      <c r="AG70" s="971"/>
      <c r="AH70" s="971"/>
      <c r="AI70" s="971"/>
      <c r="AJ70" s="971"/>
      <c r="AK70" s="971">
        <v>9500</v>
      </c>
      <c r="AL70" s="971"/>
      <c r="AM70" s="971"/>
      <c r="AN70" s="971"/>
      <c r="AO70" s="971"/>
      <c r="AP70" s="971" t="s">
        <v>556</v>
      </c>
      <c r="AQ70" s="971"/>
      <c r="AR70" s="971"/>
      <c r="AS70" s="971"/>
      <c r="AT70" s="971"/>
      <c r="AU70" s="971" t="s">
        <v>556</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554</v>
      </c>
      <c r="C71" s="975"/>
      <c r="D71" s="975"/>
      <c r="E71" s="975"/>
      <c r="F71" s="975"/>
      <c r="G71" s="975"/>
      <c r="H71" s="975"/>
      <c r="I71" s="975"/>
      <c r="J71" s="975"/>
      <c r="K71" s="975"/>
      <c r="L71" s="975"/>
      <c r="M71" s="975"/>
      <c r="N71" s="975"/>
      <c r="O71" s="975"/>
      <c r="P71" s="976"/>
      <c r="Q71" s="977">
        <v>38885</v>
      </c>
      <c r="R71" s="971"/>
      <c r="S71" s="971"/>
      <c r="T71" s="971"/>
      <c r="U71" s="971"/>
      <c r="V71" s="971">
        <v>35641</v>
      </c>
      <c r="W71" s="971"/>
      <c r="X71" s="971"/>
      <c r="Y71" s="971"/>
      <c r="Z71" s="971"/>
      <c r="AA71" s="971">
        <v>3244</v>
      </c>
      <c r="AB71" s="971"/>
      <c r="AC71" s="971"/>
      <c r="AD71" s="971"/>
      <c r="AE71" s="971"/>
      <c r="AF71" s="971">
        <v>26209</v>
      </c>
      <c r="AG71" s="971"/>
      <c r="AH71" s="971"/>
      <c r="AI71" s="971"/>
      <c r="AJ71" s="971"/>
      <c r="AK71" s="971" t="s">
        <v>556</v>
      </c>
      <c r="AL71" s="971"/>
      <c r="AM71" s="971"/>
      <c r="AN71" s="971"/>
      <c r="AO71" s="971"/>
      <c r="AP71" s="971">
        <v>94795</v>
      </c>
      <c r="AQ71" s="971"/>
      <c r="AR71" s="971"/>
      <c r="AS71" s="971"/>
      <c r="AT71" s="971"/>
      <c r="AU71" s="971" t="s">
        <v>556</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555</v>
      </c>
      <c r="C72" s="975"/>
      <c r="D72" s="975"/>
      <c r="E72" s="975"/>
      <c r="F72" s="975"/>
      <c r="G72" s="975"/>
      <c r="H72" s="975"/>
      <c r="I72" s="975"/>
      <c r="J72" s="975"/>
      <c r="K72" s="975"/>
      <c r="L72" s="975"/>
      <c r="M72" s="975"/>
      <c r="N72" s="975"/>
      <c r="O72" s="975"/>
      <c r="P72" s="976"/>
      <c r="Q72" s="977">
        <v>6635</v>
      </c>
      <c r="R72" s="971"/>
      <c r="S72" s="971"/>
      <c r="T72" s="971"/>
      <c r="U72" s="971"/>
      <c r="V72" s="971">
        <v>5820</v>
      </c>
      <c r="W72" s="971"/>
      <c r="X72" s="971"/>
      <c r="Y72" s="971"/>
      <c r="Z72" s="971"/>
      <c r="AA72" s="971">
        <v>815</v>
      </c>
      <c r="AB72" s="971"/>
      <c r="AC72" s="971"/>
      <c r="AD72" s="971"/>
      <c r="AE72" s="971"/>
      <c r="AF72" s="971">
        <v>19303</v>
      </c>
      <c r="AG72" s="971"/>
      <c r="AH72" s="971"/>
      <c r="AI72" s="971"/>
      <c r="AJ72" s="971"/>
      <c r="AK72" s="971" t="s">
        <v>556</v>
      </c>
      <c r="AL72" s="971"/>
      <c r="AM72" s="971"/>
      <c r="AN72" s="971"/>
      <c r="AO72" s="971"/>
      <c r="AP72" s="971">
        <v>22689</v>
      </c>
      <c r="AQ72" s="971"/>
      <c r="AR72" s="971"/>
      <c r="AS72" s="971"/>
      <c r="AT72" s="971"/>
      <c r="AU72" s="971" t="s">
        <v>556</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376</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86431</v>
      </c>
      <c r="AG88" s="959"/>
      <c r="AH88" s="959"/>
      <c r="AI88" s="959"/>
      <c r="AJ88" s="959"/>
      <c r="AK88" s="963"/>
      <c r="AL88" s="963"/>
      <c r="AM88" s="963"/>
      <c r="AN88" s="963"/>
      <c r="AO88" s="963"/>
      <c r="AP88" s="959">
        <v>117484</v>
      </c>
      <c r="AQ88" s="959"/>
      <c r="AR88" s="959"/>
      <c r="AS88" s="959"/>
      <c r="AT88" s="959"/>
      <c r="AU88" s="959" t="s">
        <v>556</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v>81</v>
      </c>
      <c r="CX102" s="953"/>
      <c r="CY102" s="953"/>
      <c r="CZ102" s="953"/>
      <c r="DA102" s="954"/>
      <c r="DB102" s="952" t="s">
        <v>548</v>
      </c>
      <c r="DC102" s="953"/>
      <c r="DD102" s="953"/>
      <c r="DE102" s="953"/>
      <c r="DF102" s="954"/>
      <c r="DG102" s="952" t="s">
        <v>548</v>
      </c>
      <c r="DH102" s="953"/>
      <c r="DI102" s="953"/>
      <c r="DJ102" s="953"/>
      <c r="DK102" s="954"/>
      <c r="DL102" s="952" t="s">
        <v>548</v>
      </c>
      <c r="DM102" s="953"/>
      <c r="DN102" s="953"/>
      <c r="DO102" s="953"/>
      <c r="DP102" s="954"/>
      <c r="DQ102" s="952" t="s">
        <v>548</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30"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3201006</v>
      </c>
      <c r="AB110" s="889"/>
      <c r="AC110" s="889"/>
      <c r="AD110" s="889"/>
      <c r="AE110" s="890"/>
      <c r="AF110" s="891">
        <v>3443062</v>
      </c>
      <c r="AG110" s="889"/>
      <c r="AH110" s="889"/>
      <c r="AI110" s="889"/>
      <c r="AJ110" s="890"/>
      <c r="AK110" s="891">
        <v>3817091</v>
      </c>
      <c r="AL110" s="889"/>
      <c r="AM110" s="889"/>
      <c r="AN110" s="889"/>
      <c r="AO110" s="890"/>
      <c r="AP110" s="892">
        <v>18.2</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35686642</v>
      </c>
      <c r="BR110" s="842"/>
      <c r="BS110" s="842"/>
      <c r="BT110" s="842"/>
      <c r="BU110" s="842"/>
      <c r="BV110" s="842">
        <v>33004314</v>
      </c>
      <c r="BW110" s="842"/>
      <c r="BX110" s="842"/>
      <c r="BY110" s="842"/>
      <c r="BZ110" s="842"/>
      <c r="CA110" s="842">
        <v>30330297</v>
      </c>
      <c r="CB110" s="842"/>
      <c r="CC110" s="842"/>
      <c r="CD110" s="842"/>
      <c r="CE110" s="842"/>
      <c r="CF110" s="866">
        <v>144.30000000000001</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2557</v>
      </c>
      <c r="BR111" s="817"/>
      <c r="BS111" s="817"/>
      <c r="BT111" s="817"/>
      <c r="BU111" s="817"/>
      <c r="BV111" s="817">
        <v>2444</v>
      </c>
      <c r="BW111" s="817"/>
      <c r="BX111" s="817"/>
      <c r="BY111" s="817"/>
      <c r="BZ111" s="817"/>
      <c r="CA111" s="817">
        <v>2330</v>
      </c>
      <c r="CB111" s="817"/>
      <c r="CC111" s="817"/>
      <c r="CD111" s="817"/>
      <c r="CE111" s="817"/>
      <c r="CF111" s="875">
        <v>0</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7599401</v>
      </c>
      <c r="BR112" s="817"/>
      <c r="BS112" s="817"/>
      <c r="BT112" s="817"/>
      <c r="BU112" s="817"/>
      <c r="BV112" s="817">
        <v>7026325</v>
      </c>
      <c r="BW112" s="817"/>
      <c r="BX112" s="817"/>
      <c r="BY112" s="817"/>
      <c r="BZ112" s="817"/>
      <c r="CA112" s="817">
        <v>9240583</v>
      </c>
      <c r="CB112" s="817"/>
      <c r="CC112" s="817"/>
      <c r="CD112" s="817"/>
      <c r="CE112" s="817"/>
      <c r="CF112" s="875">
        <v>44</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576264</v>
      </c>
      <c r="AB113" s="919"/>
      <c r="AC113" s="919"/>
      <c r="AD113" s="919"/>
      <c r="AE113" s="920"/>
      <c r="AF113" s="921">
        <v>633323</v>
      </c>
      <c r="AG113" s="919"/>
      <c r="AH113" s="919"/>
      <c r="AI113" s="919"/>
      <c r="AJ113" s="920"/>
      <c r="AK113" s="921">
        <v>678773</v>
      </c>
      <c r="AL113" s="919"/>
      <c r="AM113" s="919"/>
      <c r="AN113" s="919"/>
      <c r="AO113" s="920"/>
      <c r="AP113" s="922">
        <v>3.2</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3643846</v>
      </c>
      <c r="BR114" s="817"/>
      <c r="BS114" s="817"/>
      <c r="BT114" s="817"/>
      <c r="BU114" s="817"/>
      <c r="BV114" s="817">
        <v>3529451</v>
      </c>
      <c r="BW114" s="817"/>
      <c r="BX114" s="817"/>
      <c r="BY114" s="817"/>
      <c r="BZ114" s="817"/>
      <c r="CA114" s="817">
        <v>3917460</v>
      </c>
      <c r="CB114" s="817"/>
      <c r="CC114" s="817"/>
      <c r="CD114" s="817"/>
      <c r="CE114" s="817"/>
      <c r="CF114" s="875">
        <v>18.600000000000001</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121</v>
      </c>
      <c r="AB115" s="919"/>
      <c r="AC115" s="919"/>
      <c r="AD115" s="919"/>
      <c r="AE115" s="920"/>
      <c r="AF115" s="921">
        <v>119</v>
      </c>
      <c r="AG115" s="919"/>
      <c r="AH115" s="919"/>
      <c r="AI115" s="919"/>
      <c r="AJ115" s="920"/>
      <c r="AK115" s="921">
        <v>119</v>
      </c>
      <c r="AL115" s="919"/>
      <c r="AM115" s="919"/>
      <c r="AN115" s="919"/>
      <c r="AO115" s="920"/>
      <c r="AP115" s="922">
        <v>0</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3777391</v>
      </c>
      <c r="AB117" s="903"/>
      <c r="AC117" s="903"/>
      <c r="AD117" s="903"/>
      <c r="AE117" s="904"/>
      <c r="AF117" s="905">
        <v>4076504</v>
      </c>
      <c r="AG117" s="903"/>
      <c r="AH117" s="903"/>
      <c r="AI117" s="903"/>
      <c r="AJ117" s="904"/>
      <c r="AK117" s="905">
        <v>4495983</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441</v>
      </c>
      <c r="BP119" s="878"/>
      <c r="BQ119" s="879">
        <v>46932446</v>
      </c>
      <c r="BR119" s="845"/>
      <c r="BS119" s="845"/>
      <c r="BT119" s="845"/>
      <c r="BU119" s="845"/>
      <c r="BV119" s="845">
        <v>43562534</v>
      </c>
      <c r="BW119" s="845"/>
      <c r="BX119" s="845"/>
      <c r="BY119" s="845"/>
      <c r="BZ119" s="845"/>
      <c r="CA119" s="845">
        <v>43490670</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2557</v>
      </c>
      <c r="DH119" s="764"/>
      <c r="DI119" s="764"/>
      <c r="DJ119" s="764"/>
      <c r="DK119" s="765"/>
      <c r="DL119" s="766">
        <v>2444</v>
      </c>
      <c r="DM119" s="764"/>
      <c r="DN119" s="764"/>
      <c r="DO119" s="764"/>
      <c r="DP119" s="765"/>
      <c r="DQ119" s="766">
        <v>2330</v>
      </c>
      <c r="DR119" s="764"/>
      <c r="DS119" s="764"/>
      <c r="DT119" s="764"/>
      <c r="DU119" s="765"/>
      <c r="DV119" s="848">
        <v>0</v>
      </c>
      <c r="DW119" s="849"/>
      <c r="DX119" s="849"/>
      <c r="DY119" s="849"/>
      <c r="DZ119" s="850"/>
    </row>
    <row r="120" spans="1:130" s="230"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8432812</v>
      </c>
      <c r="BR120" s="842"/>
      <c r="BS120" s="842"/>
      <c r="BT120" s="842"/>
      <c r="BU120" s="842"/>
      <c r="BV120" s="842">
        <v>8887520</v>
      </c>
      <c r="BW120" s="842"/>
      <c r="BX120" s="842"/>
      <c r="BY120" s="842"/>
      <c r="BZ120" s="842"/>
      <c r="CA120" s="842">
        <v>8062348</v>
      </c>
      <c r="CB120" s="842"/>
      <c r="CC120" s="842"/>
      <c r="CD120" s="842"/>
      <c r="CE120" s="842"/>
      <c r="CF120" s="866">
        <v>38.4</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6656517</v>
      </c>
      <c r="DH120" s="842"/>
      <c r="DI120" s="842"/>
      <c r="DJ120" s="842"/>
      <c r="DK120" s="842"/>
      <c r="DL120" s="842">
        <v>6291951</v>
      </c>
      <c r="DM120" s="842"/>
      <c r="DN120" s="842"/>
      <c r="DO120" s="842"/>
      <c r="DP120" s="842"/>
      <c r="DQ120" s="842">
        <v>6246116</v>
      </c>
      <c r="DR120" s="842"/>
      <c r="DS120" s="842"/>
      <c r="DT120" s="842"/>
      <c r="DU120" s="842"/>
      <c r="DV120" s="843">
        <v>29.7</v>
      </c>
      <c r="DW120" s="843"/>
      <c r="DX120" s="843"/>
      <c r="DY120" s="843"/>
      <c r="DZ120" s="844"/>
    </row>
    <row r="121" spans="1:130" s="230"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10581185</v>
      </c>
      <c r="BR121" s="817"/>
      <c r="BS121" s="817"/>
      <c r="BT121" s="817"/>
      <c r="BU121" s="817"/>
      <c r="BV121" s="817">
        <v>9806922</v>
      </c>
      <c r="BW121" s="817"/>
      <c r="BX121" s="817"/>
      <c r="BY121" s="817"/>
      <c r="BZ121" s="817"/>
      <c r="CA121" s="817">
        <v>8976017</v>
      </c>
      <c r="CB121" s="817"/>
      <c r="CC121" s="817"/>
      <c r="CD121" s="817"/>
      <c r="CE121" s="817"/>
      <c r="CF121" s="875">
        <v>42.7</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925385</v>
      </c>
      <c r="DH121" s="817"/>
      <c r="DI121" s="817"/>
      <c r="DJ121" s="817"/>
      <c r="DK121" s="817"/>
      <c r="DL121" s="817">
        <v>717139</v>
      </c>
      <c r="DM121" s="817"/>
      <c r="DN121" s="817"/>
      <c r="DO121" s="817"/>
      <c r="DP121" s="817"/>
      <c r="DQ121" s="817">
        <v>2986001</v>
      </c>
      <c r="DR121" s="817"/>
      <c r="DS121" s="817"/>
      <c r="DT121" s="817"/>
      <c r="DU121" s="817"/>
      <c r="DV121" s="794">
        <v>14.2</v>
      </c>
      <c r="DW121" s="794"/>
      <c r="DX121" s="794"/>
      <c r="DY121" s="794"/>
      <c r="DZ121" s="795"/>
    </row>
    <row r="122" spans="1:130" s="230"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33932901</v>
      </c>
      <c r="BR122" s="845"/>
      <c r="BS122" s="845"/>
      <c r="BT122" s="845"/>
      <c r="BU122" s="845"/>
      <c r="BV122" s="845">
        <v>32465167</v>
      </c>
      <c r="BW122" s="845"/>
      <c r="BX122" s="845"/>
      <c r="BY122" s="845"/>
      <c r="BZ122" s="845"/>
      <c r="CA122" s="845">
        <v>30841338</v>
      </c>
      <c r="CB122" s="845"/>
      <c r="CC122" s="845"/>
      <c r="CD122" s="845"/>
      <c r="CE122" s="845"/>
      <c r="CF122" s="846">
        <v>146.80000000000001</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v>17499</v>
      </c>
      <c r="DH122" s="817"/>
      <c r="DI122" s="817"/>
      <c r="DJ122" s="817"/>
      <c r="DK122" s="817"/>
      <c r="DL122" s="817">
        <v>17235</v>
      </c>
      <c r="DM122" s="817"/>
      <c r="DN122" s="817"/>
      <c r="DO122" s="817"/>
      <c r="DP122" s="817"/>
      <c r="DQ122" s="817">
        <v>8466</v>
      </c>
      <c r="DR122" s="817"/>
      <c r="DS122" s="817"/>
      <c r="DT122" s="817"/>
      <c r="DU122" s="817"/>
      <c r="DV122" s="794">
        <v>0</v>
      </c>
      <c r="DW122" s="794"/>
      <c r="DX122" s="794"/>
      <c r="DY122" s="794"/>
      <c r="DZ122" s="795"/>
    </row>
    <row r="123" spans="1:130" s="230"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449</v>
      </c>
      <c r="BP123" s="878"/>
      <c r="BQ123" s="832">
        <v>52946898</v>
      </c>
      <c r="BR123" s="833"/>
      <c r="BS123" s="833"/>
      <c r="BT123" s="833"/>
      <c r="BU123" s="833"/>
      <c r="BV123" s="833">
        <v>51159609</v>
      </c>
      <c r="BW123" s="833"/>
      <c r="BX123" s="833"/>
      <c r="BY123" s="833"/>
      <c r="BZ123" s="833"/>
      <c r="CA123" s="833">
        <v>47879703</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121</v>
      </c>
      <c r="AB126" s="780"/>
      <c r="AC126" s="780"/>
      <c r="AD126" s="780"/>
      <c r="AE126" s="781"/>
      <c r="AF126" s="782">
        <v>119</v>
      </c>
      <c r="AG126" s="780"/>
      <c r="AH126" s="780"/>
      <c r="AI126" s="780"/>
      <c r="AJ126" s="781"/>
      <c r="AK126" s="782">
        <v>119</v>
      </c>
      <c r="AL126" s="780"/>
      <c r="AM126" s="780"/>
      <c r="AN126" s="780"/>
      <c r="AO126" s="781"/>
      <c r="AP126" s="824">
        <v>0</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868946</v>
      </c>
      <c r="AB128" s="801"/>
      <c r="AC128" s="801"/>
      <c r="AD128" s="801"/>
      <c r="AE128" s="802"/>
      <c r="AF128" s="803">
        <v>839870</v>
      </c>
      <c r="AG128" s="801"/>
      <c r="AH128" s="801"/>
      <c r="AI128" s="801"/>
      <c r="AJ128" s="802"/>
      <c r="AK128" s="803">
        <v>952372</v>
      </c>
      <c r="AL128" s="801"/>
      <c r="AM128" s="801"/>
      <c r="AN128" s="801"/>
      <c r="AO128" s="802"/>
      <c r="AP128" s="804"/>
      <c r="AQ128" s="805"/>
      <c r="AR128" s="805"/>
      <c r="AS128" s="805"/>
      <c r="AT128" s="806"/>
      <c r="AU128" s="232"/>
      <c r="AV128" s="232"/>
      <c r="AW128" s="232"/>
      <c r="AX128" s="807" t="s">
        <v>463</v>
      </c>
      <c r="AY128" s="808"/>
      <c r="AZ128" s="808"/>
      <c r="BA128" s="808"/>
      <c r="BB128" s="808"/>
      <c r="BC128" s="808"/>
      <c r="BD128" s="808"/>
      <c r="BE128" s="809"/>
      <c r="BF128" s="786" t="s">
        <v>122</v>
      </c>
      <c r="BG128" s="787"/>
      <c r="BH128" s="787"/>
      <c r="BI128" s="787"/>
      <c r="BJ128" s="787"/>
      <c r="BK128" s="787"/>
      <c r="BL128" s="810"/>
      <c r="BM128" s="786">
        <v>12.16</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23670911</v>
      </c>
      <c r="AB129" s="780"/>
      <c r="AC129" s="780"/>
      <c r="AD129" s="780"/>
      <c r="AE129" s="781"/>
      <c r="AF129" s="782">
        <v>23419207</v>
      </c>
      <c r="AG129" s="780"/>
      <c r="AH129" s="780"/>
      <c r="AI129" s="780"/>
      <c r="AJ129" s="781"/>
      <c r="AK129" s="782">
        <v>23842444</v>
      </c>
      <c r="AL129" s="780"/>
      <c r="AM129" s="780"/>
      <c r="AN129" s="780"/>
      <c r="AO129" s="781"/>
      <c r="AP129" s="783"/>
      <c r="AQ129" s="784"/>
      <c r="AR129" s="784"/>
      <c r="AS129" s="784"/>
      <c r="AT129" s="785"/>
      <c r="AU129" s="233"/>
      <c r="AV129" s="233"/>
      <c r="AW129" s="233"/>
      <c r="AX129" s="751" t="s">
        <v>466</v>
      </c>
      <c r="AY129" s="752"/>
      <c r="AZ129" s="752"/>
      <c r="BA129" s="752"/>
      <c r="BB129" s="752"/>
      <c r="BC129" s="752"/>
      <c r="BD129" s="752"/>
      <c r="BE129" s="753"/>
      <c r="BF129" s="770" t="s">
        <v>122</v>
      </c>
      <c r="BG129" s="771"/>
      <c r="BH129" s="771"/>
      <c r="BI129" s="771"/>
      <c r="BJ129" s="771"/>
      <c r="BK129" s="771"/>
      <c r="BL129" s="772"/>
      <c r="BM129" s="770">
        <v>17.16</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2757880</v>
      </c>
      <c r="AB130" s="780"/>
      <c r="AC130" s="780"/>
      <c r="AD130" s="780"/>
      <c r="AE130" s="781"/>
      <c r="AF130" s="782">
        <v>2846223</v>
      </c>
      <c r="AG130" s="780"/>
      <c r="AH130" s="780"/>
      <c r="AI130" s="780"/>
      <c r="AJ130" s="781"/>
      <c r="AK130" s="782">
        <v>2829200</v>
      </c>
      <c r="AL130" s="780"/>
      <c r="AM130" s="780"/>
      <c r="AN130" s="780"/>
      <c r="AO130" s="781"/>
      <c r="AP130" s="783"/>
      <c r="AQ130" s="784"/>
      <c r="AR130" s="784"/>
      <c r="AS130" s="784"/>
      <c r="AT130" s="785"/>
      <c r="AU130" s="233"/>
      <c r="AV130" s="233"/>
      <c r="AW130" s="233"/>
      <c r="AX130" s="751" t="s">
        <v>469</v>
      </c>
      <c r="AY130" s="752"/>
      <c r="AZ130" s="752"/>
      <c r="BA130" s="752"/>
      <c r="BB130" s="752"/>
      <c r="BC130" s="752"/>
      <c r="BD130" s="752"/>
      <c r="BE130" s="753"/>
      <c r="BF130" s="754">
        <v>2</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20913031</v>
      </c>
      <c r="AB131" s="764"/>
      <c r="AC131" s="764"/>
      <c r="AD131" s="764"/>
      <c r="AE131" s="765"/>
      <c r="AF131" s="766">
        <v>20572984</v>
      </c>
      <c r="AG131" s="764"/>
      <c r="AH131" s="764"/>
      <c r="AI131" s="764"/>
      <c r="AJ131" s="765"/>
      <c r="AK131" s="766">
        <v>21013244</v>
      </c>
      <c r="AL131" s="764"/>
      <c r="AM131" s="764"/>
      <c r="AN131" s="764"/>
      <c r="AO131" s="765"/>
      <c r="AP131" s="767"/>
      <c r="AQ131" s="768"/>
      <c r="AR131" s="768"/>
      <c r="AS131" s="768"/>
      <c r="AT131" s="769"/>
      <c r="AU131" s="233"/>
      <c r="AV131" s="233"/>
      <c r="AW131" s="233"/>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0.71995781000000003</v>
      </c>
      <c r="AB132" s="745"/>
      <c r="AC132" s="745"/>
      <c r="AD132" s="745"/>
      <c r="AE132" s="746"/>
      <c r="AF132" s="747">
        <v>1.8976877640000001</v>
      </c>
      <c r="AG132" s="745"/>
      <c r="AH132" s="745"/>
      <c r="AI132" s="745"/>
      <c r="AJ132" s="746"/>
      <c r="AK132" s="747">
        <v>3.3998129939999999</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1.1000000000000001</v>
      </c>
      <c r="AB133" s="724"/>
      <c r="AC133" s="724"/>
      <c r="AD133" s="724"/>
      <c r="AE133" s="725"/>
      <c r="AF133" s="723">
        <v>1.2</v>
      </c>
      <c r="AG133" s="724"/>
      <c r="AH133" s="724"/>
      <c r="AI133" s="724"/>
      <c r="AJ133" s="725"/>
      <c r="AK133" s="723">
        <v>2</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XVKdbLxxXRmevfcqpnCvN7ByrMPoT7mfsNLC5wfwECYYqkJ1FiT2WBdxSsZebKflX/lGoXwvgWbXb8pD6e6NVw==" saltValue="/X7sQ/rERJ6JwK3IsVJFE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bZ4eoEXpyrZ/FMC7SL7rhbscuYRjmDqezLhbD0bMo87jFf2V5vl0yXqeMWv7U2vc5i3O9cMoBI2dCI4HIMFBjg==" saltValue="kemwwGzDIb5e2SpwwmD5e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zLRO8kQj6PlIlIp86XsmYzUOhdnhRlRt0nnfvDCLFdyhkwzXvAUyVcekCnygjQtHKzEBu/Pdcuq1d3jT2EXaQ==" saltValue="KAFWqEysfNVbg2eZoYjtw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478</v>
      </c>
      <c r="AP7" s="272"/>
      <c r="AQ7" s="273" t="s">
        <v>479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480</v>
      </c>
      <c r="AQ8" s="279" t="s">
        <v>481</v>
      </c>
      <c r="AR8" s="280" t="s">
        <v>482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483</v>
      </c>
      <c r="AL9" s="1131"/>
      <c r="AM9" s="1131"/>
      <c r="AN9" s="1132"/>
      <c r="AO9" s="281">
        <v>7825686</v>
      </c>
      <c r="AP9" s="281">
        <v>76000</v>
      </c>
      <c r="AQ9" s="282">
        <v>63160</v>
      </c>
      <c r="AR9" s="283">
        <v>20.3</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484</v>
      </c>
      <c r="AL10" s="1131"/>
      <c r="AM10" s="1131"/>
      <c r="AN10" s="1132"/>
      <c r="AO10" s="284">
        <v>176</v>
      </c>
      <c r="AP10" s="284">
        <v>2</v>
      </c>
      <c r="AQ10" s="285">
        <v>4257</v>
      </c>
      <c r="AR10" s="286">
        <v>-100</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485</v>
      </c>
      <c r="AL11" s="1131"/>
      <c r="AM11" s="1131"/>
      <c r="AN11" s="1132"/>
      <c r="AO11" s="284">
        <v>121743</v>
      </c>
      <c r="AP11" s="284">
        <v>1182</v>
      </c>
      <c r="AQ11" s="285">
        <v>595</v>
      </c>
      <c r="AR11" s="286">
        <v>98.7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486</v>
      </c>
      <c r="AL12" s="1131"/>
      <c r="AM12" s="1131"/>
      <c r="AN12" s="1132"/>
      <c r="AO12" s="284" t="s">
        <v>487</v>
      </c>
      <c r="AP12" s="284" t="s">
        <v>487</v>
      </c>
      <c r="AQ12" s="285">
        <v>9</v>
      </c>
      <c r="AR12" s="286" t="s">
        <v>487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488</v>
      </c>
      <c r="AL13" s="1131"/>
      <c r="AM13" s="1131"/>
      <c r="AN13" s="1132"/>
      <c r="AO13" s="284">
        <v>254384</v>
      </c>
      <c r="AP13" s="284">
        <v>2470</v>
      </c>
      <c r="AQ13" s="285">
        <v>2608</v>
      </c>
      <c r="AR13" s="286">
        <v>-5.3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489</v>
      </c>
      <c r="AL14" s="1131"/>
      <c r="AM14" s="1131"/>
      <c r="AN14" s="1132"/>
      <c r="AO14" s="284">
        <v>38296</v>
      </c>
      <c r="AP14" s="284">
        <v>372</v>
      </c>
      <c r="AQ14" s="285">
        <v>1202</v>
      </c>
      <c r="AR14" s="286">
        <v>-69.099999999999994</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490</v>
      </c>
      <c r="AL15" s="1134"/>
      <c r="AM15" s="1134"/>
      <c r="AN15" s="1135"/>
      <c r="AO15" s="284">
        <v>-81071</v>
      </c>
      <c r="AP15" s="284">
        <v>-787</v>
      </c>
      <c r="AQ15" s="285">
        <v>-3084</v>
      </c>
      <c r="AR15" s="286">
        <v>-74.5</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8159214</v>
      </c>
      <c r="AP16" s="284">
        <v>79240</v>
      </c>
      <c r="AQ16" s="285">
        <v>68747</v>
      </c>
      <c r="AR16" s="286">
        <v>15.3</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495</v>
      </c>
      <c r="AL21" s="1137"/>
      <c r="AM21" s="1137"/>
      <c r="AN21" s="1138"/>
      <c r="AO21" s="297">
        <v>6.15</v>
      </c>
      <c r="AP21" s="298">
        <v>6.22</v>
      </c>
      <c r="AQ21" s="299">
        <v>-7.0000000000000007E-2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496</v>
      </c>
      <c r="AL22" s="1137"/>
      <c r="AM22" s="1137"/>
      <c r="AN22" s="1138"/>
      <c r="AO22" s="302">
        <v>101.2</v>
      </c>
      <c r="AP22" s="303">
        <v>98.7</v>
      </c>
      <c r="AQ22" s="304">
        <v>2.5</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478</v>
      </c>
      <c r="AP30" s="272"/>
      <c r="AQ30" s="273" t="s">
        <v>479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500</v>
      </c>
      <c r="AL32" s="1121"/>
      <c r="AM32" s="1121"/>
      <c r="AN32" s="1122"/>
      <c r="AO32" s="312">
        <v>3817091</v>
      </c>
      <c r="AP32" s="312">
        <v>37070</v>
      </c>
      <c r="AQ32" s="313">
        <v>33476</v>
      </c>
      <c r="AR32" s="314">
        <v>10.7</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501</v>
      </c>
      <c r="AL33" s="1121"/>
      <c r="AM33" s="1121"/>
      <c r="AN33" s="1122"/>
      <c r="AO33" s="312" t="s">
        <v>487</v>
      </c>
      <c r="AP33" s="312" t="s">
        <v>487</v>
      </c>
      <c r="AQ33" s="313" t="s">
        <v>487</v>
      </c>
      <c r="AR33" s="314" t="s">
        <v>487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502</v>
      </c>
      <c r="AL34" s="1121"/>
      <c r="AM34" s="1121"/>
      <c r="AN34" s="1122"/>
      <c r="AO34" s="312" t="s">
        <v>487</v>
      </c>
      <c r="AP34" s="312" t="s">
        <v>487</v>
      </c>
      <c r="AQ34" s="313">
        <v>23</v>
      </c>
      <c r="AR34" s="314" t="s">
        <v>487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503</v>
      </c>
      <c r="AL35" s="1121"/>
      <c r="AM35" s="1121"/>
      <c r="AN35" s="1122"/>
      <c r="AO35" s="312">
        <v>678773</v>
      </c>
      <c r="AP35" s="312">
        <v>6592</v>
      </c>
      <c r="AQ35" s="313">
        <v>5696</v>
      </c>
      <c r="AR35" s="314">
        <v>15.7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504</v>
      </c>
      <c r="AL36" s="1121"/>
      <c r="AM36" s="1121"/>
      <c r="AN36" s="1122"/>
      <c r="AO36" s="312" t="s">
        <v>487</v>
      </c>
      <c r="AP36" s="312" t="s">
        <v>487</v>
      </c>
      <c r="AQ36" s="313">
        <v>1273</v>
      </c>
      <c r="AR36" s="314" t="s">
        <v>487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505</v>
      </c>
      <c r="AL37" s="1121"/>
      <c r="AM37" s="1121"/>
      <c r="AN37" s="1122"/>
      <c r="AO37" s="312">
        <v>119</v>
      </c>
      <c r="AP37" s="312">
        <v>1</v>
      </c>
      <c r="AQ37" s="313">
        <v>486</v>
      </c>
      <c r="AR37" s="314">
        <v>-99.8</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506</v>
      </c>
      <c r="AL38" s="1124"/>
      <c r="AM38" s="1124"/>
      <c r="AN38" s="1125"/>
      <c r="AO38" s="315" t="s">
        <v>487</v>
      </c>
      <c r="AP38" s="315" t="s">
        <v>487</v>
      </c>
      <c r="AQ38" s="316">
        <v>0</v>
      </c>
      <c r="AR38" s="304" t="s">
        <v>487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507</v>
      </c>
      <c r="AL39" s="1124"/>
      <c r="AM39" s="1124"/>
      <c r="AN39" s="1125"/>
      <c r="AO39" s="312">
        <v>-952372</v>
      </c>
      <c r="AP39" s="312">
        <v>-9249</v>
      </c>
      <c r="AQ39" s="313">
        <v>-6136</v>
      </c>
      <c r="AR39" s="314">
        <v>50.7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508</v>
      </c>
      <c r="AL40" s="1121"/>
      <c r="AM40" s="1121"/>
      <c r="AN40" s="1122"/>
      <c r="AO40" s="312">
        <v>-2829200</v>
      </c>
      <c r="AP40" s="312">
        <v>-27476</v>
      </c>
      <c r="AQ40" s="313">
        <v>-25079</v>
      </c>
      <c r="AR40" s="314">
        <v>9.6</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714411</v>
      </c>
      <c r="AP41" s="312">
        <v>6938</v>
      </c>
      <c r="AQ41" s="313">
        <v>9740</v>
      </c>
      <c r="AR41" s="314">
        <v>-28.8</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478</v>
      </c>
      <c r="AN49" s="1115" t="s">
        <v>511</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512</v>
      </c>
      <c r="AO50" s="329" t="s">
        <v>513</v>
      </c>
      <c r="AP50" s="330" t="s">
        <v>514</v>
      </c>
      <c r="AQ50" s="331" t="s">
        <v>515</v>
      </c>
      <c r="AR50" s="332" t="s">
        <v>516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7438765</v>
      </c>
      <c r="AN51" s="334">
        <v>71794</v>
      </c>
      <c r="AO51" s="335">
        <v>52.1</v>
      </c>
      <c r="AP51" s="336">
        <v>42836</v>
      </c>
      <c r="AQ51" s="337">
        <v>-0.9</v>
      </c>
      <c r="AR51" s="338">
        <v>53</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3184690</v>
      </c>
      <c r="AN52" s="342">
        <v>30736</v>
      </c>
      <c r="AO52" s="343">
        <v>5.5</v>
      </c>
      <c r="AP52" s="344">
        <v>22936</v>
      </c>
      <c r="AQ52" s="345">
        <v>1.4</v>
      </c>
      <c r="AR52" s="346">
        <v>4.0999999999999996</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4112136</v>
      </c>
      <c r="AN53" s="334">
        <v>39650</v>
      </c>
      <c r="AO53" s="335">
        <v>-44.8</v>
      </c>
      <c r="AP53" s="336">
        <v>44161</v>
      </c>
      <c r="AQ53" s="337">
        <v>3.1</v>
      </c>
      <c r="AR53" s="338">
        <v>-47.9</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2054415</v>
      </c>
      <c r="AN54" s="342">
        <v>19809</v>
      </c>
      <c r="AO54" s="343">
        <v>-35.6</v>
      </c>
      <c r="AP54" s="344">
        <v>23644</v>
      </c>
      <c r="AQ54" s="345">
        <v>3.1</v>
      </c>
      <c r="AR54" s="346">
        <v>-38.700000000000003</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3552709</v>
      </c>
      <c r="AN55" s="334">
        <v>34363</v>
      </c>
      <c r="AO55" s="335">
        <v>-13.3</v>
      </c>
      <c r="AP55" s="336">
        <v>43955</v>
      </c>
      <c r="AQ55" s="337">
        <v>-0.5</v>
      </c>
      <c r="AR55" s="338">
        <v>-12.8</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1451586</v>
      </c>
      <c r="AN56" s="342">
        <v>14040</v>
      </c>
      <c r="AO56" s="343">
        <v>-29.1</v>
      </c>
      <c r="AP56" s="344">
        <v>21318</v>
      </c>
      <c r="AQ56" s="345">
        <v>-9.8000000000000007</v>
      </c>
      <c r="AR56" s="346">
        <v>-19.3</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1440706</v>
      </c>
      <c r="AN57" s="334">
        <v>13977</v>
      </c>
      <c r="AO57" s="335">
        <v>-59.3</v>
      </c>
      <c r="AP57" s="336">
        <v>41921</v>
      </c>
      <c r="AQ57" s="337">
        <v>-4.5999999999999996</v>
      </c>
      <c r="AR57" s="338">
        <v>-54.7</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881293</v>
      </c>
      <c r="AN58" s="342">
        <v>8550</v>
      </c>
      <c r="AO58" s="343">
        <v>-39.1</v>
      </c>
      <c r="AP58" s="344">
        <v>21655</v>
      </c>
      <c r="AQ58" s="345">
        <v>1.6</v>
      </c>
      <c r="AR58" s="346">
        <v>-40.700000000000003</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2103111</v>
      </c>
      <c r="AN59" s="334">
        <v>20425</v>
      </c>
      <c r="AO59" s="335">
        <v>46.1</v>
      </c>
      <c r="AP59" s="336">
        <v>44585</v>
      </c>
      <c r="AQ59" s="337">
        <v>6.4</v>
      </c>
      <c r="AR59" s="338">
        <v>39.700000000000003</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985649</v>
      </c>
      <c r="AN60" s="342">
        <v>9572</v>
      </c>
      <c r="AO60" s="343">
        <v>12</v>
      </c>
      <c r="AP60" s="344">
        <v>23077</v>
      </c>
      <c r="AQ60" s="345">
        <v>6.6</v>
      </c>
      <c r="AR60" s="346">
        <v>5.4</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3729485</v>
      </c>
      <c r="AN61" s="349">
        <v>36042</v>
      </c>
      <c r="AO61" s="350">
        <v>-3.8</v>
      </c>
      <c r="AP61" s="351">
        <v>43492</v>
      </c>
      <c r="AQ61" s="352">
        <v>0.7</v>
      </c>
      <c r="AR61" s="338">
        <v>-4.5</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1711527</v>
      </c>
      <c r="AN62" s="342">
        <v>16541</v>
      </c>
      <c r="AO62" s="343">
        <v>-17.3</v>
      </c>
      <c r="AP62" s="344">
        <v>22526</v>
      </c>
      <c r="AQ62" s="345">
        <v>0.6</v>
      </c>
      <c r="AR62" s="346">
        <v>-17.899999999999999</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3PPK8OT7YcYzjksZy2fTzh6QVlVeuQH3auqjwZ7rOcylxb5BHlF/lhGocXJg5rx75upEvFwtqbnOR3SOfNaIRg==" saltValue="c6BLVNs/akPwth1TfwApk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1" spans="125:125" ht="13.5" hidden="1" customHeight="1" x14ac:dyDescent="0.2">
      <c r="DU121" s="259"/>
    </row>
  </sheetData>
  <sheetProtection algorithmName="SHA-512" hashValue="bEHeOFs5XwFkGTC4O7EWL7R/j5KTHtKgi4wQj/Ip0YbA3Rs7ScgYrqtUi1cEwUIM6vTCd0AGrRbxUQPes5UBXw==" saltValue="q7/B2sq7zK9Nv9kspqsD2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ehF0fsyJXz3t03kqCvfbhr924EHDOqkhLjpb4tvoHLbRC478R5l/HGVZBWt1thl3shBwrGvh/MWtVe9wTxYwLQ==" saltValue="V3EGm+Q6Dx7d1klIp/l81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24.12</v>
      </c>
      <c r="G47" s="12">
        <v>21.51</v>
      </c>
      <c r="H47" s="12">
        <v>20.84</v>
      </c>
      <c r="I47" s="12">
        <v>22.35</v>
      </c>
      <c r="J47" s="13">
        <v>18.18</v>
      </c>
    </row>
    <row r="48" spans="2:10" ht="57.75" customHeight="1" x14ac:dyDescent="0.2">
      <c r="B48" s="14"/>
      <c r="C48" s="1141" t="s">
        <v>4</v>
      </c>
      <c r="D48" s="1141"/>
      <c r="E48" s="1142"/>
      <c r="F48" s="15">
        <v>0.5</v>
      </c>
      <c r="G48" s="16">
        <v>1.03</v>
      </c>
      <c r="H48" s="16">
        <v>2.16</v>
      </c>
      <c r="I48" s="16">
        <v>0.51</v>
      </c>
      <c r="J48" s="17">
        <v>0.72</v>
      </c>
    </row>
    <row r="49" spans="2:10" ht="57.75" customHeight="1" thickBot="1" x14ac:dyDescent="0.25">
      <c r="B49" s="18"/>
      <c r="C49" s="1143" t="s">
        <v>5</v>
      </c>
      <c r="D49" s="1143"/>
      <c r="E49" s="1144"/>
      <c r="F49" s="19" t="s">
        <v>530</v>
      </c>
      <c r="G49" s="20" t="s">
        <v>531</v>
      </c>
      <c r="H49" s="20">
        <v>1.19</v>
      </c>
      <c r="I49" s="20" t="s">
        <v>532</v>
      </c>
      <c r="J49" s="21" t="s">
        <v>533</v>
      </c>
    </row>
    <row r="50" spans="2:10" ht="13.2" x14ac:dyDescent="0.2"/>
  </sheetData>
  <sheetProtection algorithmName="SHA-512" hashValue="eFy9zrGT9mC5HflOsFLOjgEvnsr2qT8oaGKwuk8ZEHBJwjHuZZqYw/OREv71aWY5rd7doN7/VRAzA5PC8J0ZXQ==" saltValue="Cd/umqB68zsqRLTW1Kass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2025-03-10T07:16:22Z</cp:lastPrinted>
  <dcterms:created xsi:type="dcterms:W3CDTF">2025-02-19T03:25:47Z</dcterms:created>
  <dcterms:modified xsi:type="dcterms:W3CDTF">2025-09-29T05:26:29Z</dcterms:modified>
  <cp:category/>
</cp:coreProperties>
</file>